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francisco.santa.cruz\Documents\INDH-IDE 2018\Docs-Presentaciones\Anexos estadísticos\"/>
    </mc:Choice>
  </mc:AlternateContent>
  <xr:revisionPtr revIDLastSave="0" documentId="13_ncr:1_{A0F6A4C9-8026-4880-ABD1-65EAD5BEF134}" xr6:coauthVersionLast="41" xr6:coauthVersionMax="41" xr10:uidLastSave="{00000000-0000-0000-0000-000000000000}"/>
  <bookViews>
    <workbookView xWindow="-120" yWindow="-120" windowWidth="20730" windowHeight="11160" activeTab="1" xr2:uid="{00000000-000D-0000-FFFF-FFFF00000000}"/>
  </bookViews>
  <sheets>
    <sheet name="IDH 2018" sheetId="3" r:id="rId1"/>
    <sheet name="Departamental" sheetId="5" r:id="rId2"/>
    <sheet name="Provincial" sheetId="9" r:id="rId3"/>
    <sheet name="Distrital" sheetId="10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301" i="3" l="1"/>
  <c r="O2301" i="3"/>
  <c r="N2301" i="3"/>
  <c r="P2301" i="3" s="1"/>
  <c r="M2301" i="3"/>
  <c r="Q2300" i="3"/>
  <c r="O2300" i="3"/>
  <c r="N2300" i="3"/>
  <c r="P2300" i="3" s="1"/>
  <c r="M2300" i="3"/>
  <c r="Q2298" i="3"/>
  <c r="O2298" i="3"/>
  <c r="N2298" i="3"/>
  <c r="M2298" i="3"/>
  <c r="Q2297" i="3"/>
  <c r="O2297" i="3"/>
  <c r="N2297" i="3"/>
  <c r="P2297" i="3" s="1"/>
  <c r="M2297" i="3"/>
  <c r="Q2296" i="3"/>
  <c r="O2296" i="3"/>
  <c r="N2296" i="3"/>
  <c r="P2296" i="3" s="1"/>
  <c r="M2296" i="3"/>
  <c r="Q2295" i="3"/>
  <c r="O2295" i="3"/>
  <c r="N2295" i="3"/>
  <c r="M2295" i="3"/>
  <c r="Q2294" i="3"/>
  <c r="O2294" i="3"/>
  <c r="N2294" i="3"/>
  <c r="P2294" i="3" s="1"/>
  <c r="M2294" i="3"/>
  <c r="Q2293" i="3"/>
  <c r="O2293" i="3"/>
  <c r="N2293" i="3"/>
  <c r="P2293" i="3" s="1"/>
  <c r="M2293" i="3"/>
  <c r="Q2291" i="3"/>
  <c r="O2291" i="3"/>
  <c r="N2291" i="3"/>
  <c r="P2291" i="3" s="1"/>
  <c r="M2291" i="3"/>
  <c r="Q2290" i="3"/>
  <c r="O2290" i="3"/>
  <c r="N2290" i="3"/>
  <c r="M2290" i="3"/>
  <c r="Q2289" i="3"/>
  <c r="O2289" i="3"/>
  <c r="N2289" i="3"/>
  <c r="M2289" i="3"/>
  <c r="Q2288" i="3"/>
  <c r="O2288" i="3"/>
  <c r="N2288" i="3"/>
  <c r="M2288" i="3"/>
  <c r="Q2287" i="3"/>
  <c r="O2287" i="3"/>
  <c r="N2287" i="3"/>
  <c r="M2287" i="3"/>
  <c r="Q2285" i="3"/>
  <c r="O2285" i="3"/>
  <c r="N2285" i="3"/>
  <c r="M2285" i="3"/>
  <c r="Q2284" i="3"/>
  <c r="O2284" i="3"/>
  <c r="N2284" i="3"/>
  <c r="M2284" i="3"/>
  <c r="Q2283" i="3"/>
  <c r="O2283" i="3"/>
  <c r="N2283" i="3"/>
  <c r="P2283" i="3" s="1"/>
  <c r="M2283" i="3"/>
  <c r="Q2282" i="3"/>
  <c r="O2282" i="3"/>
  <c r="N2282" i="3"/>
  <c r="P2282" i="3" s="1"/>
  <c r="M2282" i="3"/>
  <c r="Q2281" i="3"/>
  <c r="O2281" i="3"/>
  <c r="N2281" i="3"/>
  <c r="P2281" i="3" s="1"/>
  <c r="M2281" i="3"/>
  <c r="Q2280" i="3"/>
  <c r="O2280" i="3"/>
  <c r="N2280" i="3"/>
  <c r="M2280" i="3"/>
  <c r="Q2279" i="3"/>
  <c r="O2279" i="3"/>
  <c r="N2279" i="3"/>
  <c r="P2279" i="3" s="1"/>
  <c r="M2279" i="3"/>
  <c r="Q2278" i="3"/>
  <c r="O2278" i="3"/>
  <c r="N2278" i="3"/>
  <c r="M2278" i="3"/>
  <c r="Q2277" i="3"/>
  <c r="O2277" i="3"/>
  <c r="N2277" i="3"/>
  <c r="M2277" i="3"/>
  <c r="Q2275" i="3"/>
  <c r="O2275" i="3"/>
  <c r="N2275" i="3"/>
  <c r="M2275" i="3"/>
  <c r="Q2274" i="3"/>
  <c r="O2274" i="3"/>
  <c r="N2274" i="3"/>
  <c r="P2274" i="3" s="1"/>
  <c r="M2274" i="3"/>
  <c r="Q2273" i="3"/>
  <c r="O2273" i="3"/>
  <c r="N2273" i="3"/>
  <c r="M2273" i="3"/>
  <c r="Q2272" i="3"/>
  <c r="O2272" i="3"/>
  <c r="N2272" i="3"/>
  <c r="P2272" i="3" s="1"/>
  <c r="M2272" i="3"/>
  <c r="Q2271" i="3"/>
  <c r="O2271" i="3"/>
  <c r="N2271" i="3"/>
  <c r="M2271" i="3"/>
  <c r="Q2269" i="3"/>
  <c r="O2269" i="3"/>
  <c r="N2269" i="3"/>
  <c r="P2269" i="3" s="1"/>
  <c r="G2269" i="3" s="1"/>
  <c r="M2269" i="3"/>
  <c r="Q2268" i="3"/>
  <c r="O2268" i="3"/>
  <c r="N2268" i="3"/>
  <c r="M2268" i="3"/>
  <c r="Q2267" i="3"/>
  <c r="O2267" i="3"/>
  <c r="N2267" i="3"/>
  <c r="M2267" i="3"/>
  <c r="Q2266" i="3"/>
  <c r="O2266" i="3"/>
  <c r="N2266" i="3"/>
  <c r="M2266" i="3"/>
  <c r="Q2264" i="3"/>
  <c r="O2264" i="3"/>
  <c r="P2264" i="3" s="1"/>
  <c r="N2264" i="3"/>
  <c r="M2264" i="3"/>
  <c r="Q2263" i="3"/>
  <c r="O2263" i="3"/>
  <c r="N2263" i="3"/>
  <c r="M2263" i="3"/>
  <c r="Q2262" i="3"/>
  <c r="O2262" i="3"/>
  <c r="N2262" i="3"/>
  <c r="M2262" i="3"/>
  <c r="Q2261" i="3"/>
  <c r="O2261" i="3"/>
  <c r="N2261" i="3"/>
  <c r="M2261" i="3"/>
  <c r="Q2260" i="3"/>
  <c r="O2260" i="3"/>
  <c r="N2260" i="3"/>
  <c r="M2260" i="3"/>
  <c r="Q2259" i="3"/>
  <c r="O2259" i="3"/>
  <c r="N2259" i="3"/>
  <c r="M2259" i="3"/>
  <c r="Q2258" i="3"/>
  <c r="O2258" i="3"/>
  <c r="N2258" i="3"/>
  <c r="M2258" i="3"/>
  <c r="Q2257" i="3"/>
  <c r="O2257" i="3"/>
  <c r="N2257" i="3"/>
  <c r="M2257" i="3"/>
  <c r="Q2255" i="3"/>
  <c r="P2255" i="3"/>
  <c r="O2255" i="3"/>
  <c r="N2255" i="3"/>
  <c r="M2255" i="3"/>
  <c r="Q2254" i="3"/>
  <c r="O2254" i="3"/>
  <c r="N2254" i="3"/>
  <c r="M2254" i="3"/>
  <c r="Q2253" i="3"/>
  <c r="O2253" i="3"/>
  <c r="N2253" i="3"/>
  <c r="P2253" i="3" s="1"/>
  <c r="M2253" i="3"/>
  <c r="Q2252" i="3"/>
  <c r="O2252" i="3"/>
  <c r="N2252" i="3"/>
  <c r="M2252" i="3"/>
  <c r="Q2251" i="3"/>
  <c r="O2251" i="3"/>
  <c r="N2251" i="3"/>
  <c r="P2251" i="3" s="1"/>
  <c r="M2251" i="3"/>
  <c r="Q2250" i="3"/>
  <c r="O2250" i="3"/>
  <c r="N2250" i="3"/>
  <c r="M2250" i="3"/>
  <c r="Q2249" i="3"/>
  <c r="O2249" i="3"/>
  <c r="N2249" i="3"/>
  <c r="M2249" i="3"/>
  <c r="Q2248" i="3"/>
  <c r="O2248" i="3"/>
  <c r="N2248" i="3"/>
  <c r="M2248" i="3"/>
  <c r="Q2247" i="3"/>
  <c r="O2247" i="3"/>
  <c r="N2247" i="3"/>
  <c r="M2247" i="3"/>
  <c r="Q2245" i="3"/>
  <c r="O2245" i="3"/>
  <c r="N2245" i="3"/>
  <c r="M2245" i="3"/>
  <c r="Q2244" i="3"/>
  <c r="O2244" i="3"/>
  <c r="N2244" i="3"/>
  <c r="P2244" i="3" s="1"/>
  <c r="M2244" i="3"/>
  <c r="Q2243" i="3"/>
  <c r="O2243" i="3"/>
  <c r="N2243" i="3"/>
  <c r="M2243" i="3"/>
  <c r="Q2242" i="3"/>
  <c r="O2242" i="3"/>
  <c r="N2242" i="3"/>
  <c r="P2242" i="3" s="1"/>
  <c r="M2242" i="3"/>
  <c r="Q2240" i="3"/>
  <c r="O2240" i="3"/>
  <c r="N2240" i="3"/>
  <c r="M2240" i="3"/>
  <c r="Q2239" i="3"/>
  <c r="O2239" i="3"/>
  <c r="N2239" i="3"/>
  <c r="P2239" i="3" s="1"/>
  <c r="M2239" i="3"/>
  <c r="Q2238" i="3"/>
  <c r="O2238" i="3"/>
  <c r="N2238" i="3"/>
  <c r="M2238" i="3"/>
  <c r="Q2237" i="3"/>
  <c r="O2237" i="3"/>
  <c r="N2237" i="3"/>
  <c r="M2237" i="3"/>
  <c r="Q2236" i="3"/>
  <c r="O2236" i="3"/>
  <c r="N2236" i="3"/>
  <c r="M2236" i="3"/>
  <c r="Q2235" i="3"/>
  <c r="O2235" i="3"/>
  <c r="N2235" i="3"/>
  <c r="P2235" i="3" s="1"/>
  <c r="M2235" i="3"/>
  <c r="Q2234" i="3"/>
  <c r="O2234" i="3"/>
  <c r="N2234" i="3"/>
  <c r="M2234" i="3"/>
  <c r="Q2232" i="3"/>
  <c r="O2232" i="3"/>
  <c r="N2232" i="3"/>
  <c r="P2232" i="3" s="1"/>
  <c r="M2232" i="3"/>
  <c r="Q2231" i="3"/>
  <c r="O2231" i="3"/>
  <c r="N2231" i="3"/>
  <c r="M2231" i="3"/>
  <c r="Q2230" i="3"/>
  <c r="O2230" i="3"/>
  <c r="N2230" i="3"/>
  <c r="P2230" i="3" s="1"/>
  <c r="G2230" i="3" s="1"/>
  <c r="M2230" i="3"/>
  <c r="Q2229" i="3"/>
  <c r="O2229" i="3"/>
  <c r="N2229" i="3"/>
  <c r="M2229" i="3"/>
  <c r="Q2228" i="3"/>
  <c r="O2228" i="3"/>
  <c r="N2228" i="3"/>
  <c r="M2228" i="3"/>
  <c r="Q2227" i="3"/>
  <c r="O2227" i="3"/>
  <c r="N2227" i="3"/>
  <c r="M2227" i="3"/>
  <c r="Q2226" i="3"/>
  <c r="O2226" i="3"/>
  <c r="P2226" i="3" s="1"/>
  <c r="N2226" i="3"/>
  <c r="M2226" i="3"/>
  <c r="Q2225" i="3"/>
  <c r="O2225" i="3"/>
  <c r="N2225" i="3"/>
  <c r="M2225" i="3"/>
  <c r="Q2224" i="3"/>
  <c r="O2224" i="3"/>
  <c r="N2224" i="3"/>
  <c r="M2224" i="3"/>
  <c r="Q2223" i="3"/>
  <c r="O2223" i="3"/>
  <c r="N2223" i="3"/>
  <c r="M2223" i="3"/>
  <c r="Q2222" i="3"/>
  <c r="O2222" i="3"/>
  <c r="N2222" i="3"/>
  <c r="M2222" i="3"/>
  <c r="Q2221" i="3"/>
  <c r="O2221" i="3"/>
  <c r="N2221" i="3"/>
  <c r="M2221" i="3"/>
  <c r="Q2220" i="3"/>
  <c r="O2220" i="3"/>
  <c r="N2220" i="3"/>
  <c r="M2220" i="3"/>
  <c r="Q2218" i="3"/>
  <c r="O2218" i="3"/>
  <c r="N2218" i="3"/>
  <c r="M2218" i="3"/>
  <c r="Q2217" i="3"/>
  <c r="P2217" i="3"/>
  <c r="O2217" i="3"/>
  <c r="N2217" i="3"/>
  <c r="M2217" i="3"/>
  <c r="Q2216" i="3"/>
  <c r="O2216" i="3"/>
  <c r="N2216" i="3"/>
  <c r="M2216" i="3"/>
  <c r="Q2215" i="3"/>
  <c r="O2215" i="3"/>
  <c r="N2215" i="3"/>
  <c r="P2215" i="3" s="1"/>
  <c r="M2215" i="3"/>
  <c r="Q2214" i="3"/>
  <c r="O2214" i="3"/>
  <c r="N2214" i="3"/>
  <c r="M2214" i="3"/>
  <c r="Q2213" i="3"/>
  <c r="O2213" i="3"/>
  <c r="N2213" i="3"/>
  <c r="P2213" i="3" s="1"/>
  <c r="M2213" i="3"/>
  <c r="Q2211" i="3"/>
  <c r="O2211" i="3"/>
  <c r="N2211" i="3"/>
  <c r="M2211" i="3"/>
  <c r="Q2210" i="3"/>
  <c r="O2210" i="3"/>
  <c r="N2210" i="3"/>
  <c r="M2210" i="3"/>
  <c r="Q2209" i="3"/>
  <c r="O2209" i="3"/>
  <c r="N2209" i="3"/>
  <c r="M2209" i="3"/>
  <c r="Q2208" i="3"/>
  <c r="O2208" i="3"/>
  <c r="N2208" i="3"/>
  <c r="P2208" i="3" s="1"/>
  <c r="M2208" i="3"/>
  <c r="Q2207" i="3"/>
  <c r="O2207" i="3"/>
  <c r="N2207" i="3"/>
  <c r="M2207" i="3"/>
  <c r="Q2206" i="3"/>
  <c r="O2206" i="3"/>
  <c r="N2206" i="3"/>
  <c r="M2206" i="3"/>
  <c r="Q2205" i="3"/>
  <c r="O2205" i="3"/>
  <c r="N2205" i="3"/>
  <c r="M2205" i="3"/>
  <c r="Q2204" i="3"/>
  <c r="O2204" i="3"/>
  <c r="N2204" i="3"/>
  <c r="M2204" i="3"/>
  <c r="Q2203" i="3"/>
  <c r="O2203" i="3"/>
  <c r="N2203" i="3"/>
  <c r="M2203" i="3"/>
  <c r="Q2202" i="3"/>
  <c r="O2202" i="3"/>
  <c r="N2202" i="3"/>
  <c r="M2202" i="3"/>
  <c r="Q2201" i="3"/>
  <c r="O2201" i="3"/>
  <c r="N2201" i="3"/>
  <c r="M2201" i="3"/>
  <c r="Q2200" i="3"/>
  <c r="O2200" i="3"/>
  <c r="N2200" i="3"/>
  <c r="M2200" i="3"/>
  <c r="Q2199" i="3"/>
  <c r="O2199" i="3"/>
  <c r="N2199" i="3"/>
  <c r="M2199" i="3"/>
  <c r="Q2198" i="3"/>
  <c r="O2198" i="3"/>
  <c r="P2198" i="3" s="1"/>
  <c r="N2198" i="3"/>
  <c r="M2198" i="3"/>
  <c r="Q2197" i="3"/>
  <c r="O2197" i="3"/>
  <c r="N2197" i="3"/>
  <c r="M2197" i="3"/>
  <c r="Q2195" i="3"/>
  <c r="O2195" i="3"/>
  <c r="N2195" i="3"/>
  <c r="M2195" i="3"/>
  <c r="Q2194" i="3"/>
  <c r="O2194" i="3"/>
  <c r="N2194" i="3"/>
  <c r="M2194" i="3"/>
  <c r="Q2193" i="3"/>
  <c r="O2193" i="3"/>
  <c r="N2193" i="3"/>
  <c r="P2193" i="3" s="1"/>
  <c r="M2193" i="3"/>
  <c r="Q2192" i="3"/>
  <c r="O2192" i="3"/>
  <c r="N2192" i="3"/>
  <c r="P2192" i="3" s="1"/>
  <c r="M2192" i="3"/>
  <c r="Q2191" i="3"/>
  <c r="O2191" i="3"/>
  <c r="N2191" i="3"/>
  <c r="M2191" i="3"/>
  <c r="Q2190" i="3"/>
  <c r="O2190" i="3"/>
  <c r="N2190" i="3"/>
  <c r="M2190" i="3"/>
  <c r="Q2189" i="3"/>
  <c r="O2189" i="3"/>
  <c r="N2189" i="3"/>
  <c r="M2189" i="3"/>
  <c r="Q2188" i="3"/>
  <c r="O2188" i="3"/>
  <c r="N2188" i="3"/>
  <c r="M2188" i="3"/>
  <c r="Q2187" i="3"/>
  <c r="O2187" i="3"/>
  <c r="N2187" i="3"/>
  <c r="M2187" i="3"/>
  <c r="Q2186" i="3"/>
  <c r="O2186" i="3"/>
  <c r="N2186" i="3"/>
  <c r="M2186" i="3"/>
  <c r="Q2184" i="3"/>
  <c r="O2184" i="3"/>
  <c r="N2184" i="3"/>
  <c r="M2184" i="3"/>
  <c r="Q2183" i="3"/>
  <c r="O2183" i="3"/>
  <c r="N2183" i="3"/>
  <c r="M2183" i="3"/>
  <c r="Q2182" i="3"/>
  <c r="O2182" i="3"/>
  <c r="N2182" i="3"/>
  <c r="M2182" i="3"/>
  <c r="Q2181" i="3"/>
  <c r="O2181" i="3"/>
  <c r="N2181" i="3"/>
  <c r="M2181" i="3"/>
  <c r="Q2180" i="3"/>
  <c r="O2180" i="3"/>
  <c r="N2180" i="3"/>
  <c r="M2180" i="3"/>
  <c r="Q2179" i="3"/>
  <c r="O2179" i="3"/>
  <c r="N2179" i="3"/>
  <c r="M2179" i="3"/>
  <c r="Q2178" i="3"/>
  <c r="O2178" i="3"/>
  <c r="N2178" i="3"/>
  <c r="M2178" i="3"/>
  <c r="Q2177" i="3"/>
  <c r="O2177" i="3"/>
  <c r="N2177" i="3"/>
  <c r="M2177" i="3"/>
  <c r="Q2176" i="3"/>
  <c r="O2176" i="3"/>
  <c r="N2176" i="3"/>
  <c r="M2176" i="3"/>
  <c r="Q2175" i="3"/>
  <c r="O2175" i="3"/>
  <c r="N2175" i="3"/>
  <c r="M2175" i="3"/>
  <c r="Q2174" i="3"/>
  <c r="O2174" i="3"/>
  <c r="N2174" i="3"/>
  <c r="M2174" i="3"/>
  <c r="Q2172" i="3"/>
  <c r="O2172" i="3"/>
  <c r="N2172" i="3"/>
  <c r="M2172" i="3"/>
  <c r="Q2171" i="3"/>
  <c r="O2171" i="3"/>
  <c r="N2171" i="3"/>
  <c r="M2171" i="3"/>
  <c r="Q2170" i="3"/>
  <c r="O2170" i="3"/>
  <c r="N2170" i="3"/>
  <c r="M2170" i="3"/>
  <c r="Q2169" i="3"/>
  <c r="O2169" i="3"/>
  <c r="N2169" i="3"/>
  <c r="M2169" i="3"/>
  <c r="Q2168" i="3"/>
  <c r="O2168" i="3"/>
  <c r="N2168" i="3"/>
  <c r="M2168" i="3"/>
  <c r="Q2167" i="3"/>
  <c r="O2167" i="3"/>
  <c r="N2167" i="3"/>
  <c r="M2167" i="3"/>
  <c r="Q2165" i="3"/>
  <c r="O2165" i="3"/>
  <c r="N2165" i="3"/>
  <c r="M2165" i="3"/>
  <c r="Q2164" i="3"/>
  <c r="O2164" i="3"/>
  <c r="N2164" i="3"/>
  <c r="M2164" i="3"/>
  <c r="Q2163" i="3"/>
  <c r="O2163" i="3"/>
  <c r="N2163" i="3"/>
  <c r="M2163" i="3"/>
  <c r="Q2162" i="3"/>
  <c r="O2162" i="3"/>
  <c r="N2162" i="3"/>
  <c r="M2162" i="3"/>
  <c r="Q2161" i="3"/>
  <c r="O2161" i="3"/>
  <c r="N2161" i="3"/>
  <c r="M2161" i="3"/>
  <c r="Q2160" i="3"/>
  <c r="O2160" i="3"/>
  <c r="N2160" i="3"/>
  <c r="M2160" i="3"/>
  <c r="Q2159" i="3"/>
  <c r="O2159" i="3"/>
  <c r="N2159" i="3"/>
  <c r="M2159" i="3"/>
  <c r="Q2158" i="3"/>
  <c r="O2158" i="3"/>
  <c r="N2158" i="3"/>
  <c r="M2158" i="3"/>
  <c r="Q2157" i="3"/>
  <c r="O2157" i="3"/>
  <c r="N2157" i="3"/>
  <c r="M2157" i="3"/>
  <c r="Q2156" i="3"/>
  <c r="O2156" i="3"/>
  <c r="N2156" i="3"/>
  <c r="M2156" i="3"/>
  <c r="Q2155" i="3"/>
  <c r="O2155" i="3"/>
  <c r="N2155" i="3"/>
  <c r="M2155" i="3"/>
  <c r="Q2154" i="3"/>
  <c r="O2154" i="3"/>
  <c r="N2154" i="3"/>
  <c r="M2154" i="3"/>
  <c r="Q2152" i="3"/>
  <c r="O2152" i="3"/>
  <c r="N2152" i="3"/>
  <c r="M2152" i="3"/>
  <c r="Q2151" i="3"/>
  <c r="O2151" i="3"/>
  <c r="N2151" i="3"/>
  <c r="M2151" i="3"/>
  <c r="Q2150" i="3"/>
  <c r="O2150" i="3"/>
  <c r="N2150" i="3"/>
  <c r="M2150" i="3"/>
  <c r="Q2149" i="3"/>
  <c r="O2149" i="3"/>
  <c r="N2149" i="3"/>
  <c r="M2149" i="3"/>
  <c r="Q2148" i="3"/>
  <c r="O2148" i="3"/>
  <c r="N2148" i="3"/>
  <c r="M2148" i="3"/>
  <c r="Q2147" i="3"/>
  <c r="O2147" i="3"/>
  <c r="N2147" i="3"/>
  <c r="M2147" i="3"/>
  <c r="Q2146" i="3"/>
  <c r="O2146" i="3"/>
  <c r="N2146" i="3"/>
  <c r="M2146" i="3"/>
  <c r="Q2144" i="3"/>
  <c r="O2144" i="3"/>
  <c r="N2144" i="3"/>
  <c r="M2144" i="3"/>
  <c r="Q2143" i="3"/>
  <c r="O2143" i="3"/>
  <c r="N2143" i="3"/>
  <c r="M2143" i="3"/>
  <c r="Q2142" i="3"/>
  <c r="O2142" i="3"/>
  <c r="N2142" i="3"/>
  <c r="M2142" i="3"/>
  <c r="Q2141" i="3"/>
  <c r="O2141" i="3"/>
  <c r="N2141" i="3"/>
  <c r="M2141" i="3"/>
  <c r="Q2140" i="3"/>
  <c r="O2140" i="3"/>
  <c r="N2140" i="3"/>
  <c r="M2140" i="3"/>
  <c r="Q2139" i="3"/>
  <c r="O2139" i="3"/>
  <c r="N2139" i="3"/>
  <c r="M2139" i="3"/>
  <c r="Q2137" i="3"/>
  <c r="O2137" i="3"/>
  <c r="N2137" i="3"/>
  <c r="M2137" i="3"/>
  <c r="Q2136" i="3"/>
  <c r="O2136" i="3"/>
  <c r="N2136" i="3"/>
  <c r="M2136" i="3"/>
  <c r="Q2135" i="3"/>
  <c r="O2135" i="3"/>
  <c r="N2135" i="3"/>
  <c r="M2135" i="3"/>
  <c r="Q2134" i="3"/>
  <c r="O2134" i="3"/>
  <c r="N2134" i="3"/>
  <c r="M2134" i="3"/>
  <c r="Q2133" i="3"/>
  <c r="O2133" i="3"/>
  <c r="N2133" i="3"/>
  <c r="M2133" i="3"/>
  <c r="Q2132" i="3"/>
  <c r="O2132" i="3"/>
  <c r="N2132" i="3"/>
  <c r="M2132" i="3"/>
  <c r="Q2131" i="3"/>
  <c r="O2131" i="3"/>
  <c r="N2131" i="3"/>
  <c r="M2131" i="3"/>
  <c r="Q2129" i="3"/>
  <c r="O2129" i="3"/>
  <c r="N2129" i="3"/>
  <c r="M2129" i="3"/>
  <c r="Q2128" i="3"/>
  <c r="O2128" i="3"/>
  <c r="N2128" i="3"/>
  <c r="M2128" i="3"/>
  <c r="Q2127" i="3"/>
  <c r="O2127" i="3"/>
  <c r="N2127" i="3"/>
  <c r="M2127" i="3"/>
  <c r="Q2126" i="3"/>
  <c r="O2126" i="3"/>
  <c r="N2126" i="3"/>
  <c r="M2126" i="3"/>
  <c r="Q2125" i="3"/>
  <c r="O2125" i="3"/>
  <c r="N2125" i="3"/>
  <c r="M2125" i="3"/>
  <c r="Q2124" i="3"/>
  <c r="O2124" i="3"/>
  <c r="N2124" i="3"/>
  <c r="M2124" i="3"/>
  <c r="Q2123" i="3"/>
  <c r="O2123" i="3"/>
  <c r="N2123" i="3"/>
  <c r="M2123" i="3"/>
  <c r="Q2122" i="3"/>
  <c r="O2122" i="3"/>
  <c r="N2122" i="3"/>
  <c r="M2122" i="3"/>
  <c r="Q2120" i="3"/>
  <c r="O2120" i="3"/>
  <c r="N2120" i="3"/>
  <c r="M2120" i="3"/>
  <c r="Q2119" i="3"/>
  <c r="O2119" i="3"/>
  <c r="N2119" i="3"/>
  <c r="M2119" i="3"/>
  <c r="Q2118" i="3"/>
  <c r="O2118" i="3"/>
  <c r="N2118" i="3"/>
  <c r="M2118" i="3"/>
  <c r="Q2117" i="3"/>
  <c r="O2117" i="3"/>
  <c r="N2117" i="3"/>
  <c r="M2117" i="3"/>
  <c r="Q2116" i="3"/>
  <c r="O2116" i="3"/>
  <c r="N2116" i="3"/>
  <c r="M2116" i="3"/>
  <c r="Q2115" i="3"/>
  <c r="O2115" i="3"/>
  <c r="N2115" i="3"/>
  <c r="M2115" i="3"/>
  <c r="Q2114" i="3"/>
  <c r="O2114" i="3"/>
  <c r="N2114" i="3"/>
  <c r="M2114" i="3"/>
  <c r="Q2113" i="3"/>
  <c r="O2113" i="3"/>
  <c r="N2113" i="3"/>
  <c r="M2113" i="3"/>
  <c r="Q2111" i="3"/>
  <c r="O2111" i="3"/>
  <c r="N2111" i="3"/>
  <c r="M2111" i="3"/>
  <c r="Q2110" i="3"/>
  <c r="O2110" i="3"/>
  <c r="N2110" i="3"/>
  <c r="M2110" i="3"/>
  <c r="Q2109" i="3"/>
  <c r="O2109" i="3"/>
  <c r="N2109" i="3"/>
  <c r="M2109" i="3"/>
  <c r="Q2108" i="3"/>
  <c r="O2108" i="3"/>
  <c r="N2108" i="3"/>
  <c r="P2108" i="3" s="1"/>
  <c r="M2108" i="3"/>
  <c r="Q2107" i="3"/>
  <c r="O2107" i="3"/>
  <c r="N2107" i="3"/>
  <c r="P2107" i="3" s="1"/>
  <c r="M2107" i="3"/>
  <c r="Q2106" i="3"/>
  <c r="O2106" i="3"/>
  <c r="N2106" i="3"/>
  <c r="P2106" i="3" s="1"/>
  <c r="M2106" i="3"/>
  <c r="Q2105" i="3"/>
  <c r="O2105" i="3"/>
  <c r="N2105" i="3"/>
  <c r="M2105" i="3"/>
  <c r="Q2104" i="3"/>
  <c r="O2104" i="3"/>
  <c r="N2104" i="3"/>
  <c r="M2104" i="3"/>
  <c r="Q2103" i="3"/>
  <c r="O2103" i="3"/>
  <c r="N2103" i="3"/>
  <c r="M2103" i="3"/>
  <c r="Q2102" i="3"/>
  <c r="O2102" i="3"/>
  <c r="N2102" i="3"/>
  <c r="M2102" i="3"/>
  <c r="Q2101" i="3"/>
  <c r="O2101" i="3"/>
  <c r="N2101" i="3"/>
  <c r="M2101" i="3"/>
  <c r="Q2099" i="3"/>
  <c r="O2099" i="3"/>
  <c r="N2099" i="3"/>
  <c r="M2099" i="3"/>
  <c r="Q2098" i="3"/>
  <c r="O2098" i="3"/>
  <c r="N2098" i="3"/>
  <c r="M2098" i="3"/>
  <c r="Q2097" i="3"/>
  <c r="O2097" i="3"/>
  <c r="N2097" i="3"/>
  <c r="M2097" i="3"/>
  <c r="Q2096" i="3"/>
  <c r="O2096" i="3"/>
  <c r="N2096" i="3"/>
  <c r="M2096" i="3"/>
  <c r="Q2095" i="3"/>
  <c r="O2095" i="3"/>
  <c r="N2095" i="3"/>
  <c r="P2095" i="3" s="1"/>
  <c r="M2095" i="3"/>
  <c r="Q2094" i="3"/>
  <c r="O2094" i="3"/>
  <c r="N2094" i="3"/>
  <c r="P2094" i="3" s="1"/>
  <c r="M2094" i="3"/>
  <c r="Q2092" i="3"/>
  <c r="O2092" i="3"/>
  <c r="N2092" i="3"/>
  <c r="M2092" i="3"/>
  <c r="Q2091" i="3"/>
  <c r="O2091" i="3"/>
  <c r="N2091" i="3"/>
  <c r="M2091" i="3"/>
  <c r="Q2090" i="3"/>
  <c r="O2090" i="3"/>
  <c r="N2090" i="3"/>
  <c r="M2090" i="3"/>
  <c r="Q2089" i="3"/>
  <c r="O2089" i="3"/>
  <c r="N2089" i="3"/>
  <c r="P2089" i="3" s="1"/>
  <c r="M2089" i="3"/>
  <c r="Q2088" i="3"/>
  <c r="O2088" i="3"/>
  <c r="N2088" i="3"/>
  <c r="P2088" i="3" s="1"/>
  <c r="M2088" i="3"/>
  <c r="Q2087" i="3"/>
  <c r="O2087" i="3"/>
  <c r="N2087" i="3"/>
  <c r="M2087" i="3"/>
  <c r="Q2085" i="3"/>
  <c r="O2085" i="3"/>
  <c r="N2085" i="3"/>
  <c r="P2085" i="3" s="1"/>
  <c r="M2085" i="3"/>
  <c r="Q2084" i="3"/>
  <c r="O2084" i="3"/>
  <c r="N2084" i="3"/>
  <c r="P2084" i="3" s="1"/>
  <c r="M2084" i="3"/>
  <c r="Q2083" i="3"/>
  <c r="O2083" i="3"/>
  <c r="N2083" i="3"/>
  <c r="M2083" i="3"/>
  <c r="Q2082" i="3"/>
  <c r="O2082" i="3"/>
  <c r="N2082" i="3"/>
  <c r="M2082" i="3"/>
  <c r="Q2081" i="3"/>
  <c r="O2081" i="3"/>
  <c r="N2081" i="3"/>
  <c r="M2081" i="3"/>
  <c r="Q2079" i="3"/>
  <c r="O2079" i="3"/>
  <c r="N2079" i="3"/>
  <c r="M2079" i="3"/>
  <c r="Q2078" i="3"/>
  <c r="O2078" i="3"/>
  <c r="N2078" i="3"/>
  <c r="M2078" i="3"/>
  <c r="Q2077" i="3"/>
  <c r="O2077" i="3"/>
  <c r="N2077" i="3"/>
  <c r="M2077" i="3"/>
  <c r="Q2076" i="3"/>
  <c r="O2076" i="3"/>
  <c r="N2076" i="3"/>
  <c r="P2076" i="3" s="1"/>
  <c r="M2076" i="3"/>
  <c r="Q2075" i="3"/>
  <c r="O2075" i="3"/>
  <c r="N2075" i="3"/>
  <c r="P2075" i="3" s="1"/>
  <c r="M2075" i="3"/>
  <c r="Q2074" i="3"/>
  <c r="O2074" i="3"/>
  <c r="N2074" i="3"/>
  <c r="M2074" i="3"/>
  <c r="Q2073" i="3"/>
  <c r="O2073" i="3"/>
  <c r="N2073" i="3"/>
  <c r="M2073" i="3"/>
  <c r="Q2072" i="3"/>
  <c r="O2072" i="3"/>
  <c r="N2072" i="3"/>
  <c r="M2072" i="3"/>
  <c r="Q2071" i="3"/>
  <c r="O2071" i="3"/>
  <c r="N2071" i="3"/>
  <c r="M2071" i="3"/>
  <c r="Q2070" i="3"/>
  <c r="O2070" i="3"/>
  <c r="N2070" i="3"/>
  <c r="M2070" i="3"/>
  <c r="Q2068" i="3"/>
  <c r="O2068" i="3"/>
  <c r="N2068" i="3"/>
  <c r="M2068" i="3"/>
  <c r="Q2067" i="3"/>
  <c r="O2067" i="3"/>
  <c r="N2067" i="3"/>
  <c r="M2067" i="3"/>
  <c r="Q2066" i="3"/>
  <c r="O2066" i="3"/>
  <c r="N2066" i="3"/>
  <c r="M2066" i="3"/>
  <c r="Q2065" i="3"/>
  <c r="O2065" i="3"/>
  <c r="N2065" i="3"/>
  <c r="M2065" i="3"/>
  <c r="Q2064" i="3"/>
  <c r="O2064" i="3"/>
  <c r="N2064" i="3"/>
  <c r="M2064" i="3"/>
  <c r="Q2063" i="3"/>
  <c r="O2063" i="3"/>
  <c r="N2063" i="3"/>
  <c r="P2063" i="3" s="1"/>
  <c r="M2063" i="3"/>
  <c r="Q2062" i="3"/>
  <c r="O2062" i="3"/>
  <c r="N2062" i="3"/>
  <c r="P2062" i="3" s="1"/>
  <c r="M2062" i="3"/>
  <c r="Q2061" i="3"/>
  <c r="O2061" i="3"/>
  <c r="N2061" i="3"/>
  <c r="P2061" i="3" s="1"/>
  <c r="M2061" i="3"/>
  <c r="Q2060" i="3"/>
  <c r="O2060" i="3"/>
  <c r="N2060" i="3"/>
  <c r="P2060" i="3" s="1"/>
  <c r="M2060" i="3"/>
  <c r="Q2059" i="3"/>
  <c r="O2059" i="3"/>
  <c r="N2059" i="3"/>
  <c r="M2059" i="3"/>
  <c r="Q2058" i="3"/>
  <c r="O2058" i="3"/>
  <c r="N2058" i="3"/>
  <c r="P2058" i="3" s="1"/>
  <c r="M2058" i="3"/>
  <c r="Q2056" i="3"/>
  <c r="O2056" i="3"/>
  <c r="N2056" i="3"/>
  <c r="M2056" i="3"/>
  <c r="Q2055" i="3"/>
  <c r="O2055" i="3"/>
  <c r="N2055" i="3"/>
  <c r="M2055" i="3"/>
  <c r="Q2054" i="3"/>
  <c r="O2054" i="3"/>
  <c r="N2054" i="3"/>
  <c r="M2054" i="3"/>
  <c r="Q2053" i="3"/>
  <c r="O2053" i="3"/>
  <c r="N2053" i="3"/>
  <c r="M2053" i="3"/>
  <c r="Q2052" i="3"/>
  <c r="O2052" i="3"/>
  <c r="N2052" i="3"/>
  <c r="M2052" i="3"/>
  <c r="Q2051" i="3"/>
  <c r="O2051" i="3"/>
  <c r="N2051" i="3"/>
  <c r="M2051" i="3"/>
  <c r="Q2050" i="3"/>
  <c r="O2050" i="3"/>
  <c r="N2050" i="3"/>
  <c r="M2050" i="3"/>
  <c r="Q2049" i="3"/>
  <c r="O2049" i="3"/>
  <c r="N2049" i="3"/>
  <c r="M2049" i="3"/>
  <c r="Q2048" i="3"/>
  <c r="O2048" i="3"/>
  <c r="N2048" i="3"/>
  <c r="M2048" i="3"/>
  <c r="Q2046" i="3"/>
  <c r="O2046" i="3"/>
  <c r="N2046" i="3"/>
  <c r="M2046" i="3"/>
  <c r="Q2045" i="3"/>
  <c r="O2045" i="3"/>
  <c r="N2045" i="3"/>
  <c r="M2045" i="3"/>
  <c r="Q2044" i="3"/>
  <c r="O2044" i="3"/>
  <c r="N2044" i="3"/>
  <c r="P2044" i="3" s="1"/>
  <c r="M2044" i="3"/>
  <c r="Q2043" i="3"/>
  <c r="O2043" i="3"/>
  <c r="N2043" i="3"/>
  <c r="P2043" i="3" s="1"/>
  <c r="M2043" i="3"/>
  <c r="Q2042" i="3"/>
  <c r="O2042" i="3"/>
  <c r="N2042" i="3"/>
  <c r="P2042" i="3" s="1"/>
  <c r="M2042" i="3"/>
  <c r="Q2041" i="3"/>
  <c r="O2041" i="3"/>
  <c r="N2041" i="3"/>
  <c r="M2041" i="3"/>
  <c r="Q2039" i="3"/>
  <c r="O2039" i="3"/>
  <c r="N2039" i="3"/>
  <c r="P2039" i="3" s="1"/>
  <c r="M2039" i="3"/>
  <c r="Q2038" i="3"/>
  <c r="O2038" i="3"/>
  <c r="N2038" i="3"/>
  <c r="M2038" i="3"/>
  <c r="Q2037" i="3"/>
  <c r="O2037" i="3"/>
  <c r="N2037" i="3"/>
  <c r="M2037" i="3"/>
  <c r="Q2036" i="3"/>
  <c r="O2036" i="3"/>
  <c r="N2036" i="3"/>
  <c r="M2036" i="3"/>
  <c r="Q2035" i="3"/>
  <c r="O2035" i="3"/>
  <c r="N2035" i="3"/>
  <c r="M2035" i="3"/>
  <c r="Q2034" i="3"/>
  <c r="O2034" i="3"/>
  <c r="N2034" i="3"/>
  <c r="M2034" i="3"/>
  <c r="Q2033" i="3"/>
  <c r="O2033" i="3"/>
  <c r="N2033" i="3"/>
  <c r="M2033" i="3"/>
  <c r="Q2032" i="3"/>
  <c r="O2032" i="3"/>
  <c r="N2032" i="3"/>
  <c r="M2032" i="3"/>
  <c r="Q2030" i="3"/>
  <c r="O2030" i="3"/>
  <c r="N2030" i="3"/>
  <c r="M2030" i="3"/>
  <c r="Q2029" i="3"/>
  <c r="O2029" i="3"/>
  <c r="N2029" i="3"/>
  <c r="M2029" i="3"/>
  <c r="Q2028" i="3"/>
  <c r="O2028" i="3"/>
  <c r="N2028" i="3"/>
  <c r="M2028" i="3"/>
  <c r="Q2027" i="3"/>
  <c r="O2027" i="3"/>
  <c r="N2027" i="3"/>
  <c r="P2027" i="3" s="1"/>
  <c r="M2027" i="3"/>
  <c r="Q2026" i="3"/>
  <c r="O2026" i="3"/>
  <c r="N2026" i="3"/>
  <c r="P2026" i="3" s="1"/>
  <c r="M2026" i="3"/>
  <c r="Q2025" i="3"/>
  <c r="O2025" i="3"/>
  <c r="N2025" i="3"/>
  <c r="P2025" i="3" s="1"/>
  <c r="M2025" i="3"/>
  <c r="Q2024" i="3"/>
  <c r="O2024" i="3"/>
  <c r="N2024" i="3"/>
  <c r="P2024" i="3" s="1"/>
  <c r="M2024" i="3"/>
  <c r="Q2023" i="3"/>
  <c r="O2023" i="3"/>
  <c r="N2023" i="3"/>
  <c r="M2023" i="3"/>
  <c r="Q2022" i="3"/>
  <c r="O2022" i="3"/>
  <c r="N2022" i="3"/>
  <c r="P2022" i="3" s="1"/>
  <c r="M2022" i="3"/>
  <c r="Q2021" i="3"/>
  <c r="O2021" i="3"/>
  <c r="N2021" i="3"/>
  <c r="M2021" i="3"/>
  <c r="Q2020" i="3"/>
  <c r="O2020" i="3"/>
  <c r="N2020" i="3"/>
  <c r="M2020" i="3"/>
  <c r="Q2018" i="3"/>
  <c r="O2018" i="3"/>
  <c r="N2018" i="3"/>
  <c r="M2018" i="3"/>
  <c r="Q2017" i="3"/>
  <c r="O2017" i="3"/>
  <c r="N2017" i="3"/>
  <c r="M2017" i="3"/>
  <c r="Q2016" i="3"/>
  <c r="O2016" i="3"/>
  <c r="N2016" i="3"/>
  <c r="M2016" i="3"/>
  <c r="Q2015" i="3"/>
  <c r="O2015" i="3"/>
  <c r="N2015" i="3"/>
  <c r="M2015" i="3"/>
  <c r="Q2014" i="3"/>
  <c r="O2014" i="3"/>
  <c r="N2014" i="3"/>
  <c r="M2014" i="3"/>
  <c r="Q2013" i="3"/>
  <c r="O2013" i="3"/>
  <c r="N2013" i="3"/>
  <c r="M2013" i="3"/>
  <c r="Q2012" i="3"/>
  <c r="O2012" i="3"/>
  <c r="N2012" i="3"/>
  <c r="M2012" i="3"/>
  <c r="Q2011" i="3"/>
  <c r="O2011" i="3"/>
  <c r="N2011" i="3"/>
  <c r="M2011" i="3"/>
  <c r="Q2010" i="3"/>
  <c r="O2010" i="3"/>
  <c r="N2010" i="3"/>
  <c r="M2010" i="3"/>
  <c r="Q2009" i="3"/>
  <c r="O2009" i="3"/>
  <c r="N2009" i="3"/>
  <c r="P2009" i="3" s="1"/>
  <c r="M2009" i="3"/>
  <c r="Q2008" i="3"/>
  <c r="O2008" i="3"/>
  <c r="N2008" i="3"/>
  <c r="P2008" i="3" s="1"/>
  <c r="M2008" i="3"/>
  <c r="Q2007" i="3"/>
  <c r="O2007" i="3"/>
  <c r="N2007" i="3"/>
  <c r="P2007" i="3" s="1"/>
  <c r="M2007" i="3"/>
  <c r="Q2006" i="3"/>
  <c r="O2006" i="3"/>
  <c r="N2006" i="3"/>
  <c r="M2006" i="3"/>
  <c r="Q2005" i="3"/>
  <c r="O2005" i="3"/>
  <c r="N2005" i="3"/>
  <c r="P2005" i="3" s="1"/>
  <c r="M2005" i="3"/>
  <c r="Q2004" i="3"/>
  <c r="O2004" i="3"/>
  <c r="N2004" i="3"/>
  <c r="M2004" i="3"/>
  <c r="Q2003" i="3"/>
  <c r="O2003" i="3"/>
  <c r="N2003" i="3"/>
  <c r="M2003" i="3"/>
  <c r="Q2001" i="3"/>
  <c r="O2001" i="3"/>
  <c r="N2001" i="3"/>
  <c r="M2001" i="3"/>
  <c r="Q2000" i="3"/>
  <c r="O2000" i="3"/>
  <c r="N2000" i="3"/>
  <c r="M2000" i="3"/>
  <c r="Q1999" i="3"/>
  <c r="O1999" i="3"/>
  <c r="N1999" i="3"/>
  <c r="M1999" i="3"/>
  <c r="Q1998" i="3"/>
  <c r="O1998" i="3"/>
  <c r="N1998" i="3"/>
  <c r="M1998" i="3"/>
  <c r="Q1997" i="3"/>
  <c r="O1997" i="3"/>
  <c r="N1997" i="3"/>
  <c r="M1997" i="3"/>
  <c r="Q1996" i="3"/>
  <c r="O1996" i="3"/>
  <c r="N1996" i="3"/>
  <c r="M1996" i="3"/>
  <c r="Q1995" i="3"/>
  <c r="O1995" i="3"/>
  <c r="N1995" i="3"/>
  <c r="M1995" i="3"/>
  <c r="Q1994" i="3"/>
  <c r="O1994" i="3"/>
  <c r="N1994" i="3"/>
  <c r="M1994" i="3"/>
  <c r="Q1993" i="3"/>
  <c r="O1993" i="3"/>
  <c r="N1993" i="3"/>
  <c r="P1993" i="3" s="1"/>
  <c r="M1993" i="3"/>
  <c r="Q1992" i="3"/>
  <c r="O1992" i="3"/>
  <c r="N1992" i="3"/>
  <c r="M1992" i="3"/>
  <c r="Q1991" i="3"/>
  <c r="O1991" i="3"/>
  <c r="N1991" i="3"/>
  <c r="M1991" i="3"/>
  <c r="Q1990" i="3"/>
  <c r="O1990" i="3"/>
  <c r="N1990" i="3"/>
  <c r="M1990" i="3"/>
  <c r="Q1989" i="3"/>
  <c r="O1989" i="3"/>
  <c r="N1989" i="3"/>
  <c r="M1989" i="3"/>
  <c r="Q1988" i="3"/>
  <c r="O1988" i="3"/>
  <c r="N1988" i="3"/>
  <c r="M1988" i="3"/>
  <c r="Q1987" i="3"/>
  <c r="O1987" i="3"/>
  <c r="N1987" i="3"/>
  <c r="M1987" i="3"/>
  <c r="Q1986" i="3"/>
  <c r="O1986" i="3"/>
  <c r="N1986" i="3"/>
  <c r="M1986" i="3"/>
  <c r="Q1985" i="3"/>
  <c r="O1985" i="3"/>
  <c r="N1985" i="3"/>
  <c r="P1985" i="3" s="1"/>
  <c r="G1985" i="3" s="1"/>
  <c r="M1985" i="3"/>
  <c r="Q1983" i="3"/>
  <c r="O1983" i="3"/>
  <c r="N1983" i="3"/>
  <c r="M1983" i="3"/>
  <c r="Q1982" i="3"/>
  <c r="O1982" i="3"/>
  <c r="N1982" i="3"/>
  <c r="M1982" i="3"/>
  <c r="Q1981" i="3"/>
  <c r="O1981" i="3"/>
  <c r="N1981" i="3"/>
  <c r="M1981" i="3"/>
  <c r="Q1980" i="3"/>
  <c r="O1980" i="3"/>
  <c r="N1980" i="3"/>
  <c r="M1980" i="3"/>
  <c r="Q1979" i="3"/>
  <c r="O1979" i="3"/>
  <c r="N1979" i="3"/>
  <c r="M1979" i="3"/>
  <c r="Q1978" i="3"/>
  <c r="O1978" i="3"/>
  <c r="N1978" i="3"/>
  <c r="M1978" i="3"/>
  <c r="Q1977" i="3"/>
  <c r="O1977" i="3"/>
  <c r="N1977" i="3"/>
  <c r="M1977" i="3"/>
  <c r="Q1975" i="3"/>
  <c r="O1975" i="3"/>
  <c r="N1975" i="3"/>
  <c r="M1975" i="3"/>
  <c r="Q1974" i="3"/>
  <c r="O1974" i="3"/>
  <c r="N1974" i="3"/>
  <c r="M1974" i="3"/>
  <c r="Q1973" i="3"/>
  <c r="O1973" i="3"/>
  <c r="N1973" i="3"/>
  <c r="M1973" i="3"/>
  <c r="Q1972" i="3"/>
  <c r="O1972" i="3"/>
  <c r="N1972" i="3"/>
  <c r="M1972" i="3"/>
  <c r="Q1971" i="3"/>
  <c r="O1971" i="3"/>
  <c r="N1971" i="3"/>
  <c r="M1971" i="3"/>
  <c r="Q1970" i="3"/>
  <c r="O1970" i="3"/>
  <c r="N1970" i="3"/>
  <c r="M1970" i="3"/>
  <c r="Q1969" i="3"/>
  <c r="O1969" i="3"/>
  <c r="N1969" i="3"/>
  <c r="M1969" i="3"/>
  <c r="Q1967" i="3"/>
  <c r="O1967" i="3"/>
  <c r="N1967" i="3"/>
  <c r="M1967" i="3"/>
  <c r="Q1966" i="3"/>
  <c r="O1966" i="3"/>
  <c r="N1966" i="3"/>
  <c r="P1966" i="3" s="1"/>
  <c r="M1966" i="3"/>
  <c r="Q1965" i="3"/>
  <c r="O1965" i="3"/>
  <c r="N1965" i="3"/>
  <c r="M1965" i="3"/>
  <c r="Q1964" i="3"/>
  <c r="O1964" i="3"/>
  <c r="N1964" i="3"/>
  <c r="M1964" i="3"/>
  <c r="Q1963" i="3"/>
  <c r="O1963" i="3"/>
  <c r="N1963" i="3"/>
  <c r="M1963" i="3"/>
  <c r="Q1962" i="3"/>
  <c r="O1962" i="3"/>
  <c r="N1962" i="3"/>
  <c r="M1962" i="3"/>
  <c r="Q1961" i="3"/>
  <c r="O1961" i="3"/>
  <c r="N1961" i="3"/>
  <c r="M1961" i="3"/>
  <c r="Q1960" i="3"/>
  <c r="O1960" i="3"/>
  <c r="N1960" i="3"/>
  <c r="M1960" i="3"/>
  <c r="Q1959" i="3"/>
  <c r="O1959" i="3"/>
  <c r="N1959" i="3"/>
  <c r="M1959" i="3"/>
  <c r="Q1957" i="3"/>
  <c r="O1957" i="3"/>
  <c r="N1957" i="3"/>
  <c r="P1957" i="3" s="1"/>
  <c r="M1957" i="3"/>
  <c r="Q1956" i="3"/>
  <c r="O1956" i="3"/>
  <c r="N1956" i="3"/>
  <c r="M1956" i="3"/>
  <c r="Q1955" i="3"/>
  <c r="O1955" i="3"/>
  <c r="N1955" i="3"/>
  <c r="M1955" i="3"/>
  <c r="Q1954" i="3"/>
  <c r="O1954" i="3"/>
  <c r="N1954" i="3"/>
  <c r="M1954" i="3"/>
  <c r="Q1953" i="3"/>
  <c r="O1953" i="3"/>
  <c r="N1953" i="3"/>
  <c r="M1953" i="3"/>
  <c r="Q1952" i="3"/>
  <c r="O1952" i="3"/>
  <c r="N1952" i="3"/>
  <c r="M1952" i="3"/>
  <c r="Q1951" i="3"/>
  <c r="O1951" i="3"/>
  <c r="N1951" i="3"/>
  <c r="M1951" i="3"/>
  <c r="Q1950" i="3"/>
  <c r="O1950" i="3"/>
  <c r="N1950" i="3"/>
  <c r="M1950" i="3"/>
  <c r="Q1948" i="3"/>
  <c r="O1948" i="3"/>
  <c r="N1948" i="3"/>
  <c r="P1948" i="3" s="1"/>
  <c r="G1948" i="3" s="1"/>
  <c r="M1948" i="3"/>
  <c r="Q1947" i="3"/>
  <c r="O1947" i="3"/>
  <c r="N1947" i="3"/>
  <c r="M1947" i="3"/>
  <c r="Q1946" i="3"/>
  <c r="O1946" i="3"/>
  <c r="N1946" i="3"/>
  <c r="M1946" i="3"/>
  <c r="Q1945" i="3"/>
  <c r="O1945" i="3"/>
  <c r="N1945" i="3"/>
  <c r="M1945" i="3"/>
  <c r="Q1944" i="3"/>
  <c r="O1944" i="3"/>
  <c r="N1944" i="3"/>
  <c r="M1944" i="3"/>
  <c r="Q1943" i="3"/>
  <c r="O1943" i="3"/>
  <c r="N1943" i="3"/>
  <c r="M1943" i="3"/>
  <c r="Q1942" i="3"/>
  <c r="O1942" i="3"/>
  <c r="N1942" i="3"/>
  <c r="M1942" i="3"/>
  <c r="Q1941" i="3"/>
  <c r="O1941" i="3"/>
  <c r="N1941" i="3"/>
  <c r="M1941" i="3"/>
  <c r="Q1940" i="3"/>
  <c r="O1940" i="3"/>
  <c r="N1940" i="3"/>
  <c r="M1940" i="3"/>
  <c r="Q1939" i="3"/>
  <c r="O1939" i="3"/>
  <c r="N1939" i="3"/>
  <c r="M1939" i="3"/>
  <c r="Q1938" i="3"/>
  <c r="O1938" i="3"/>
  <c r="P1938" i="3" s="1"/>
  <c r="N1938" i="3"/>
  <c r="M1938" i="3"/>
  <c r="Q1936" i="3"/>
  <c r="O1936" i="3"/>
  <c r="N1936" i="3"/>
  <c r="M1936" i="3"/>
  <c r="Q1935" i="3"/>
  <c r="O1935" i="3"/>
  <c r="N1935" i="3"/>
  <c r="M1935" i="3"/>
  <c r="Q1934" i="3"/>
  <c r="O1934" i="3"/>
  <c r="N1934" i="3"/>
  <c r="M1934" i="3"/>
  <c r="Q1933" i="3"/>
  <c r="P1933" i="3"/>
  <c r="O1933" i="3"/>
  <c r="N1933" i="3"/>
  <c r="M1933" i="3"/>
  <c r="Q1932" i="3"/>
  <c r="O1932" i="3"/>
  <c r="N1932" i="3"/>
  <c r="M1932" i="3"/>
  <c r="Q1931" i="3"/>
  <c r="O1931" i="3"/>
  <c r="N1931" i="3"/>
  <c r="M1931" i="3"/>
  <c r="Q1930" i="3"/>
  <c r="O1930" i="3"/>
  <c r="N1930" i="3"/>
  <c r="M1930" i="3"/>
  <c r="Q1929" i="3"/>
  <c r="O1929" i="3"/>
  <c r="N1929" i="3"/>
  <c r="M1929" i="3"/>
  <c r="Q1928" i="3"/>
  <c r="O1928" i="3"/>
  <c r="N1928" i="3"/>
  <c r="M1928" i="3"/>
  <c r="Q1926" i="3"/>
  <c r="O1926" i="3"/>
  <c r="N1926" i="3"/>
  <c r="M1926" i="3"/>
  <c r="Q1925" i="3"/>
  <c r="O1925" i="3"/>
  <c r="N1925" i="3"/>
  <c r="M1925" i="3"/>
  <c r="Q1924" i="3"/>
  <c r="O1924" i="3"/>
  <c r="N1924" i="3"/>
  <c r="M1924" i="3"/>
  <c r="Q1923" i="3"/>
  <c r="O1923" i="3"/>
  <c r="N1923" i="3"/>
  <c r="M1923" i="3"/>
  <c r="Q1922" i="3"/>
  <c r="O1922" i="3"/>
  <c r="N1922" i="3"/>
  <c r="M1922" i="3"/>
  <c r="Q1921" i="3"/>
  <c r="O1921" i="3"/>
  <c r="N1921" i="3"/>
  <c r="M1921" i="3"/>
  <c r="Q1920" i="3"/>
  <c r="O1920" i="3"/>
  <c r="N1920" i="3"/>
  <c r="M1920" i="3"/>
  <c r="Q1919" i="3"/>
  <c r="O1919" i="3"/>
  <c r="N1919" i="3"/>
  <c r="M1919" i="3"/>
  <c r="Q1918" i="3"/>
  <c r="O1918" i="3"/>
  <c r="N1918" i="3"/>
  <c r="M1918" i="3"/>
  <c r="Q1917" i="3"/>
  <c r="O1917" i="3"/>
  <c r="N1917" i="3"/>
  <c r="M1917" i="3"/>
  <c r="Q1916" i="3"/>
  <c r="O1916" i="3"/>
  <c r="N1916" i="3"/>
  <c r="M1916" i="3"/>
  <c r="Q1914" i="3"/>
  <c r="O1914" i="3"/>
  <c r="N1914" i="3"/>
  <c r="M1914" i="3"/>
  <c r="Q1913" i="3"/>
  <c r="O1913" i="3"/>
  <c r="N1913" i="3"/>
  <c r="M1913" i="3"/>
  <c r="Q1912" i="3"/>
  <c r="O1912" i="3"/>
  <c r="N1912" i="3"/>
  <c r="P1912" i="3" s="1"/>
  <c r="M1912" i="3"/>
  <c r="Q1911" i="3"/>
  <c r="O1911" i="3"/>
  <c r="N1911" i="3"/>
  <c r="M1911" i="3"/>
  <c r="Q1910" i="3"/>
  <c r="O1910" i="3"/>
  <c r="N1910" i="3"/>
  <c r="P1910" i="3" s="1"/>
  <c r="M1910" i="3"/>
  <c r="Q1909" i="3"/>
  <c r="O1909" i="3"/>
  <c r="N1909" i="3"/>
  <c r="M1909" i="3"/>
  <c r="Q1908" i="3"/>
  <c r="O1908" i="3"/>
  <c r="N1908" i="3"/>
  <c r="M1908" i="3"/>
  <c r="Q1907" i="3"/>
  <c r="O1907" i="3"/>
  <c r="N1907" i="3"/>
  <c r="M1907" i="3"/>
  <c r="Q1906" i="3"/>
  <c r="O1906" i="3"/>
  <c r="N1906" i="3"/>
  <c r="P1906" i="3" s="1"/>
  <c r="M1906" i="3"/>
  <c r="Q1905" i="3"/>
  <c r="O1905" i="3"/>
  <c r="N1905" i="3"/>
  <c r="M1905" i="3"/>
  <c r="Q1904" i="3"/>
  <c r="O1904" i="3"/>
  <c r="N1904" i="3"/>
  <c r="P1904" i="3" s="1"/>
  <c r="M1904" i="3"/>
  <c r="Q1903" i="3"/>
  <c r="O1903" i="3"/>
  <c r="N1903" i="3"/>
  <c r="M1903" i="3"/>
  <c r="Q1901" i="3"/>
  <c r="O1901" i="3"/>
  <c r="N1901" i="3"/>
  <c r="P1901" i="3" s="1"/>
  <c r="M1901" i="3"/>
  <c r="Q1900" i="3"/>
  <c r="O1900" i="3"/>
  <c r="N1900" i="3"/>
  <c r="M1900" i="3"/>
  <c r="Q1899" i="3"/>
  <c r="O1899" i="3"/>
  <c r="N1899" i="3"/>
  <c r="M1899" i="3"/>
  <c r="Q1898" i="3"/>
  <c r="O1898" i="3"/>
  <c r="N1898" i="3"/>
  <c r="P1898" i="3" s="1"/>
  <c r="M1898" i="3"/>
  <c r="Q1897" i="3"/>
  <c r="O1897" i="3"/>
  <c r="N1897" i="3"/>
  <c r="P1897" i="3" s="1"/>
  <c r="M1897" i="3"/>
  <c r="Q1896" i="3"/>
  <c r="O1896" i="3"/>
  <c r="N1896" i="3"/>
  <c r="M1896" i="3"/>
  <c r="Q1895" i="3"/>
  <c r="O1895" i="3"/>
  <c r="N1895" i="3"/>
  <c r="P1895" i="3" s="1"/>
  <c r="M1895" i="3"/>
  <c r="Q1894" i="3"/>
  <c r="O1894" i="3"/>
  <c r="N1894" i="3"/>
  <c r="P1894" i="3" s="1"/>
  <c r="M1894" i="3"/>
  <c r="Q1893" i="3"/>
  <c r="O1893" i="3"/>
  <c r="N1893" i="3"/>
  <c r="P1893" i="3" s="1"/>
  <c r="M1893" i="3"/>
  <c r="Q1891" i="3"/>
  <c r="O1891" i="3"/>
  <c r="N1891" i="3"/>
  <c r="M1891" i="3"/>
  <c r="Q1890" i="3"/>
  <c r="O1890" i="3"/>
  <c r="N1890" i="3"/>
  <c r="M1890" i="3"/>
  <c r="Q1889" i="3"/>
  <c r="O1889" i="3"/>
  <c r="N1889" i="3"/>
  <c r="P1889" i="3" s="1"/>
  <c r="M1889" i="3"/>
  <c r="Q1888" i="3"/>
  <c r="O1888" i="3"/>
  <c r="N1888" i="3"/>
  <c r="P1888" i="3" s="1"/>
  <c r="M1888" i="3"/>
  <c r="Q1887" i="3"/>
  <c r="O1887" i="3"/>
  <c r="N1887" i="3"/>
  <c r="M1887" i="3"/>
  <c r="Q1886" i="3"/>
  <c r="O1886" i="3"/>
  <c r="N1886" i="3"/>
  <c r="P1886" i="3" s="1"/>
  <c r="M1886" i="3"/>
  <c r="Q1885" i="3"/>
  <c r="O1885" i="3"/>
  <c r="N1885" i="3"/>
  <c r="P1885" i="3" s="1"/>
  <c r="M1885" i="3"/>
  <c r="Q1884" i="3"/>
  <c r="O1884" i="3"/>
  <c r="N1884" i="3"/>
  <c r="P1884" i="3" s="1"/>
  <c r="M1884" i="3"/>
  <c r="Q1883" i="3"/>
  <c r="O1883" i="3"/>
  <c r="N1883" i="3"/>
  <c r="M1883" i="3"/>
  <c r="Q1881" i="3"/>
  <c r="O1881" i="3"/>
  <c r="N1881" i="3"/>
  <c r="M1881" i="3"/>
  <c r="Q1880" i="3"/>
  <c r="O1880" i="3"/>
  <c r="N1880" i="3"/>
  <c r="P1880" i="3" s="1"/>
  <c r="M1880" i="3"/>
  <c r="Q1879" i="3"/>
  <c r="O1879" i="3"/>
  <c r="N1879" i="3"/>
  <c r="P1879" i="3" s="1"/>
  <c r="M1879" i="3"/>
  <c r="Q1878" i="3"/>
  <c r="O1878" i="3"/>
  <c r="N1878" i="3"/>
  <c r="M1878" i="3"/>
  <c r="Q1877" i="3"/>
  <c r="O1877" i="3"/>
  <c r="N1877" i="3"/>
  <c r="P1877" i="3" s="1"/>
  <c r="M1877" i="3"/>
  <c r="Q1876" i="3"/>
  <c r="O1876" i="3"/>
  <c r="N1876" i="3"/>
  <c r="P1876" i="3" s="1"/>
  <c r="M1876" i="3"/>
  <c r="Q1875" i="3"/>
  <c r="O1875" i="3"/>
  <c r="N1875" i="3"/>
  <c r="P1875" i="3" s="1"/>
  <c r="M1875" i="3"/>
  <c r="Q1874" i="3"/>
  <c r="O1874" i="3"/>
  <c r="N1874" i="3"/>
  <c r="M1874" i="3"/>
  <c r="Q1873" i="3"/>
  <c r="O1873" i="3"/>
  <c r="N1873" i="3"/>
  <c r="M1873" i="3"/>
  <c r="Q1872" i="3"/>
  <c r="O1872" i="3"/>
  <c r="N1872" i="3"/>
  <c r="P1872" i="3" s="1"/>
  <c r="M1872" i="3"/>
  <c r="Q1871" i="3"/>
  <c r="O1871" i="3"/>
  <c r="N1871" i="3"/>
  <c r="P1871" i="3" s="1"/>
  <c r="M1871" i="3"/>
  <c r="Q1870" i="3"/>
  <c r="O1870" i="3"/>
  <c r="N1870" i="3"/>
  <c r="M1870" i="3"/>
  <c r="Q1869" i="3"/>
  <c r="O1869" i="3"/>
  <c r="N1869" i="3"/>
  <c r="P1869" i="3" s="1"/>
  <c r="M1869" i="3"/>
  <c r="Q1868" i="3"/>
  <c r="O1868" i="3"/>
  <c r="N1868" i="3"/>
  <c r="P1868" i="3" s="1"/>
  <c r="M1868" i="3"/>
  <c r="Q1867" i="3"/>
  <c r="O1867" i="3"/>
  <c r="N1867" i="3"/>
  <c r="P1867" i="3" s="1"/>
  <c r="M1867" i="3"/>
  <c r="Q1865" i="3"/>
  <c r="O1865" i="3"/>
  <c r="N1865" i="3"/>
  <c r="M1865" i="3"/>
  <c r="Q1864" i="3"/>
  <c r="O1864" i="3"/>
  <c r="N1864" i="3"/>
  <c r="M1864" i="3"/>
  <c r="Q1863" i="3"/>
  <c r="O1863" i="3"/>
  <c r="N1863" i="3"/>
  <c r="P1863" i="3" s="1"/>
  <c r="M1863" i="3"/>
  <c r="Q1862" i="3"/>
  <c r="O1862" i="3"/>
  <c r="N1862" i="3"/>
  <c r="P1862" i="3" s="1"/>
  <c r="M1862" i="3"/>
  <c r="Q1860" i="3"/>
  <c r="O1860" i="3"/>
  <c r="N1860" i="3"/>
  <c r="M1860" i="3"/>
  <c r="Q1859" i="3"/>
  <c r="O1859" i="3"/>
  <c r="N1859" i="3"/>
  <c r="P1859" i="3" s="1"/>
  <c r="M1859" i="3"/>
  <c r="Q1858" i="3"/>
  <c r="O1858" i="3"/>
  <c r="N1858" i="3"/>
  <c r="P1858" i="3" s="1"/>
  <c r="M1858" i="3"/>
  <c r="Q1857" i="3"/>
  <c r="O1857" i="3"/>
  <c r="N1857" i="3"/>
  <c r="P1857" i="3" s="1"/>
  <c r="M1857" i="3"/>
  <c r="Q1856" i="3"/>
  <c r="O1856" i="3"/>
  <c r="N1856" i="3"/>
  <c r="M1856" i="3"/>
  <c r="Q1855" i="3"/>
  <c r="O1855" i="3"/>
  <c r="N1855" i="3"/>
  <c r="M1855" i="3"/>
  <c r="Q1854" i="3"/>
  <c r="O1854" i="3"/>
  <c r="N1854" i="3"/>
  <c r="P1854" i="3" s="1"/>
  <c r="M1854" i="3"/>
  <c r="Q1853" i="3"/>
  <c r="O1853" i="3"/>
  <c r="N1853" i="3"/>
  <c r="P1853" i="3" s="1"/>
  <c r="M1853" i="3"/>
  <c r="Q1852" i="3"/>
  <c r="O1852" i="3"/>
  <c r="N1852" i="3"/>
  <c r="M1852" i="3"/>
  <c r="Q1851" i="3"/>
  <c r="O1851" i="3"/>
  <c r="N1851" i="3"/>
  <c r="P1851" i="3" s="1"/>
  <c r="M1851" i="3"/>
  <c r="Q1850" i="3"/>
  <c r="O1850" i="3"/>
  <c r="N1850" i="3"/>
  <c r="P1850" i="3" s="1"/>
  <c r="M1850" i="3"/>
  <c r="Q1849" i="3"/>
  <c r="O1849" i="3"/>
  <c r="N1849" i="3"/>
  <c r="P1849" i="3" s="1"/>
  <c r="M1849" i="3"/>
  <c r="Q1847" i="3"/>
  <c r="O1847" i="3"/>
  <c r="N1847" i="3"/>
  <c r="M1847" i="3"/>
  <c r="Q1846" i="3"/>
  <c r="O1846" i="3"/>
  <c r="N1846" i="3"/>
  <c r="M1846" i="3"/>
  <c r="Q1845" i="3"/>
  <c r="O1845" i="3"/>
  <c r="N1845" i="3"/>
  <c r="P1845" i="3" s="1"/>
  <c r="M1845" i="3"/>
  <c r="Q1844" i="3"/>
  <c r="O1844" i="3"/>
  <c r="N1844" i="3"/>
  <c r="P1844" i="3" s="1"/>
  <c r="M1844" i="3"/>
  <c r="Q1843" i="3"/>
  <c r="O1843" i="3"/>
  <c r="N1843" i="3"/>
  <c r="M1843" i="3"/>
  <c r="Q1842" i="3"/>
  <c r="O1842" i="3"/>
  <c r="N1842" i="3"/>
  <c r="P1842" i="3" s="1"/>
  <c r="M1842" i="3"/>
  <c r="Q1841" i="3"/>
  <c r="O1841" i="3"/>
  <c r="N1841" i="3"/>
  <c r="P1841" i="3" s="1"/>
  <c r="M1841" i="3"/>
  <c r="Q1840" i="3"/>
  <c r="O1840" i="3"/>
  <c r="N1840" i="3"/>
  <c r="P1840" i="3" s="1"/>
  <c r="M1840" i="3"/>
  <c r="Q1838" i="3"/>
  <c r="O1838" i="3"/>
  <c r="N1838" i="3"/>
  <c r="M1838" i="3"/>
  <c r="Q1837" i="3"/>
  <c r="O1837" i="3"/>
  <c r="N1837" i="3"/>
  <c r="M1837" i="3"/>
  <c r="Q1836" i="3"/>
  <c r="O1836" i="3"/>
  <c r="N1836" i="3"/>
  <c r="P1836" i="3" s="1"/>
  <c r="M1836" i="3"/>
  <c r="Q1835" i="3"/>
  <c r="O1835" i="3"/>
  <c r="N1835" i="3"/>
  <c r="P1835" i="3" s="1"/>
  <c r="M1835" i="3"/>
  <c r="Q1833" i="3"/>
  <c r="O1833" i="3"/>
  <c r="N1833" i="3"/>
  <c r="M1833" i="3"/>
  <c r="Q1832" i="3"/>
  <c r="O1832" i="3"/>
  <c r="N1832" i="3"/>
  <c r="P1832" i="3" s="1"/>
  <c r="M1832" i="3"/>
  <c r="Q1831" i="3"/>
  <c r="O1831" i="3"/>
  <c r="N1831" i="3"/>
  <c r="M1831" i="3"/>
  <c r="Q1830" i="3"/>
  <c r="O1830" i="3"/>
  <c r="N1830" i="3"/>
  <c r="M1830" i="3"/>
  <c r="Q1829" i="3"/>
  <c r="O1829" i="3"/>
  <c r="N1829" i="3"/>
  <c r="M1829" i="3"/>
  <c r="Q1827" i="3"/>
  <c r="O1827" i="3"/>
  <c r="N1827" i="3"/>
  <c r="P1827" i="3" s="1"/>
  <c r="M1827" i="3"/>
  <c r="Q1826" i="3"/>
  <c r="O1826" i="3"/>
  <c r="N1826" i="3"/>
  <c r="P1826" i="3" s="1"/>
  <c r="M1826" i="3"/>
  <c r="Q1825" i="3"/>
  <c r="O1825" i="3"/>
  <c r="N1825" i="3"/>
  <c r="P1825" i="3" s="1"/>
  <c r="M1825" i="3"/>
  <c r="Q1824" i="3"/>
  <c r="O1824" i="3"/>
  <c r="N1824" i="3"/>
  <c r="M1824" i="3"/>
  <c r="Q1823" i="3"/>
  <c r="O1823" i="3"/>
  <c r="N1823" i="3"/>
  <c r="M1823" i="3"/>
  <c r="Q1822" i="3"/>
  <c r="O1822" i="3"/>
  <c r="N1822" i="3"/>
  <c r="M1822" i="3"/>
  <c r="Q1820" i="3"/>
  <c r="O1820" i="3"/>
  <c r="N1820" i="3"/>
  <c r="M1820" i="3"/>
  <c r="Q1819" i="3"/>
  <c r="O1819" i="3"/>
  <c r="N1819" i="3"/>
  <c r="M1819" i="3"/>
  <c r="Q1818" i="3"/>
  <c r="O1818" i="3"/>
  <c r="N1818" i="3"/>
  <c r="P1818" i="3" s="1"/>
  <c r="M1818" i="3"/>
  <c r="Q1817" i="3"/>
  <c r="O1817" i="3"/>
  <c r="N1817" i="3"/>
  <c r="M1817" i="3"/>
  <c r="Q1816" i="3"/>
  <c r="O1816" i="3"/>
  <c r="N1816" i="3"/>
  <c r="M1816" i="3"/>
  <c r="Q1814" i="3"/>
  <c r="O1814" i="3"/>
  <c r="N1814" i="3"/>
  <c r="M1814" i="3"/>
  <c r="Q1813" i="3"/>
  <c r="O1813" i="3"/>
  <c r="N1813" i="3"/>
  <c r="P1813" i="3" s="1"/>
  <c r="G1813" i="3" s="1"/>
  <c r="M1813" i="3"/>
  <c r="Q1812" i="3"/>
  <c r="O1812" i="3"/>
  <c r="N1812" i="3"/>
  <c r="M1812" i="3"/>
  <c r="Q1811" i="3"/>
  <c r="O1811" i="3"/>
  <c r="N1811" i="3"/>
  <c r="M1811" i="3"/>
  <c r="Q1810" i="3"/>
  <c r="O1810" i="3"/>
  <c r="N1810" i="3"/>
  <c r="M1810" i="3"/>
  <c r="Q1809" i="3"/>
  <c r="O1809" i="3"/>
  <c r="N1809" i="3"/>
  <c r="M1809" i="3"/>
  <c r="Q1808" i="3"/>
  <c r="O1808" i="3"/>
  <c r="N1808" i="3"/>
  <c r="M1808" i="3"/>
  <c r="Q1806" i="3"/>
  <c r="O1806" i="3"/>
  <c r="N1806" i="3"/>
  <c r="M1806" i="3"/>
  <c r="Q1805" i="3"/>
  <c r="O1805" i="3"/>
  <c r="N1805" i="3"/>
  <c r="M1805" i="3"/>
  <c r="Q1804" i="3"/>
  <c r="O1804" i="3"/>
  <c r="N1804" i="3"/>
  <c r="P1804" i="3" s="1"/>
  <c r="M1804" i="3"/>
  <c r="Q1803" i="3"/>
  <c r="O1803" i="3"/>
  <c r="N1803" i="3"/>
  <c r="M1803" i="3"/>
  <c r="Q1802" i="3"/>
  <c r="O1802" i="3"/>
  <c r="N1802" i="3"/>
  <c r="M1802" i="3"/>
  <c r="Q1801" i="3"/>
  <c r="O1801" i="3"/>
  <c r="N1801" i="3"/>
  <c r="M1801" i="3"/>
  <c r="Q1800" i="3"/>
  <c r="O1800" i="3"/>
  <c r="N1800" i="3"/>
  <c r="M1800" i="3"/>
  <c r="Q1798" i="3"/>
  <c r="O1798" i="3"/>
  <c r="N1798" i="3"/>
  <c r="M1798" i="3"/>
  <c r="Q1797" i="3"/>
  <c r="O1797" i="3"/>
  <c r="N1797" i="3"/>
  <c r="P1797" i="3" s="1"/>
  <c r="M1797" i="3"/>
  <c r="Q1796" i="3"/>
  <c r="O1796" i="3"/>
  <c r="N1796" i="3"/>
  <c r="M1796" i="3"/>
  <c r="Q1795" i="3"/>
  <c r="O1795" i="3"/>
  <c r="N1795" i="3"/>
  <c r="M1795" i="3"/>
  <c r="Q1794" i="3"/>
  <c r="O1794" i="3"/>
  <c r="N1794" i="3"/>
  <c r="M1794" i="3"/>
  <c r="Q1793" i="3"/>
  <c r="O1793" i="3"/>
  <c r="N1793" i="3"/>
  <c r="M1793" i="3"/>
  <c r="Q1792" i="3"/>
  <c r="O1792" i="3"/>
  <c r="N1792" i="3"/>
  <c r="M1792" i="3"/>
  <c r="Q1791" i="3"/>
  <c r="O1791" i="3"/>
  <c r="N1791" i="3"/>
  <c r="P1791" i="3" s="1"/>
  <c r="G1791" i="3" s="1"/>
  <c r="M1791" i="3"/>
  <c r="Q1790" i="3"/>
  <c r="O1790" i="3"/>
  <c r="N1790" i="3"/>
  <c r="M1790" i="3"/>
  <c r="Q1789" i="3"/>
  <c r="O1789" i="3"/>
  <c r="N1789" i="3"/>
  <c r="M1789" i="3"/>
  <c r="Q1788" i="3"/>
  <c r="O1788" i="3"/>
  <c r="N1788" i="3"/>
  <c r="M1788" i="3"/>
  <c r="Q1787" i="3"/>
  <c r="O1787" i="3"/>
  <c r="N1787" i="3"/>
  <c r="M1787" i="3"/>
  <c r="Q1785" i="3"/>
  <c r="O1785" i="3"/>
  <c r="N1785" i="3"/>
  <c r="M1785" i="3"/>
  <c r="Q1784" i="3"/>
  <c r="O1784" i="3"/>
  <c r="N1784" i="3"/>
  <c r="M1784" i="3"/>
  <c r="Q1783" i="3"/>
  <c r="O1783" i="3"/>
  <c r="N1783" i="3"/>
  <c r="M1783" i="3"/>
  <c r="Q1782" i="3"/>
  <c r="O1782" i="3"/>
  <c r="N1782" i="3"/>
  <c r="M1782" i="3"/>
  <c r="Q1781" i="3"/>
  <c r="O1781" i="3"/>
  <c r="N1781" i="3"/>
  <c r="M1781" i="3"/>
  <c r="Q1779" i="3"/>
  <c r="O1779" i="3"/>
  <c r="N1779" i="3"/>
  <c r="M1779" i="3"/>
  <c r="Q1778" i="3"/>
  <c r="O1778" i="3"/>
  <c r="N1778" i="3"/>
  <c r="M1778" i="3"/>
  <c r="Q1777" i="3"/>
  <c r="O1777" i="3"/>
  <c r="N1777" i="3"/>
  <c r="M1777" i="3"/>
  <c r="Q1776" i="3"/>
  <c r="O1776" i="3"/>
  <c r="N1776" i="3"/>
  <c r="M1776" i="3"/>
  <c r="Q1775" i="3"/>
  <c r="O1775" i="3"/>
  <c r="N1775" i="3"/>
  <c r="M1775" i="3"/>
  <c r="Q1774" i="3"/>
  <c r="O1774" i="3"/>
  <c r="N1774" i="3"/>
  <c r="M1774" i="3"/>
  <c r="Q1772" i="3"/>
  <c r="O1772" i="3"/>
  <c r="N1772" i="3"/>
  <c r="M1772" i="3"/>
  <c r="Q1771" i="3"/>
  <c r="O1771" i="3"/>
  <c r="N1771" i="3"/>
  <c r="M1771" i="3"/>
  <c r="Q1770" i="3"/>
  <c r="O1770" i="3"/>
  <c r="N1770" i="3"/>
  <c r="M1770" i="3"/>
  <c r="Q1769" i="3"/>
  <c r="O1769" i="3"/>
  <c r="N1769" i="3"/>
  <c r="M1769" i="3"/>
  <c r="Q1768" i="3"/>
  <c r="O1768" i="3"/>
  <c r="N1768" i="3"/>
  <c r="M1768" i="3"/>
  <c r="Q1767" i="3"/>
  <c r="O1767" i="3"/>
  <c r="N1767" i="3"/>
  <c r="M1767" i="3"/>
  <c r="Q1766" i="3"/>
  <c r="O1766" i="3"/>
  <c r="N1766" i="3"/>
  <c r="M1766" i="3"/>
  <c r="Q1764" i="3"/>
  <c r="O1764" i="3"/>
  <c r="N1764" i="3"/>
  <c r="M1764" i="3"/>
  <c r="Q1763" i="3"/>
  <c r="O1763" i="3"/>
  <c r="N1763" i="3"/>
  <c r="M1763" i="3"/>
  <c r="Q1762" i="3"/>
  <c r="O1762" i="3"/>
  <c r="N1762" i="3"/>
  <c r="M1762" i="3"/>
  <c r="Q1761" i="3"/>
  <c r="O1761" i="3"/>
  <c r="N1761" i="3"/>
  <c r="M1761" i="3"/>
  <c r="Q1760" i="3"/>
  <c r="O1760" i="3"/>
  <c r="N1760" i="3"/>
  <c r="M1760" i="3"/>
  <c r="Q1759" i="3"/>
  <c r="O1759" i="3"/>
  <c r="N1759" i="3"/>
  <c r="M1759" i="3"/>
  <c r="Q1758" i="3"/>
  <c r="O1758" i="3"/>
  <c r="N1758" i="3"/>
  <c r="M1758" i="3"/>
  <c r="Q1757" i="3"/>
  <c r="O1757" i="3"/>
  <c r="P1757" i="3" s="1"/>
  <c r="N1757" i="3"/>
  <c r="M1757" i="3"/>
  <c r="Q1756" i="3"/>
  <c r="O1756" i="3"/>
  <c r="N1756" i="3"/>
  <c r="M1756" i="3"/>
  <c r="Q1755" i="3"/>
  <c r="O1755" i="3"/>
  <c r="N1755" i="3"/>
  <c r="M1755" i="3"/>
  <c r="Q1754" i="3"/>
  <c r="O1754" i="3"/>
  <c r="N1754" i="3"/>
  <c r="M1754" i="3"/>
  <c r="Q1753" i="3"/>
  <c r="O1753" i="3"/>
  <c r="N1753" i="3"/>
  <c r="M1753" i="3"/>
  <c r="Q1752" i="3"/>
  <c r="O1752" i="3"/>
  <c r="N1752" i="3"/>
  <c r="M1752" i="3"/>
  <c r="Q1750" i="3"/>
  <c r="O1750" i="3"/>
  <c r="N1750" i="3"/>
  <c r="M1750" i="3"/>
  <c r="Q1749" i="3"/>
  <c r="O1749" i="3"/>
  <c r="N1749" i="3"/>
  <c r="M1749" i="3"/>
  <c r="Q1748" i="3"/>
  <c r="O1748" i="3"/>
  <c r="N1748" i="3"/>
  <c r="M1748" i="3"/>
  <c r="Q1747" i="3"/>
  <c r="O1747" i="3"/>
  <c r="N1747" i="3"/>
  <c r="M1747" i="3"/>
  <c r="Q1746" i="3"/>
  <c r="O1746" i="3"/>
  <c r="N1746" i="3"/>
  <c r="M1746" i="3"/>
  <c r="Q1745" i="3"/>
  <c r="O1745" i="3"/>
  <c r="N1745" i="3"/>
  <c r="M1745" i="3"/>
  <c r="Q1744" i="3"/>
  <c r="O1744" i="3"/>
  <c r="N1744" i="3"/>
  <c r="M1744" i="3"/>
  <c r="Q1743" i="3"/>
  <c r="O1743" i="3"/>
  <c r="N1743" i="3"/>
  <c r="M1743" i="3"/>
  <c r="Q1742" i="3"/>
  <c r="O1742" i="3"/>
  <c r="N1742" i="3"/>
  <c r="M1742" i="3"/>
  <c r="Q1741" i="3"/>
  <c r="O1741" i="3"/>
  <c r="N1741" i="3"/>
  <c r="M1741" i="3"/>
  <c r="Q1740" i="3"/>
  <c r="O1740" i="3"/>
  <c r="N1740" i="3"/>
  <c r="M1740" i="3"/>
  <c r="Q1739" i="3"/>
  <c r="O1739" i="3"/>
  <c r="N1739" i="3"/>
  <c r="M1739" i="3"/>
  <c r="Q1738" i="3"/>
  <c r="O1738" i="3"/>
  <c r="N1738" i="3"/>
  <c r="M1738" i="3"/>
  <c r="Q1737" i="3"/>
  <c r="O1737" i="3"/>
  <c r="N1737" i="3"/>
  <c r="M1737" i="3"/>
  <c r="Q1736" i="3"/>
  <c r="O1736" i="3"/>
  <c r="N1736" i="3"/>
  <c r="M1736" i="3"/>
  <c r="Q1735" i="3"/>
  <c r="O1735" i="3"/>
  <c r="N1735" i="3"/>
  <c r="M1735" i="3"/>
  <c r="Q1734" i="3"/>
  <c r="O1734" i="3"/>
  <c r="N1734" i="3"/>
  <c r="M1734" i="3"/>
  <c r="Q1733" i="3"/>
  <c r="O1733" i="3"/>
  <c r="N1733" i="3"/>
  <c r="M1733" i="3"/>
  <c r="Q1732" i="3"/>
  <c r="O1732" i="3"/>
  <c r="N1732" i="3"/>
  <c r="M1732" i="3"/>
  <c r="Q1731" i="3"/>
  <c r="O1731" i="3"/>
  <c r="N1731" i="3"/>
  <c r="M1731" i="3"/>
  <c r="Q1730" i="3"/>
  <c r="O1730" i="3"/>
  <c r="P1730" i="3" s="1"/>
  <c r="N1730" i="3"/>
  <c r="M1730" i="3"/>
  <c r="Q1729" i="3"/>
  <c r="O1729" i="3"/>
  <c r="N1729" i="3"/>
  <c r="M1729" i="3"/>
  <c r="Q1728" i="3"/>
  <c r="O1728" i="3"/>
  <c r="N1728" i="3"/>
  <c r="M1728" i="3"/>
  <c r="Q1727" i="3"/>
  <c r="O1727" i="3"/>
  <c r="N1727" i="3"/>
  <c r="M1727" i="3"/>
  <c r="Q1726" i="3"/>
  <c r="O1726" i="3"/>
  <c r="N1726" i="3"/>
  <c r="M1726" i="3"/>
  <c r="Q1725" i="3"/>
  <c r="O1725" i="3"/>
  <c r="N1725" i="3"/>
  <c r="M1725" i="3"/>
  <c r="Q1724" i="3"/>
  <c r="O1724" i="3"/>
  <c r="N1724" i="3"/>
  <c r="M1724" i="3"/>
  <c r="Q1723" i="3"/>
  <c r="O1723" i="3"/>
  <c r="N1723" i="3"/>
  <c r="M1723" i="3"/>
  <c r="Q1722" i="3"/>
  <c r="O1722" i="3"/>
  <c r="P1722" i="3" s="1"/>
  <c r="N1722" i="3"/>
  <c r="M1722" i="3"/>
  <c r="Q1721" i="3"/>
  <c r="O1721" i="3"/>
  <c r="N1721" i="3"/>
  <c r="M1721" i="3"/>
  <c r="Q1720" i="3"/>
  <c r="O1720" i="3"/>
  <c r="N1720" i="3"/>
  <c r="M1720" i="3"/>
  <c r="Q1719" i="3"/>
  <c r="O1719" i="3"/>
  <c r="N1719" i="3"/>
  <c r="M1719" i="3"/>
  <c r="Q1718" i="3"/>
  <c r="O1718" i="3"/>
  <c r="P1718" i="3" s="1"/>
  <c r="N1718" i="3"/>
  <c r="M1718" i="3"/>
  <c r="Q1717" i="3"/>
  <c r="O1717" i="3"/>
  <c r="N1717" i="3"/>
  <c r="M1717" i="3"/>
  <c r="Q1715" i="3"/>
  <c r="O1715" i="3"/>
  <c r="N1715" i="3"/>
  <c r="M1715" i="3"/>
  <c r="Q1714" i="3"/>
  <c r="O1714" i="3"/>
  <c r="N1714" i="3"/>
  <c r="M1714" i="3"/>
  <c r="Q1713" i="3"/>
  <c r="O1713" i="3"/>
  <c r="P1713" i="3" s="1"/>
  <c r="N1713" i="3"/>
  <c r="M1713" i="3"/>
  <c r="Q1712" i="3"/>
  <c r="O1712" i="3"/>
  <c r="N1712" i="3"/>
  <c r="M1712" i="3"/>
  <c r="Q1711" i="3"/>
  <c r="O1711" i="3"/>
  <c r="N1711" i="3"/>
  <c r="M1711" i="3"/>
  <c r="Q1710" i="3"/>
  <c r="O1710" i="3"/>
  <c r="N1710" i="3"/>
  <c r="M1710" i="3"/>
  <c r="Q1709" i="3"/>
  <c r="O1709" i="3"/>
  <c r="P1709" i="3" s="1"/>
  <c r="N1709" i="3"/>
  <c r="M1709" i="3"/>
  <c r="Q1707" i="3"/>
  <c r="O1707" i="3"/>
  <c r="N1707" i="3"/>
  <c r="M1707" i="3"/>
  <c r="Q1706" i="3"/>
  <c r="O1706" i="3"/>
  <c r="N1706" i="3"/>
  <c r="M1706" i="3"/>
  <c r="Q1705" i="3"/>
  <c r="O1705" i="3"/>
  <c r="N1705" i="3"/>
  <c r="M1705" i="3"/>
  <c r="Q1704" i="3"/>
  <c r="O1704" i="3"/>
  <c r="P1704" i="3" s="1"/>
  <c r="N1704" i="3"/>
  <c r="M1704" i="3"/>
  <c r="Q1703" i="3"/>
  <c r="O1703" i="3"/>
  <c r="N1703" i="3"/>
  <c r="M1703" i="3"/>
  <c r="Q1702" i="3"/>
  <c r="O1702" i="3"/>
  <c r="N1702" i="3"/>
  <c r="M1702" i="3"/>
  <c r="Q1701" i="3"/>
  <c r="O1701" i="3"/>
  <c r="N1701" i="3"/>
  <c r="M1701" i="3"/>
  <c r="Q1700" i="3"/>
  <c r="O1700" i="3"/>
  <c r="N1700" i="3"/>
  <c r="M1700" i="3"/>
  <c r="Q1699" i="3"/>
  <c r="O1699" i="3"/>
  <c r="N1699" i="3"/>
  <c r="M1699" i="3"/>
  <c r="Q1698" i="3"/>
  <c r="P1698" i="3"/>
  <c r="O1698" i="3"/>
  <c r="N1698" i="3"/>
  <c r="M1698" i="3"/>
  <c r="G1698" i="3"/>
  <c r="Q1697" i="3"/>
  <c r="O1697" i="3"/>
  <c r="N1697" i="3"/>
  <c r="M1697" i="3"/>
  <c r="Q1696" i="3"/>
  <c r="O1696" i="3"/>
  <c r="N1696" i="3"/>
  <c r="M1696" i="3"/>
  <c r="Q1695" i="3"/>
  <c r="O1695" i="3"/>
  <c r="N1695" i="3"/>
  <c r="M1695" i="3"/>
  <c r="Q1693" i="3"/>
  <c r="O1693" i="3"/>
  <c r="N1693" i="3"/>
  <c r="M1693" i="3"/>
  <c r="Q1692" i="3"/>
  <c r="O1692" i="3"/>
  <c r="N1692" i="3"/>
  <c r="M1692" i="3"/>
  <c r="Q1691" i="3"/>
  <c r="O1691" i="3"/>
  <c r="N1691" i="3"/>
  <c r="M1691" i="3"/>
  <c r="Q1690" i="3"/>
  <c r="O1690" i="3"/>
  <c r="N1690" i="3"/>
  <c r="M1690" i="3"/>
  <c r="Q1689" i="3"/>
  <c r="O1689" i="3"/>
  <c r="N1689" i="3"/>
  <c r="P1689" i="3" s="1"/>
  <c r="G1689" i="3" s="1"/>
  <c r="M1689" i="3"/>
  <c r="Q1688" i="3"/>
  <c r="O1688" i="3"/>
  <c r="N1688" i="3"/>
  <c r="M1688" i="3"/>
  <c r="Q1687" i="3"/>
  <c r="O1687" i="3"/>
  <c r="N1687" i="3"/>
  <c r="M1687" i="3"/>
  <c r="Q1686" i="3"/>
  <c r="O1686" i="3"/>
  <c r="N1686" i="3"/>
  <c r="M1686" i="3"/>
  <c r="Q1685" i="3"/>
  <c r="O1685" i="3"/>
  <c r="N1685" i="3"/>
  <c r="M1685" i="3"/>
  <c r="Q1684" i="3"/>
  <c r="O1684" i="3"/>
  <c r="N1684" i="3"/>
  <c r="M1684" i="3"/>
  <c r="Q1683" i="3"/>
  <c r="O1683" i="3"/>
  <c r="N1683" i="3"/>
  <c r="M1683" i="3"/>
  <c r="Q1682" i="3"/>
  <c r="O1682" i="3"/>
  <c r="N1682" i="3"/>
  <c r="M1682" i="3"/>
  <c r="Q1681" i="3"/>
  <c r="O1681" i="3"/>
  <c r="P1681" i="3" s="1"/>
  <c r="N1681" i="3"/>
  <c r="M1681" i="3"/>
  <c r="Q1680" i="3"/>
  <c r="O1680" i="3"/>
  <c r="N1680" i="3"/>
  <c r="M1680" i="3"/>
  <c r="Q1679" i="3"/>
  <c r="O1679" i="3"/>
  <c r="N1679" i="3"/>
  <c r="M1679" i="3"/>
  <c r="Q1678" i="3"/>
  <c r="O1678" i="3"/>
  <c r="N1678" i="3"/>
  <c r="M1678" i="3"/>
  <c r="Q1677" i="3"/>
  <c r="O1677" i="3"/>
  <c r="P1677" i="3" s="1"/>
  <c r="N1677" i="3"/>
  <c r="M1677" i="3"/>
  <c r="Q1676" i="3"/>
  <c r="O1676" i="3"/>
  <c r="N1676" i="3"/>
  <c r="M1676" i="3"/>
  <c r="Q1675" i="3"/>
  <c r="O1675" i="3"/>
  <c r="N1675" i="3"/>
  <c r="M1675" i="3"/>
  <c r="Q1674" i="3"/>
  <c r="O1674" i="3"/>
  <c r="N1674" i="3"/>
  <c r="M1674" i="3"/>
  <c r="Q1673" i="3"/>
  <c r="O1673" i="3"/>
  <c r="P1673" i="3" s="1"/>
  <c r="N1673" i="3"/>
  <c r="M1673" i="3"/>
  <c r="Q1672" i="3"/>
  <c r="O1672" i="3"/>
  <c r="N1672" i="3"/>
  <c r="M1672" i="3"/>
  <c r="Q1671" i="3"/>
  <c r="O1671" i="3"/>
  <c r="N1671" i="3"/>
  <c r="M1671" i="3"/>
  <c r="Q1670" i="3"/>
  <c r="O1670" i="3"/>
  <c r="N1670" i="3"/>
  <c r="M1670" i="3"/>
  <c r="Q1669" i="3"/>
  <c r="O1669" i="3"/>
  <c r="P1669" i="3" s="1"/>
  <c r="N1669" i="3"/>
  <c r="M1669" i="3"/>
  <c r="Q1668" i="3"/>
  <c r="O1668" i="3"/>
  <c r="N1668" i="3"/>
  <c r="M1668" i="3"/>
  <c r="Q1667" i="3"/>
  <c r="O1667" i="3"/>
  <c r="N1667" i="3"/>
  <c r="M1667" i="3"/>
  <c r="Q1666" i="3"/>
  <c r="O1666" i="3"/>
  <c r="N1666" i="3"/>
  <c r="M1666" i="3"/>
  <c r="Q1665" i="3"/>
  <c r="O1665" i="3"/>
  <c r="N1665" i="3"/>
  <c r="M1665" i="3"/>
  <c r="Q1664" i="3"/>
  <c r="O1664" i="3"/>
  <c r="N1664" i="3"/>
  <c r="M1664" i="3"/>
  <c r="Q1663" i="3"/>
  <c r="P1663" i="3"/>
  <c r="O1663" i="3"/>
  <c r="N1663" i="3"/>
  <c r="M1663" i="3"/>
  <c r="G1663" i="3"/>
  <c r="Q1662" i="3"/>
  <c r="O1662" i="3"/>
  <c r="N1662" i="3"/>
  <c r="M1662" i="3"/>
  <c r="Q1661" i="3"/>
  <c r="O1661" i="3"/>
  <c r="N1661" i="3"/>
  <c r="M1661" i="3"/>
  <c r="Q1659" i="3"/>
  <c r="O1659" i="3"/>
  <c r="N1659" i="3"/>
  <c r="M1659" i="3"/>
  <c r="Q1658" i="3"/>
  <c r="O1658" i="3"/>
  <c r="N1658" i="3"/>
  <c r="M1658" i="3"/>
  <c r="Q1657" i="3"/>
  <c r="O1657" i="3"/>
  <c r="N1657" i="3"/>
  <c r="M1657" i="3"/>
  <c r="Q1656" i="3"/>
  <c r="O1656" i="3"/>
  <c r="N1656" i="3"/>
  <c r="M1656" i="3"/>
  <c r="Q1655" i="3"/>
  <c r="O1655" i="3"/>
  <c r="N1655" i="3"/>
  <c r="M1655" i="3"/>
  <c r="Q1654" i="3"/>
  <c r="O1654" i="3"/>
  <c r="N1654" i="3"/>
  <c r="M1654" i="3"/>
  <c r="Q1653" i="3"/>
  <c r="O1653" i="3"/>
  <c r="N1653" i="3"/>
  <c r="M1653" i="3"/>
  <c r="Q1652" i="3"/>
  <c r="O1652" i="3"/>
  <c r="N1652" i="3"/>
  <c r="M1652" i="3"/>
  <c r="Q1651" i="3"/>
  <c r="O1651" i="3"/>
  <c r="N1651" i="3"/>
  <c r="M1651" i="3"/>
  <c r="Q1650" i="3"/>
  <c r="O1650" i="3"/>
  <c r="N1650" i="3"/>
  <c r="M1650" i="3"/>
  <c r="Q1649" i="3"/>
  <c r="O1649" i="3"/>
  <c r="N1649" i="3"/>
  <c r="M1649" i="3"/>
  <c r="Q1648" i="3"/>
  <c r="O1648" i="3"/>
  <c r="N1648" i="3"/>
  <c r="M1648" i="3"/>
  <c r="Q1647" i="3"/>
  <c r="O1647" i="3"/>
  <c r="N1647" i="3"/>
  <c r="M1647" i="3"/>
  <c r="Q1645" i="3"/>
  <c r="O1645" i="3"/>
  <c r="N1645" i="3"/>
  <c r="M1645" i="3"/>
  <c r="Q1644" i="3"/>
  <c r="O1644" i="3"/>
  <c r="N1644" i="3"/>
  <c r="M1644" i="3"/>
  <c r="Q1643" i="3"/>
  <c r="O1643" i="3"/>
  <c r="N1643" i="3"/>
  <c r="M1643" i="3"/>
  <c r="Q1642" i="3"/>
  <c r="O1642" i="3"/>
  <c r="N1642" i="3"/>
  <c r="M1642" i="3"/>
  <c r="Q1641" i="3"/>
  <c r="O1641" i="3"/>
  <c r="N1641" i="3"/>
  <c r="M1641" i="3"/>
  <c r="Q1640" i="3"/>
  <c r="O1640" i="3"/>
  <c r="N1640" i="3"/>
  <c r="M1640" i="3"/>
  <c r="Q1639" i="3"/>
  <c r="O1639" i="3"/>
  <c r="N1639" i="3"/>
  <c r="M1639" i="3"/>
  <c r="Q1638" i="3"/>
  <c r="O1638" i="3"/>
  <c r="N1638" i="3"/>
  <c r="M1638" i="3"/>
  <c r="Q1637" i="3"/>
  <c r="O1637" i="3"/>
  <c r="N1637" i="3"/>
  <c r="M1637" i="3"/>
  <c r="Q1636" i="3"/>
  <c r="O1636" i="3"/>
  <c r="N1636" i="3"/>
  <c r="M1636" i="3"/>
  <c r="Q1635" i="3"/>
  <c r="O1635" i="3"/>
  <c r="N1635" i="3"/>
  <c r="M1635" i="3"/>
  <c r="Q1634" i="3"/>
  <c r="O1634" i="3"/>
  <c r="N1634" i="3"/>
  <c r="M1634" i="3"/>
  <c r="Q1633" i="3"/>
  <c r="O1633" i="3"/>
  <c r="N1633" i="3"/>
  <c r="M1633" i="3"/>
  <c r="Q1632" i="3"/>
  <c r="O1632" i="3"/>
  <c r="N1632" i="3"/>
  <c r="M1632" i="3"/>
  <c r="Q1631" i="3"/>
  <c r="O1631" i="3"/>
  <c r="N1631" i="3"/>
  <c r="M1631" i="3"/>
  <c r="Q1630" i="3"/>
  <c r="O1630" i="3"/>
  <c r="N1630" i="3"/>
  <c r="M1630" i="3"/>
  <c r="Q1629" i="3"/>
  <c r="O1629" i="3"/>
  <c r="N1629" i="3"/>
  <c r="M1629" i="3"/>
  <c r="Q1627" i="3"/>
  <c r="O1627" i="3"/>
  <c r="N1627" i="3"/>
  <c r="M1627" i="3"/>
  <c r="Q1626" i="3"/>
  <c r="O1626" i="3"/>
  <c r="P1626" i="3" s="1"/>
  <c r="N1626" i="3"/>
  <c r="M1626" i="3"/>
  <c r="Q1625" i="3"/>
  <c r="O1625" i="3"/>
  <c r="N1625" i="3"/>
  <c r="M1625" i="3"/>
  <c r="Q1624" i="3"/>
  <c r="O1624" i="3"/>
  <c r="N1624" i="3"/>
  <c r="M1624" i="3"/>
  <c r="Q1623" i="3"/>
  <c r="O1623" i="3"/>
  <c r="N1623" i="3"/>
  <c r="M1623" i="3"/>
  <c r="Q1622" i="3"/>
  <c r="O1622" i="3"/>
  <c r="N1622" i="3"/>
  <c r="M1622" i="3"/>
  <c r="Q1621" i="3"/>
  <c r="O1621" i="3"/>
  <c r="N1621" i="3"/>
  <c r="M1621" i="3"/>
  <c r="Q1620" i="3"/>
  <c r="O1620" i="3"/>
  <c r="N1620" i="3"/>
  <c r="M1620" i="3"/>
  <c r="Q1618" i="3"/>
  <c r="O1618" i="3"/>
  <c r="N1618" i="3"/>
  <c r="M1618" i="3"/>
  <c r="Q1617" i="3"/>
  <c r="O1617" i="3"/>
  <c r="N1617" i="3"/>
  <c r="M1617" i="3"/>
  <c r="Q1616" i="3"/>
  <c r="O1616" i="3"/>
  <c r="N1616" i="3"/>
  <c r="M1616" i="3"/>
  <c r="Q1615" i="3"/>
  <c r="O1615" i="3"/>
  <c r="N1615" i="3"/>
  <c r="M1615" i="3"/>
  <c r="Q1614" i="3"/>
  <c r="O1614" i="3"/>
  <c r="N1614" i="3"/>
  <c r="M1614" i="3"/>
  <c r="Q1613" i="3"/>
  <c r="O1613" i="3"/>
  <c r="N1613" i="3"/>
  <c r="M1613" i="3"/>
  <c r="Q1611" i="3"/>
  <c r="O1611" i="3"/>
  <c r="N1611" i="3"/>
  <c r="M1611" i="3"/>
  <c r="Q1610" i="3"/>
  <c r="O1610" i="3"/>
  <c r="N1610" i="3"/>
  <c r="M1610" i="3"/>
  <c r="Q1609" i="3"/>
  <c r="O1609" i="3"/>
  <c r="N1609" i="3"/>
  <c r="M1609" i="3"/>
  <c r="Q1608" i="3"/>
  <c r="O1608" i="3"/>
  <c r="N1608" i="3"/>
  <c r="M1608" i="3"/>
  <c r="Q1607" i="3"/>
  <c r="O1607" i="3"/>
  <c r="N1607" i="3"/>
  <c r="M1607" i="3"/>
  <c r="Q1606" i="3"/>
  <c r="O1606" i="3"/>
  <c r="N1606" i="3"/>
  <c r="M1606" i="3"/>
  <c r="Q1605" i="3"/>
  <c r="O1605" i="3"/>
  <c r="N1605" i="3"/>
  <c r="M1605" i="3"/>
  <c r="Q1603" i="3"/>
  <c r="O1603" i="3"/>
  <c r="N1603" i="3"/>
  <c r="M1603" i="3"/>
  <c r="Q1601" i="3"/>
  <c r="O1601" i="3"/>
  <c r="N1601" i="3"/>
  <c r="M1601" i="3"/>
  <c r="Q1600" i="3"/>
  <c r="O1600" i="3"/>
  <c r="N1600" i="3"/>
  <c r="M1600" i="3"/>
  <c r="Q1599" i="3"/>
  <c r="O1599" i="3"/>
  <c r="N1599" i="3"/>
  <c r="M1599" i="3"/>
  <c r="Q1598" i="3"/>
  <c r="O1598" i="3"/>
  <c r="N1598" i="3"/>
  <c r="M1598" i="3"/>
  <c r="Q1597" i="3"/>
  <c r="O1597" i="3"/>
  <c r="N1597" i="3"/>
  <c r="M1597" i="3"/>
  <c r="Q1596" i="3"/>
  <c r="O1596" i="3"/>
  <c r="N1596" i="3"/>
  <c r="M1596" i="3"/>
  <c r="Q1595" i="3"/>
  <c r="O1595" i="3"/>
  <c r="N1595" i="3"/>
  <c r="M1595" i="3"/>
  <c r="Q1594" i="3"/>
  <c r="O1594" i="3"/>
  <c r="N1594" i="3"/>
  <c r="M1594" i="3"/>
  <c r="Q1593" i="3"/>
  <c r="O1593" i="3"/>
  <c r="N1593" i="3"/>
  <c r="M1593" i="3"/>
  <c r="Q1592" i="3"/>
  <c r="O1592" i="3"/>
  <c r="P1592" i="3" s="1"/>
  <c r="N1592" i="3"/>
  <c r="M1592" i="3"/>
  <c r="Q1591" i="3"/>
  <c r="O1591" i="3"/>
  <c r="N1591" i="3"/>
  <c r="M1591" i="3"/>
  <c r="Q1590" i="3"/>
  <c r="O1590" i="3"/>
  <c r="N1590" i="3"/>
  <c r="M1590" i="3"/>
  <c r="Q1589" i="3"/>
  <c r="O1589" i="3"/>
  <c r="N1589" i="3"/>
  <c r="M1589" i="3"/>
  <c r="Q1588" i="3"/>
  <c r="O1588" i="3"/>
  <c r="P1588" i="3" s="1"/>
  <c r="N1588" i="3"/>
  <c r="M1588" i="3"/>
  <c r="Q1587" i="3"/>
  <c r="O1587" i="3"/>
  <c r="N1587" i="3"/>
  <c r="M1587" i="3"/>
  <c r="Q1586" i="3"/>
  <c r="O1586" i="3"/>
  <c r="N1586" i="3"/>
  <c r="M1586" i="3"/>
  <c r="Q1585" i="3"/>
  <c r="O1585" i="3"/>
  <c r="N1585" i="3"/>
  <c r="M1585" i="3"/>
  <c r="Q1584" i="3"/>
  <c r="O1584" i="3"/>
  <c r="P1584" i="3" s="1"/>
  <c r="N1584" i="3"/>
  <c r="M1584" i="3"/>
  <c r="Q1583" i="3"/>
  <c r="O1583" i="3"/>
  <c r="N1583" i="3"/>
  <c r="M1583" i="3"/>
  <c r="Q1582" i="3"/>
  <c r="O1582" i="3"/>
  <c r="N1582" i="3"/>
  <c r="M1582" i="3"/>
  <c r="Q1581" i="3"/>
  <c r="O1581" i="3"/>
  <c r="N1581" i="3"/>
  <c r="M1581" i="3"/>
  <c r="Q1580" i="3"/>
  <c r="O1580" i="3"/>
  <c r="P1580" i="3" s="1"/>
  <c r="N1580" i="3"/>
  <c r="M1580" i="3"/>
  <c r="Q1579" i="3"/>
  <c r="O1579" i="3"/>
  <c r="N1579" i="3"/>
  <c r="M1579" i="3"/>
  <c r="Q1578" i="3"/>
  <c r="O1578" i="3"/>
  <c r="N1578" i="3"/>
  <c r="M1578" i="3"/>
  <c r="Q1577" i="3"/>
  <c r="O1577" i="3"/>
  <c r="N1577" i="3"/>
  <c r="M1577" i="3"/>
  <c r="Q1576" i="3"/>
  <c r="O1576" i="3"/>
  <c r="P1576" i="3" s="1"/>
  <c r="N1576" i="3"/>
  <c r="M1576" i="3"/>
  <c r="Q1575" i="3"/>
  <c r="O1575" i="3"/>
  <c r="N1575" i="3"/>
  <c r="M1575" i="3"/>
  <c r="Q1574" i="3"/>
  <c r="O1574" i="3"/>
  <c r="N1574" i="3"/>
  <c r="M1574" i="3"/>
  <c r="Q1573" i="3"/>
  <c r="O1573" i="3"/>
  <c r="N1573" i="3"/>
  <c r="M1573" i="3"/>
  <c r="Q1572" i="3"/>
  <c r="O1572" i="3"/>
  <c r="P1572" i="3" s="1"/>
  <c r="N1572" i="3"/>
  <c r="M1572" i="3"/>
  <c r="Q1571" i="3"/>
  <c r="O1571" i="3"/>
  <c r="N1571" i="3"/>
  <c r="M1571" i="3"/>
  <c r="Q1570" i="3"/>
  <c r="O1570" i="3"/>
  <c r="N1570" i="3"/>
  <c r="M1570" i="3"/>
  <c r="Q1569" i="3"/>
  <c r="O1569" i="3"/>
  <c r="N1569" i="3"/>
  <c r="M1569" i="3"/>
  <c r="Q1568" i="3"/>
  <c r="O1568" i="3"/>
  <c r="P1568" i="3" s="1"/>
  <c r="N1568" i="3"/>
  <c r="M1568" i="3"/>
  <c r="Q1567" i="3"/>
  <c r="O1567" i="3"/>
  <c r="N1567" i="3"/>
  <c r="M1567" i="3"/>
  <c r="Q1566" i="3"/>
  <c r="O1566" i="3"/>
  <c r="N1566" i="3"/>
  <c r="M1566" i="3"/>
  <c r="Q1565" i="3"/>
  <c r="O1565" i="3"/>
  <c r="N1565" i="3"/>
  <c r="M1565" i="3"/>
  <c r="Q1564" i="3"/>
  <c r="O1564" i="3"/>
  <c r="P1564" i="3" s="1"/>
  <c r="N1564" i="3"/>
  <c r="M1564" i="3"/>
  <c r="Q1563" i="3"/>
  <c r="O1563" i="3"/>
  <c r="N1563" i="3"/>
  <c r="M1563" i="3"/>
  <c r="Q1562" i="3"/>
  <c r="O1562" i="3"/>
  <c r="N1562" i="3"/>
  <c r="M1562" i="3"/>
  <c r="Q1561" i="3"/>
  <c r="O1561" i="3"/>
  <c r="N1561" i="3"/>
  <c r="M1561" i="3"/>
  <c r="Q1560" i="3"/>
  <c r="O1560" i="3"/>
  <c r="P1560" i="3" s="1"/>
  <c r="N1560" i="3"/>
  <c r="M1560" i="3"/>
  <c r="Q1559" i="3"/>
  <c r="O1559" i="3"/>
  <c r="N1559" i="3"/>
  <c r="M1559" i="3"/>
  <c r="Q1558" i="3"/>
  <c r="O1558" i="3"/>
  <c r="N1558" i="3"/>
  <c r="M1558" i="3"/>
  <c r="Q1557" i="3"/>
  <c r="O1557" i="3"/>
  <c r="N1557" i="3"/>
  <c r="M1557" i="3"/>
  <c r="Q1555" i="3"/>
  <c r="O1555" i="3"/>
  <c r="N1555" i="3"/>
  <c r="M1555" i="3"/>
  <c r="Q1554" i="3"/>
  <c r="O1554" i="3"/>
  <c r="N1554" i="3"/>
  <c r="M1554" i="3"/>
  <c r="Q1553" i="3"/>
  <c r="O1553" i="3"/>
  <c r="N1553" i="3"/>
  <c r="M1553" i="3"/>
  <c r="Q1552" i="3"/>
  <c r="O1552" i="3"/>
  <c r="N1552" i="3"/>
  <c r="M1552" i="3"/>
  <c r="Q1551" i="3"/>
  <c r="O1551" i="3"/>
  <c r="N1551" i="3"/>
  <c r="M1551" i="3"/>
  <c r="Q1550" i="3"/>
  <c r="O1550" i="3"/>
  <c r="N1550" i="3"/>
  <c r="M1550" i="3"/>
  <c r="Q1549" i="3"/>
  <c r="O1549" i="3"/>
  <c r="N1549" i="3"/>
  <c r="M1549" i="3"/>
  <c r="Q1548" i="3"/>
  <c r="O1548" i="3"/>
  <c r="N1548" i="3"/>
  <c r="M1548" i="3"/>
  <c r="Q1547" i="3"/>
  <c r="O1547" i="3"/>
  <c r="N1547" i="3"/>
  <c r="M1547" i="3"/>
  <c r="Q1546" i="3"/>
  <c r="O1546" i="3"/>
  <c r="N1546" i="3"/>
  <c r="M1546" i="3"/>
  <c r="Q1545" i="3"/>
  <c r="O1545" i="3"/>
  <c r="N1545" i="3"/>
  <c r="M1545" i="3"/>
  <c r="Q1544" i="3"/>
  <c r="O1544" i="3"/>
  <c r="N1544" i="3"/>
  <c r="M1544" i="3"/>
  <c r="Q1543" i="3"/>
  <c r="O1543" i="3"/>
  <c r="N1543" i="3"/>
  <c r="M1543" i="3"/>
  <c r="Q1541" i="3"/>
  <c r="O1541" i="3"/>
  <c r="N1541" i="3"/>
  <c r="M1541" i="3"/>
  <c r="Q1540" i="3"/>
  <c r="O1540" i="3"/>
  <c r="N1540" i="3"/>
  <c r="M1540" i="3"/>
  <c r="Q1539" i="3"/>
  <c r="O1539" i="3"/>
  <c r="N1539" i="3"/>
  <c r="M1539" i="3"/>
  <c r="Q1538" i="3"/>
  <c r="O1538" i="3"/>
  <c r="N1538" i="3"/>
  <c r="M1538" i="3"/>
  <c r="Q1537" i="3"/>
  <c r="O1537" i="3"/>
  <c r="N1537" i="3"/>
  <c r="M1537" i="3"/>
  <c r="Q1536" i="3"/>
  <c r="O1536" i="3"/>
  <c r="N1536" i="3"/>
  <c r="M1536" i="3"/>
  <c r="Q1535" i="3"/>
  <c r="O1535" i="3"/>
  <c r="N1535" i="3"/>
  <c r="M1535" i="3"/>
  <c r="Q1533" i="3"/>
  <c r="O1533" i="3"/>
  <c r="N1533" i="3"/>
  <c r="M1533" i="3"/>
  <c r="Q1532" i="3"/>
  <c r="O1532" i="3"/>
  <c r="N1532" i="3"/>
  <c r="M1532" i="3"/>
  <c r="Q1531" i="3"/>
  <c r="O1531" i="3"/>
  <c r="N1531" i="3"/>
  <c r="M1531" i="3"/>
  <c r="Q1530" i="3"/>
  <c r="O1530" i="3"/>
  <c r="N1530" i="3"/>
  <c r="M1530" i="3"/>
  <c r="Q1529" i="3"/>
  <c r="O1529" i="3"/>
  <c r="N1529" i="3"/>
  <c r="M1529" i="3"/>
  <c r="Q1528" i="3"/>
  <c r="O1528" i="3"/>
  <c r="N1528" i="3"/>
  <c r="M1528" i="3"/>
  <c r="Q1527" i="3"/>
  <c r="O1527" i="3"/>
  <c r="N1527" i="3"/>
  <c r="M1527" i="3"/>
  <c r="Q1526" i="3"/>
  <c r="O1526" i="3"/>
  <c r="N1526" i="3"/>
  <c r="M1526" i="3"/>
  <c r="Q1525" i="3"/>
  <c r="O1525" i="3"/>
  <c r="N1525" i="3"/>
  <c r="M1525" i="3"/>
  <c r="Q1524" i="3"/>
  <c r="O1524" i="3"/>
  <c r="N1524" i="3"/>
  <c r="M1524" i="3"/>
  <c r="Q1523" i="3"/>
  <c r="O1523" i="3"/>
  <c r="N1523" i="3"/>
  <c r="M1523" i="3"/>
  <c r="Q1522" i="3"/>
  <c r="O1522" i="3"/>
  <c r="N1522" i="3"/>
  <c r="M1522" i="3"/>
  <c r="Q1521" i="3"/>
  <c r="O1521" i="3"/>
  <c r="N1521" i="3"/>
  <c r="M1521" i="3"/>
  <c r="Q1520" i="3"/>
  <c r="O1520" i="3"/>
  <c r="N1520" i="3"/>
  <c r="M1520" i="3"/>
  <c r="Q1519" i="3"/>
  <c r="O1519" i="3"/>
  <c r="N1519" i="3"/>
  <c r="M1519" i="3"/>
  <c r="Q1518" i="3"/>
  <c r="O1518" i="3"/>
  <c r="N1518" i="3"/>
  <c r="M1518" i="3"/>
  <c r="Q1517" i="3"/>
  <c r="O1517" i="3"/>
  <c r="N1517" i="3"/>
  <c r="M1517" i="3"/>
  <c r="Q1516" i="3"/>
  <c r="O1516" i="3"/>
  <c r="N1516" i="3"/>
  <c r="M1516" i="3"/>
  <c r="Q1515" i="3"/>
  <c r="O1515" i="3"/>
  <c r="N1515" i="3"/>
  <c r="M1515" i="3"/>
  <c r="Q1514" i="3"/>
  <c r="O1514" i="3"/>
  <c r="N1514" i="3"/>
  <c r="M1514" i="3"/>
  <c r="Q1513" i="3"/>
  <c r="O1513" i="3"/>
  <c r="N1513" i="3"/>
  <c r="M1513" i="3"/>
  <c r="Q1512" i="3"/>
  <c r="O1512" i="3"/>
  <c r="N1512" i="3"/>
  <c r="M1512" i="3"/>
  <c r="Q1510" i="3"/>
  <c r="O1510" i="3"/>
  <c r="N1510" i="3"/>
  <c r="M1510" i="3"/>
  <c r="Q1509" i="3"/>
  <c r="O1509" i="3"/>
  <c r="N1509" i="3"/>
  <c r="M1509" i="3"/>
  <c r="Q1508" i="3"/>
  <c r="O1508" i="3"/>
  <c r="N1508" i="3"/>
  <c r="M1508" i="3"/>
  <c r="Q1507" i="3"/>
  <c r="O1507" i="3"/>
  <c r="N1507" i="3"/>
  <c r="M1507" i="3"/>
  <c r="Q1505" i="3"/>
  <c r="O1505" i="3"/>
  <c r="N1505" i="3"/>
  <c r="M1505" i="3"/>
  <c r="Q1504" i="3"/>
  <c r="O1504" i="3"/>
  <c r="N1504" i="3"/>
  <c r="M1504" i="3"/>
  <c r="Q1503" i="3"/>
  <c r="O1503" i="3"/>
  <c r="N1503" i="3"/>
  <c r="M1503" i="3"/>
  <c r="Q1502" i="3"/>
  <c r="O1502" i="3"/>
  <c r="N1502" i="3"/>
  <c r="M1502" i="3"/>
  <c r="Q1501" i="3"/>
  <c r="O1501" i="3"/>
  <c r="N1501" i="3"/>
  <c r="M1501" i="3"/>
  <c r="Q1499" i="3"/>
  <c r="O1499" i="3"/>
  <c r="N1499" i="3"/>
  <c r="M1499" i="3"/>
  <c r="Q1498" i="3"/>
  <c r="O1498" i="3"/>
  <c r="N1498" i="3"/>
  <c r="M1498" i="3"/>
  <c r="Q1497" i="3"/>
  <c r="O1497" i="3"/>
  <c r="N1497" i="3"/>
  <c r="M1497" i="3"/>
  <c r="Q1496" i="3"/>
  <c r="O1496" i="3"/>
  <c r="N1496" i="3"/>
  <c r="M1496" i="3"/>
  <c r="Q1495" i="3"/>
  <c r="O1495" i="3"/>
  <c r="N1495" i="3"/>
  <c r="M1495" i="3"/>
  <c r="Q1494" i="3"/>
  <c r="O1494" i="3"/>
  <c r="N1494" i="3"/>
  <c r="M1494" i="3"/>
  <c r="Q1493" i="3"/>
  <c r="O1493" i="3"/>
  <c r="N1493" i="3"/>
  <c r="M1493" i="3"/>
  <c r="Q1492" i="3"/>
  <c r="O1492" i="3"/>
  <c r="N1492" i="3"/>
  <c r="M1492" i="3"/>
  <c r="Q1491" i="3"/>
  <c r="O1491" i="3"/>
  <c r="N1491" i="3"/>
  <c r="M1491" i="3"/>
  <c r="Q1489" i="3"/>
  <c r="O1489" i="3"/>
  <c r="N1489" i="3"/>
  <c r="M1489" i="3"/>
  <c r="Q1488" i="3"/>
  <c r="O1488" i="3"/>
  <c r="N1488" i="3"/>
  <c r="M1488" i="3"/>
  <c r="Q1487" i="3"/>
  <c r="O1487" i="3"/>
  <c r="N1487" i="3"/>
  <c r="M1487" i="3"/>
  <c r="Q1486" i="3"/>
  <c r="O1486" i="3"/>
  <c r="N1486" i="3"/>
  <c r="M1486" i="3"/>
  <c r="Q1485" i="3"/>
  <c r="O1485" i="3"/>
  <c r="N1485" i="3"/>
  <c r="M1485" i="3"/>
  <c r="Q1484" i="3"/>
  <c r="O1484" i="3"/>
  <c r="N1484" i="3"/>
  <c r="M1484" i="3"/>
  <c r="Q1483" i="3"/>
  <c r="O1483" i="3"/>
  <c r="N1483" i="3"/>
  <c r="M1483" i="3"/>
  <c r="Q1482" i="3"/>
  <c r="O1482" i="3"/>
  <c r="N1482" i="3"/>
  <c r="M1482" i="3"/>
  <c r="Q1481" i="3"/>
  <c r="O1481" i="3"/>
  <c r="N1481" i="3"/>
  <c r="M1481" i="3"/>
  <c r="Q1479" i="3"/>
  <c r="O1479" i="3"/>
  <c r="N1479" i="3"/>
  <c r="M1479" i="3"/>
  <c r="Q1478" i="3"/>
  <c r="O1478" i="3"/>
  <c r="N1478" i="3"/>
  <c r="M1478" i="3"/>
  <c r="Q1477" i="3"/>
  <c r="O1477" i="3"/>
  <c r="N1477" i="3"/>
  <c r="M1477" i="3"/>
  <c r="Q1476" i="3"/>
  <c r="O1476" i="3"/>
  <c r="N1476" i="3"/>
  <c r="M1476" i="3"/>
  <c r="Q1475" i="3"/>
  <c r="O1475" i="3"/>
  <c r="N1475" i="3"/>
  <c r="M1475" i="3"/>
  <c r="Q1474" i="3"/>
  <c r="O1474" i="3"/>
  <c r="N1474" i="3"/>
  <c r="M1474" i="3"/>
  <c r="Q1473" i="3"/>
  <c r="O1473" i="3"/>
  <c r="N1473" i="3"/>
  <c r="M1473" i="3"/>
  <c r="Q1472" i="3"/>
  <c r="O1472" i="3"/>
  <c r="N1472" i="3"/>
  <c r="M1472" i="3"/>
  <c r="Q1471" i="3"/>
  <c r="O1471" i="3"/>
  <c r="N1471" i="3"/>
  <c r="M1471" i="3"/>
  <c r="Q1470" i="3"/>
  <c r="O1470" i="3"/>
  <c r="N1470" i="3"/>
  <c r="M1470" i="3"/>
  <c r="Q1469" i="3"/>
  <c r="O1469" i="3"/>
  <c r="N1469" i="3"/>
  <c r="M1469" i="3"/>
  <c r="Q1468" i="3"/>
  <c r="O1468" i="3"/>
  <c r="N1468" i="3"/>
  <c r="M1468" i="3"/>
  <c r="Q1467" i="3"/>
  <c r="O1467" i="3"/>
  <c r="N1467" i="3"/>
  <c r="M1467" i="3"/>
  <c r="Q1466" i="3"/>
  <c r="O1466" i="3"/>
  <c r="N1466" i="3"/>
  <c r="M1466" i="3"/>
  <c r="Q1464" i="3"/>
  <c r="O1464" i="3"/>
  <c r="N1464" i="3"/>
  <c r="M1464" i="3"/>
  <c r="Q1463" i="3"/>
  <c r="O1463" i="3"/>
  <c r="N1463" i="3"/>
  <c r="M1463" i="3"/>
  <c r="Q1462" i="3"/>
  <c r="O1462" i="3"/>
  <c r="N1462" i="3"/>
  <c r="M1462" i="3"/>
  <c r="Q1461" i="3"/>
  <c r="O1461" i="3"/>
  <c r="N1461" i="3"/>
  <c r="M1461" i="3"/>
  <c r="Q1460" i="3"/>
  <c r="O1460" i="3"/>
  <c r="N1460" i="3"/>
  <c r="M1460" i="3"/>
  <c r="Q1459" i="3"/>
  <c r="O1459" i="3"/>
  <c r="N1459" i="3"/>
  <c r="M1459" i="3"/>
  <c r="Q1457" i="3"/>
  <c r="O1457" i="3"/>
  <c r="N1457" i="3"/>
  <c r="M1457" i="3"/>
  <c r="Q1456" i="3"/>
  <c r="O1456" i="3"/>
  <c r="N1456" i="3"/>
  <c r="M1456" i="3"/>
  <c r="Q1455" i="3"/>
  <c r="O1455" i="3"/>
  <c r="N1455" i="3"/>
  <c r="M1455" i="3"/>
  <c r="Q1454" i="3"/>
  <c r="O1454" i="3"/>
  <c r="N1454" i="3"/>
  <c r="M1454" i="3"/>
  <c r="Q1453" i="3"/>
  <c r="O1453" i="3"/>
  <c r="N1453" i="3"/>
  <c r="M1453" i="3"/>
  <c r="Q1452" i="3"/>
  <c r="O1452" i="3"/>
  <c r="N1452" i="3"/>
  <c r="M1452" i="3"/>
  <c r="Q1451" i="3"/>
  <c r="O1451" i="3"/>
  <c r="N1451" i="3"/>
  <c r="M1451" i="3"/>
  <c r="Q1450" i="3"/>
  <c r="O1450" i="3"/>
  <c r="N1450" i="3"/>
  <c r="M1450" i="3"/>
  <c r="Q1449" i="3"/>
  <c r="O1449" i="3"/>
  <c r="N1449" i="3"/>
  <c r="M1449" i="3"/>
  <c r="Q1448" i="3"/>
  <c r="O1448" i="3"/>
  <c r="N1448" i="3"/>
  <c r="M1448" i="3"/>
  <c r="Q1447" i="3"/>
  <c r="O1447" i="3"/>
  <c r="N1447" i="3"/>
  <c r="M1447" i="3"/>
  <c r="Q1445" i="3"/>
  <c r="O1445" i="3"/>
  <c r="N1445" i="3"/>
  <c r="M1445" i="3"/>
  <c r="Q1444" i="3"/>
  <c r="O1444" i="3"/>
  <c r="N1444" i="3"/>
  <c r="M1444" i="3"/>
  <c r="Q1443" i="3"/>
  <c r="O1443" i="3"/>
  <c r="N1443" i="3"/>
  <c r="M1443" i="3"/>
  <c r="Q1442" i="3"/>
  <c r="O1442" i="3"/>
  <c r="N1442" i="3"/>
  <c r="M1442" i="3"/>
  <c r="Q1441" i="3"/>
  <c r="O1441" i="3"/>
  <c r="N1441" i="3"/>
  <c r="M1441" i="3"/>
  <c r="Q1439" i="3"/>
  <c r="O1439" i="3"/>
  <c r="N1439" i="3"/>
  <c r="M1439" i="3"/>
  <c r="Q1438" i="3"/>
  <c r="O1438" i="3"/>
  <c r="N1438" i="3"/>
  <c r="M1438" i="3"/>
  <c r="Q1437" i="3"/>
  <c r="O1437" i="3"/>
  <c r="N1437" i="3"/>
  <c r="M1437" i="3"/>
  <c r="Q1436" i="3"/>
  <c r="O1436" i="3"/>
  <c r="N1436" i="3"/>
  <c r="M1436" i="3"/>
  <c r="Q1434" i="3"/>
  <c r="O1434" i="3"/>
  <c r="N1434" i="3"/>
  <c r="M1434" i="3"/>
  <c r="Q1433" i="3"/>
  <c r="O1433" i="3"/>
  <c r="N1433" i="3"/>
  <c r="M1433" i="3"/>
  <c r="Q1432" i="3"/>
  <c r="O1432" i="3"/>
  <c r="N1432" i="3"/>
  <c r="M1432" i="3"/>
  <c r="Q1431" i="3"/>
  <c r="O1431" i="3"/>
  <c r="N1431" i="3"/>
  <c r="M1431" i="3"/>
  <c r="Q1430" i="3"/>
  <c r="O1430" i="3"/>
  <c r="N1430" i="3"/>
  <c r="M1430" i="3"/>
  <c r="Q1429" i="3"/>
  <c r="O1429" i="3"/>
  <c r="N1429" i="3"/>
  <c r="M1429" i="3"/>
  <c r="Q1428" i="3"/>
  <c r="O1428" i="3"/>
  <c r="N1428" i="3"/>
  <c r="M1428" i="3"/>
  <c r="Q1426" i="3"/>
  <c r="O1426" i="3"/>
  <c r="N1426" i="3"/>
  <c r="M1426" i="3"/>
  <c r="Q1425" i="3"/>
  <c r="O1425" i="3"/>
  <c r="N1425" i="3"/>
  <c r="M1425" i="3"/>
  <c r="Q1424" i="3"/>
  <c r="O1424" i="3"/>
  <c r="N1424" i="3"/>
  <c r="M1424" i="3"/>
  <c r="Q1423" i="3"/>
  <c r="O1423" i="3"/>
  <c r="N1423" i="3"/>
  <c r="M1423" i="3"/>
  <c r="Q1422" i="3"/>
  <c r="O1422" i="3"/>
  <c r="N1422" i="3"/>
  <c r="M1422" i="3"/>
  <c r="Q1421" i="3"/>
  <c r="O1421" i="3"/>
  <c r="N1421" i="3"/>
  <c r="M1421" i="3"/>
  <c r="Q1420" i="3"/>
  <c r="O1420" i="3"/>
  <c r="N1420" i="3"/>
  <c r="M1420" i="3"/>
  <c r="Q1419" i="3"/>
  <c r="O1419" i="3"/>
  <c r="N1419" i="3"/>
  <c r="M1419" i="3"/>
  <c r="Q1418" i="3"/>
  <c r="O1418" i="3"/>
  <c r="N1418" i="3"/>
  <c r="M1418" i="3"/>
  <c r="Q1416" i="3"/>
  <c r="O1416" i="3"/>
  <c r="N1416" i="3"/>
  <c r="M1416" i="3"/>
  <c r="Q1415" i="3"/>
  <c r="O1415" i="3"/>
  <c r="N1415" i="3"/>
  <c r="M1415" i="3"/>
  <c r="Q1414" i="3"/>
  <c r="O1414" i="3"/>
  <c r="N1414" i="3"/>
  <c r="M1414" i="3"/>
  <c r="Q1413" i="3"/>
  <c r="O1413" i="3"/>
  <c r="N1413" i="3"/>
  <c r="M1413" i="3"/>
  <c r="Q1412" i="3"/>
  <c r="O1412" i="3"/>
  <c r="N1412" i="3"/>
  <c r="M1412" i="3"/>
  <c r="Q1411" i="3"/>
  <c r="O1411" i="3"/>
  <c r="N1411" i="3"/>
  <c r="M1411" i="3"/>
  <c r="Q1410" i="3"/>
  <c r="O1410" i="3"/>
  <c r="N1410" i="3"/>
  <c r="M1410" i="3"/>
  <c r="Q1409" i="3"/>
  <c r="O1409" i="3"/>
  <c r="N1409" i="3"/>
  <c r="M1409" i="3"/>
  <c r="Q1408" i="3"/>
  <c r="O1408" i="3"/>
  <c r="N1408" i="3"/>
  <c r="M1408" i="3"/>
  <c r="Q1407" i="3"/>
  <c r="O1407" i="3"/>
  <c r="N1407" i="3"/>
  <c r="M1407" i="3"/>
  <c r="Q1406" i="3"/>
  <c r="O1406" i="3"/>
  <c r="N1406" i="3"/>
  <c r="M1406" i="3"/>
  <c r="Q1405" i="3"/>
  <c r="O1405" i="3"/>
  <c r="N1405" i="3"/>
  <c r="M1405" i="3"/>
  <c r="Q1404" i="3"/>
  <c r="O1404" i="3"/>
  <c r="N1404" i="3"/>
  <c r="M1404" i="3"/>
  <c r="Q1402" i="3"/>
  <c r="O1402" i="3"/>
  <c r="N1402" i="3"/>
  <c r="M1402" i="3"/>
  <c r="Q1401" i="3"/>
  <c r="O1401" i="3"/>
  <c r="N1401" i="3"/>
  <c r="M1401" i="3"/>
  <c r="Q1400" i="3"/>
  <c r="O1400" i="3"/>
  <c r="N1400" i="3"/>
  <c r="M1400" i="3"/>
  <c r="Q1399" i="3"/>
  <c r="O1399" i="3"/>
  <c r="N1399" i="3"/>
  <c r="M1399" i="3"/>
  <c r="Q1398" i="3"/>
  <c r="O1398" i="3"/>
  <c r="N1398" i="3"/>
  <c r="M1398" i="3"/>
  <c r="Q1397" i="3"/>
  <c r="O1397" i="3"/>
  <c r="N1397" i="3"/>
  <c r="M1397" i="3"/>
  <c r="Q1396" i="3"/>
  <c r="O1396" i="3"/>
  <c r="N1396" i="3"/>
  <c r="M1396" i="3"/>
  <c r="Q1395" i="3"/>
  <c r="O1395" i="3"/>
  <c r="N1395" i="3"/>
  <c r="M1395" i="3"/>
  <c r="Q1394" i="3"/>
  <c r="O1394" i="3"/>
  <c r="N1394" i="3"/>
  <c r="M1394" i="3"/>
  <c r="Q1393" i="3"/>
  <c r="O1393" i="3"/>
  <c r="N1393" i="3"/>
  <c r="M1393" i="3"/>
  <c r="Q1391" i="3"/>
  <c r="O1391" i="3"/>
  <c r="N1391" i="3"/>
  <c r="M1391" i="3"/>
  <c r="Q1390" i="3"/>
  <c r="O1390" i="3"/>
  <c r="N1390" i="3"/>
  <c r="M1390" i="3"/>
  <c r="Q1389" i="3"/>
  <c r="O1389" i="3"/>
  <c r="N1389" i="3"/>
  <c r="M1389" i="3"/>
  <c r="Q1388" i="3"/>
  <c r="O1388" i="3"/>
  <c r="N1388" i="3"/>
  <c r="M1388" i="3"/>
  <c r="Q1387" i="3"/>
  <c r="O1387" i="3"/>
  <c r="N1387" i="3"/>
  <c r="M1387" i="3"/>
  <c r="Q1386" i="3"/>
  <c r="O1386" i="3"/>
  <c r="N1386" i="3"/>
  <c r="M1386" i="3"/>
  <c r="Q1385" i="3"/>
  <c r="O1385" i="3"/>
  <c r="N1385" i="3"/>
  <c r="M1385" i="3"/>
  <c r="Q1384" i="3"/>
  <c r="O1384" i="3"/>
  <c r="N1384" i="3"/>
  <c r="M1384" i="3"/>
  <c r="Q1383" i="3"/>
  <c r="O1383" i="3"/>
  <c r="N1383" i="3"/>
  <c r="M1383" i="3"/>
  <c r="Q1382" i="3"/>
  <c r="O1382" i="3"/>
  <c r="N1382" i="3"/>
  <c r="M1382" i="3"/>
  <c r="Q1381" i="3"/>
  <c r="O1381" i="3"/>
  <c r="N1381" i="3"/>
  <c r="M1381" i="3"/>
  <c r="Q1379" i="3"/>
  <c r="O1379" i="3"/>
  <c r="N1379" i="3"/>
  <c r="M1379" i="3"/>
  <c r="Q1378" i="3"/>
  <c r="O1378" i="3"/>
  <c r="N1378" i="3"/>
  <c r="M1378" i="3"/>
  <c r="Q1377" i="3"/>
  <c r="O1377" i="3"/>
  <c r="N1377" i="3"/>
  <c r="M1377" i="3"/>
  <c r="Q1376" i="3"/>
  <c r="O1376" i="3"/>
  <c r="N1376" i="3"/>
  <c r="M1376" i="3"/>
  <c r="Q1375" i="3"/>
  <c r="O1375" i="3"/>
  <c r="N1375" i="3"/>
  <c r="M1375" i="3"/>
  <c r="Q1374" i="3"/>
  <c r="O1374" i="3"/>
  <c r="N1374" i="3"/>
  <c r="M1374" i="3"/>
  <c r="Q1373" i="3"/>
  <c r="O1373" i="3"/>
  <c r="N1373" i="3"/>
  <c r="M1373" i="3"/>
  <c r="Q1372" i="3"/>
  <c r="O1372" i="3"/>
  <c r="N1372" i="3"/>
  <c r="M1372" i="3"/>
  <c r="Q1371" i="3"/>
  <c r="O1371" i="3"/>
  <c r="N1371" i="3"/>
  <c r="M1371" i="3"/>
  <c r="Q1370" i="3"/>
  <c r="O1370" i="3"/>
  <c r="N1370" i="3"/>
  <c r="M1370" i="3"/>
  <c r="Q1368" i="3"/>
  <c r="O1368" i="3"/>
  <c r="N1368" i="3"/>
  <c r="M1368" i="3"/>
  <c r="Q1367" i="3"/>
  <c r="O1367" i="3"/>
  <c r="N1367" i="3"/>
  <c r="M1367" i="3"/>
  <c r="Q1366" i="3"/>
  <c r="O1366" i="3"/>
  <c r="N1366" i="3"/>
  <c r="M1366" i="3"/>
  <c r="Q1365" i="3"/>
  <c r="O1365" i="3"/>
  <c r="N1365" i="3"/>
  <c r="M1365" i="3"/>
  <c r="Q1364" i="3"/>
  <c r="O1364" i="3"/>
  <c r="N1364" i="3"/>
  <c r="M1364" i="3"/>
  <c r="Q1363" i="3"/>
  <c r="O1363" i="3"/>
  <c r="N1363" i="3"/>
  <c r="M1363" i="3"/>
  <c r="Q1362" i="3"/>
  <c r="O1362" i="3"/>
  <c r="N1362" i="3"/>
  <c r="M1362" i="3"/>
  <c r="Q1361" i="3"/>
  <c r="O1361" i="3"/>
  <c r="N1361" i="3"/>
  <c r="M1361" i="3"/>
  <c r="Q1360" i="3"/>
  <c r="O1360" i="3"/>
  <c r="N1360" i="3"/>
  <c r="M1360" i="3"/>
  <c r="Q1359" i="3"/>
  <c r="O1359" i="3"/>
  <c r="N1359" i="3"/>
  <c r="M1359" i="3"/>
  <c r="Q1357" i="3"/>
  <c r="O1357" i="3"/>
  <c r="N1357" i="3"/>
  <c r="M1357" i="3"/>
  <c r="Q1356" i="3"/>
  <c r="O1356" i="3"/>
  <c r="N1356" i="3"/>
  <c r="M1356" i="3"/>
  <c r="Q1355" i="3"/>
  <c r="O1355" i="3"/>
  <c r="N1355" i="3"/>
  <c r="M1355" i="3"/>
  <c r="Q1354" i="3"/>
  <c r="O1354" i="3"/>
  <c r="N1354" i="3"/>
  <c r="M1354" i="3"/>
  <c r="Q1353" i="3"/>
  <c r="O1353" i="3"/>
  <c r="N1353" i="3"/>
  <c r="M1353" i="3"/>
  <c r="Q1351" i="3"/>
  <c r="O1351" i="3"/>
  <c r="N1351" i="3"/>
  <c r="M1351" i="3"/>
  <c r="Q1350" i="3"/>
  <c r="O1350" i="3"/>
  <c r="N1350" i="3"/>
  <c r="M1350" i="3"/>
  <c r="Q1349" i="3"/>
  <c r="O1349" i="3"/>
  <c r="N1349" i="3"/>
  <c r="M1349" i="3"/>
  <c r="Q1348" i="3"/>
  <c r="O1348" i="3"/>
  <c r="N1348" i="3"/>
  <c r="M1348" i="3"/>
  <c r="Q1347" i="3"/>
  <c r="O1347" i="3"/>
  <c r="N1347" i="3"/>
  <c r="M1347" i="3"/>
  <c r="Q1346" i="3"/>
  <c r="O1346" i="3"/>
  <c r="N1346" i="3"/>
  <c r="M1346" i="3"/>
  <c r="Q1345" i="3"/>
  <c r="O1345" i="3"/>
  <c r="N1345" i="3"/>
  <c r="M1345" i="3"/>
  <c r="Q1344" i="3"/>
  <c r="O1344" i="3"/>
  <c r="N1344" i="3"/>
  <c r="M1344" i="3"/>
  <c r="Q1343" i="3"/>
  <c r="O1343" i="3"/>
  <c r="N1343" i="3"/>
  <c r="M1343" i="3"/>
  <c r="Q1342" i="3"/>
  <c r="O1342" i="3"/>
  <c r="N1342" i="3"/>
  <c r="M1342" i="3"/>
  <c r="Q1341" i="3"/>
  <c r="O1341" i="3"/>
  <c r="N1341" i="3"/>
  <c r="M1341" i="3"/>
  <c r="Q1340" i="3"/>
  <c r="O1340" i="3"/>
  <c r="N1340" i="3"/>
  <c r="M1340" i="3"/>
  <c r="Q1339" i="3"/>
  <c r="O1339" i="3"/>
  <c r="N1339" i="3"/>
  <c r="M1339" i="3"/>
  <c r="Q1338" i="3"/>
  <c r="O1338" i="3"/>
  <c r="N1338" i="3"/>
  <c r="M1338" i="3"/>
  <c r="Q1337" i="3"/>
  <c r="O1337" i="3"/>
  <c r="N1337" i="3"/>
  <c r="M1337" i="3"/>
  <c r="Q1336" i="3"/>
  <c r="O1336" i="3"/>
  <c r="N1336" i="3"/>
  <c r="M1336" i="3"/>
  <c r="Q1335" i="3"/>
  <c r="O1335" i="3"/>
  <c r="N1335" i="3"/>
  <c r="M1335" i="3"/>
  <c r="Q1334" i="3"/>
  <c r="O1334" i="3"/>
  <c r="N1334" i="3"/>
  <c r="M1334" i="3"/>
  <c r="Q1333" i="3"/>
  <c r="O1333" i="3"/>
  <c r="N1333" i="3"/>
  <c r="M1333" i="3"/>
  <c r="Q1332" i="3"/>
  <c r="O1332" i="3"/>
  <c r="N1332" i="3"/>
  <c r="M1332" i="3"/>
  <c r="Q1331" i="3"/>
  <c r="P1331" i="3"/>
  <c r="O1331" i="3"/>
  <c r="N1331" i="3"/>
  <c r="M1331" i="3"/>
  <c r="G1331" i="3" s="1"/>
  <c r="Q1330" i="3"/>
  <c r="O1330" i="3"/>
  <c r="N1330" i="3"/>
  <c r="M1330" i="3"/>
  <c r="Q1329" i="3"/>
  <c r="O1329" i="3"/>
  <c r="N1329" i="3"/>
  <c r="P1329" i="3" s="1"/>
  <c r="M1329" i="3"/>
  <c r="Q1328" i="3"/>
  <c r="O1328" i="3"/>
  <c r="N1328" i="3"/>
  <c r="M1328" i="3"/>
  <c r="Q1327" i="3"/>
  <c r="O1327" i="3"/>
  <c r="N1327" i="3"/>
  <c r="P1327" i="3" s="1"/>
  <c r="M1327" i="3"/>
  <c r="G1327" i="3" s="1"/>
  <c r="Q1326" i="3"/>
  <c r="O1326" i="3"/>
  <c r="N1326" i="3"/>
  <c r="M1326" i="3"/>
  <c r="Q1325" i="3"/>
  <c r="O1325" i="3"/>
  <c r="N1325" i="3"/>
  <c r="M1325" i="3"/>
  <c r="Q1324" i="3"/>
  <c r="O1324" i="3"/>
  <c r="N1324" i="3"/>
  <c r="M1324" i="3"/>
  <c r="Q1323" i="3"/>
  <c r="O1323" i="3"/>
  <c r="N1323" i="3"/>
  <c r="P1323" i="3" s="1"/>
  <c r="M1323" i="3"/>
  <c r="G1323" i="3" s="1"/>
  <c r="Q1322" i="3"/>
  <c r="O1322" i="3"/>
  <c r="N1322" i="3"/>
  <c r="M1322" i="3"/>
  <c r="Q1321" i="3"/>
  <c r="O1321" i="3"/>
  <c r="N1321" i="3"/>
  <c r="P1321" i="3" s="1"/>
  <c r="M1321" i="3"/>
  <c r="Q1320" i="3"/>
  <c r="O1320" i="3"/>
  <c r="N1320" i="3"/>
  <c r="M1320" i="3"/>
  <c r="Q1319" i="3"/>
  <c r="O1319" i="3"/>
  <c r="N1319" i="3"/>
  <c r="P1319" i="3" s="1"/>
  <c r="M1319" i="3"/>
  <c r="Q1318" i="3"/>
  <c r="O1318" i="3"/>
  <c r="N1318" i="3"/>
  <c r="M1318" i="3"/>
  <c r="Q1317" i="3"/>
  <c r="O1317" i="3"/>
  <c r="N1317" i="3"/>
  <c r="M1317" i="3"/>
  <c r="Q1315" i="3"/>
  <c r="O1315" i="3"/>
  <c r="N1315" i="3"/>
  <c r="M1315" i="3"/>
  <c r="Q1314" i="3"/>
  <c r="O1314" i="3"/>
  <c r="N1314" i="3"/>
  <c r="P1314" i="3" s="1"/>
  <c r="M1314" i="3"/>
  <c r="Q1313" i="3"/>
  <c r="O1313" i="3"/>
  <c r="N1313" i="3"/>
  <c r="M1313" i="3"/>
  <c r="Q1312" i="3"/>
  <c r="O1312" i="3"/>
  <c r="N1312" i="3"/>
  <c r="P1312" i="3" s="1"/>
  <c r="M1312" i="3"/>
  <c r="Q1311" i="3"/>
  <c r="O1311" i="3"/>
  <c r="N1311" i="3"/>
  <c r="M1311" i="3"/>
  <c r="Q1310" i="3"/>
  <c r="O1310" i="3"/>
  <c r="N1310" i="3"/>
  <c r="P1310" i="3" s="1"/>
  <c r="M1310" i="3"/>
  <c r="Q1309" i="3"/>
  <c r="O1309" i="3"/>
  <c r="N1309" i="3"/>
  <c r="M1309" i="3"/>
  <c r="Q1307" i="3"/>
  <c r="O1307" i="3"/>
  <c r="N1307" i="3"/>
  <c r="M1307" i="3"/>
  <c r="Q1306" i="3"/>
  <c r="O1306" i="3"/>
  <c r="N1306" i="3"/>
  <c r="M1306" i="3"/>
  <c r="Q1305" i="3"/>
  <c r="O1305" i="3"/>
  <c r="N1305" i="3"/>
  <c r="M1305" i="3"/>
  <c r="Q1304" i="3"/>
  <c r="O1304" i="3"/>
  <c r="N1304" i="3"/>
  <c r="M1304" i="3"/>
  <c r="Q1303" i="3"/>
  <c r="O1303" i="3"/>
  <c r="N1303" i="3"/>
  <c r="M1303" i="3"/>
  <c r="Q1302" i="3"/>
  <c r="O1302" i="3"/>
  <c r="N1302" i="3"/>
  <c r="M1302" i="3"/>
  <c r="Q1301" i="3"/>
  <c r="O1301" i="3"/>
  <c r="N1301" i="3"/>
  <c r="M1301" i="3"/>
  <c r="Q1300" i="3"/>
  <c r="O1300" i="3"/>
  <c r="N1300" i="3"/>
  <c r="M1300" i="3"/>
  <c r="Q1299" i="3"/>
  <c r="O1299" i="3"/>
  <c r="N1299" i="3"/>
  <c r="M1299" i="3"/>
  <c r="Q1298" i="3"/>
  <c r="O1298" i="3"/>
  <c r="N1298" i="3"/>
  <c r="M1298" i="3"/>
  <c r="Q1297" i="3"/>
  <c r="O1297" i="3"/>
  <c r="N1297" i="3"/>
  <c r="M1297" i="3"/>
  <c r="Q1296" i="3"/>
  <c r="O1296" i="3"/>
  <c r="N1296" i="3"/>
  <c r="M1296" i="3"/>
  <c r="Q1295" i="3"/>
  <c r="O1295" i="3"/>
  <c r="N1295" i="3"/>
  <c r="P1295" i="3" s="1"/>
  <c r="G1295" i="3" s="1"/>
  <c r="M1295" i="3"/>
  <c r="Q1294" i="3"/>
  <c r="O1294" i="3"/>
  <c r="N1294" i="3"/>
  <c r="M1294" i="3"/>
  <c r="Q1293" i="3"/>
  <c r="O1293" i="3"/>
  <c r="N1293" i="3"/>
  <c r="M1293" i="3"/>
  <c r="Q1292" i="3"/>
  <c r="O1292" i="3"/>
  <c r="N1292" i="3"/>
  <c r="M1292" i="3"/>
  <c r="Q1290" i="3"/>
  <c r="O1290" i="3"/>
  <c r="N1290" i="3"/>
  <c r="M1290" i="3"/>
  <c r="Q1289" i="3"/>
  <c r="O1289" i="3"/>
  <c r="N1289" i="3"/>
  <c r="M1289" i="3"/>
  <c r="Q1288" i="3"/>
  <c r="O1288" i="3"/>
  <c r="N1288" i="3"/>
  <c r="M1288" i="3"/>
  <c r="Q1287" i="3"/>
  <c r="O1287" i="3"/>
  <c r="N1287" i="3"/>
  <c r="M1287" i="3"/>
  <c r="Q1286" i="3"/>
  <c r="P1286" i="3"/>
  <c r="G1286" i="3" s="1"/>
  <c r="O1286" i="3"/>
  <c r="N1286" i="3"/>
  <c r="M1286" i="3"/>
  <c r="Q1285" i="3"/>
  <c r="O1285" i="3"/>
  <c r="N1285" i="3"/>
  <c r="M1285" i="3"/>
  <c r="Q1284" i="3"/>
  <c r="O1284" i="3"/>
  <c r="N1284" i="3"/>
  <c r="M1284" i="3"/>
  <c r="Q1283" i="3"/>
  <c r="O1283" i="3"/>
  <c r="N1283" i="3"/>
  <c r="M1283" i="3"/>
  <c r="Q1282" i="3"/>
  <c r="O1282" i="3"/>
  <c r="N1282" i="3"/>
  <c r="P1282" i="3" s="1"/>
  <c r="M1282" i="3"/>
  <c r="Q1281" i="3"/>
  <c r="O1281" i="3"/>
  <c r="N1281" i="3"/>
  <c r="M1281" i="3"/>
  <c r="Q1280" i="3"/>
  <c r="O1280" i="3"/>
  <c r="N1280" i="3"/>
  <c r="M1280" i="3"/>
  <c r="Q1279" i="3"/>
  <c r="O1279" i="3"/>
  <c r="N1279" i="3"/>
  <c r="M1279" i="3"/>
  <c r="Q1278" i="3"/>
  <c r="O1278" i="3"/>
  <c r="N1278" i="3"/>
  <c r="P1278" i="3" s="1"/>
  <c r="G1278" i="3" s="1"/>
  <c r="M1278" i="3"/>
  <c r="Q1277" i="3"/>
  <c r="O1277" i="3"/>
  <c r="N1277" i="3"/>
  <c r="M1277" i="3"/>
  <c r="Q1276" i="3"/>
  <c r="O1276" i="3"/>
  <c r="N1276" i="3"/>
  <c r="M1276" i="3"/>
  <c r="Q1275" i="3"/>
  <c r="O1275" i="3"/>
  <c r="N1275" i="3"/>
  <c r="M1275" i="3"/>
  <c r="Q1274" i="3"/>
  <c r="O1274" i="3"/>
  <c r="N1274" i="3"/>
  <c r="M1274" i="3"/>
  <c r="Q1273" i="3"/>
  <c r="O1273" i="3"/>
  <c r="N1273" i="3"/>
  <c r="M1273" i="3"/>
  <c r="Q1272" i="3"/>
  <c r="O1272" i="3"/>
  <c r="N1272" i="3"/>
  <c r="M1272" i="3"/>
  <c r="Q1271" i="3"/>
  <c r="O1271" i="3"/>
  <c r="N1271" i="3"/>
  <c r="M1271" i="3"/>
  <c r="Q1270" i="3"/>
  <c r="P1270" i="3"/>
  <c r="G1270" i="3" s="1"/>
  <c r="O1270" i="3"/>
  <c r="N1270" i="3"/>
  <c r="M1270" i="3"/>
  <c r="Q1269" i="3"/>
  <c r="O1269" i="3"/>
  <c r="N1269" i="3"/>
  <c r="M1269" i="3"/>
  <c r="Q1268" i="3"/>
  <c r="O1268" i="3"/>
  <c r="N1268" i="3"/>
  <c r="P1268" i="3" s="1"/>
  <c r="M1268" i="3"/>
  <c r="Q1267" i="3"/>
  <c r="O1267" i="3"/>
  <c r="N1267" i="3"/>
  <c r="M1267" i="3"/>
  <c r="Q1266" i="3"/>
  <c r="O1266" i="3"/>
  <c r="N1266" i="3"/>
  <c r="P1266" i="3" s="1"/>
  <c r="M1266" i="3"/>
  <c r="Q1265" i="3"/>
  <c r="O1265" i="3"/>
  <c r="N1265" i="3"/>
  <c r="M1265" i="3"/>
  <c r="Q1264" i="3"/>
  <c r="O1264" i="3"/>
  <c r="N1264" i="3"/>
  <c r="M1264" i="3"/>
  <c r="Q1263" i="3"/>
  <c r="O1263" i="3"/>
  <c r="N1263" i="3"/>
  <c r="M1263" i="3"/>
  <c r="Q1262" i="3"/>
  <c r="O1262" i="3"/>
  <c r="N1262" i="3"/>
  <c r="M1262" i="3"/>
  <c r="Q1261" i="3"/>
  <c r="O1261" i="3"/>
  <c r="N1261" i="3"/>
  <c r="M1261" i="3"/>
  <c r="Q1259" i="3"/>
  <c r="O1259" i="3"/>
  <c r="N1259" i="3"/>
  <c r="M1259" i="3"/>
  <c r="Q1258" i="3"/>
  <c r="O1258" i="3"/>
  <c r="N1258" i="3"/>
  <c r="M1258" i="3"/>
  <c r="Q1257" i="3"/>
  <c r="O1257" i="3"/>
  <c r="N1257" i="3"/>
  <c r="M1257" i="3"/>
  <c r="Q1256" i="3"/>
  <c r="O1256" i="3"/>
  <c r="N1256" i="3"/>
  <c r="M1256" i="3"/>
  <c r="Q1255" i="3"/>
  <c r="O1255" i="3"/>
  <c r="N1255" i="3"/>
  <c r="M1255" i="3"/>
  <c r="Q1254" i="3"/>
  <c r="O1254" i="3"/>
  <c r="N1254" i="3"/>
  <c r="M1254" i="3"/>
  <c r="Q1253" i="3"/>
  <c r="O1253" i="3"/>
  <c r="N1253" i="3"/>
  <c r="M1253" i="3"/>
  <c r="Q1252" i="3"/>
  <c r="O1252" i="3"/>
  <c r="N1252" i="3"/>
  <c r="M1252" i="3"/>
  <c r="Q1251" i="3"/>
  <c r="O1251" i="3"/>
  <c r="N1251" i="3"/>
  <c r="M1251" i="3"/>
  <c r="Q1249" i="3"/>
  <c r="O1249" i="3"/>
  <c r="N1249" i="3"/>
  <c r="M1249" i="3"/>
  <c r="Q1248" i="3"/>
  <c r="O1248" i="3"/>
  <c r="N1248" i="3"/>
  <c r="M1248" i="3"/>
  <c r="Q1247" i="3"/>
  <c r="O1247" i="3"/>
  <c r="N1247" i="3"/>
  <c r="M1247" i="3"/>
  <c r="Q1246" i="3"/>
  <c r="O1246" i="3"/>
  <c r="N1246" i="3"/>
  <c r="M1246" i="3"/>
  <c r="Q1245" i="3"/>
  <c r="O1245" i="3"/>
  <c r="N1245" i="3"/>
  <c r="M1245" i="3"/>
  <c r="Q1244" i="3"/>
  <c r="O1244" i="3"/>
  <c r="N1244" i="3"/>
  <c r="M1244" i="3"/>
  <c r="Q1242" i="3"/>
  <c r="O1242" i="3"/>
  <c r="N1242" i="3"/>
  <c r="M1242" i="3"/>
  <c r="Q1241" i="3"/>
  <c r="O1241" i="3"/>
  <c r="N1241" i="3"/>
  <c r="P1241" i="3" s="1"/>
  <c r="G1241" i="3" s="1"/>
  <c r="M1241" i="3"/>
  <c r="Q1240" i="3"/>
  <c r="O1240" i="3"/>
  <c r="N1240" i="3"/>
  <c r="M1240" i="3"/>
  <c r="Q1239" i="3"/>
  <c r="O1239" i="3"/>
  <c r="N1239" i="3"/>
  <c r="M1239" i="3"/>
  <c r="Q1238" i="3"/>
  <c r="O1238" i="3"/>
  <c r="N1238" i="3"/>
  <c r="M1238" i="3"/>
  <c r="Q1237" i="3"/>
  <c r="O1237" i="3"/>
  <c r="N1237" i="3"/>
  <c r="M1237" i="3"/>
  <c r="Q1235" i="3"/>
  <c r="O1235" i="3"/>
  <c r="N1235" i="3"/>
  <c r="M1235" i="3"/>
  <c r="Q1234" i="3"/>
  <c r="O1234" i="3"/>
  <c r="N1234" i="3"/>
  <c r="M1234" i="3"/>
  <c r="Q1233" i="3"/>
  <c r="O1233" i="3"/>
  <c r="N1233" i="3"/>
  <c r="M1233" i="3"/>
  <c r="Q1232" i="3"/>
  <c r="P1232" i="3"/>
  <c r="G1232" i="3" s="1"/>
  <c r="O1232" i="3"/>
  <c r="N1232" i="3"/>
  <c r="M1232" i="3"/>
  <c r="Q1231" i="3"/>
  <c r="O1231" i="3"/>
  <c r="N1231" i="3"/>
  <c r="P1231" i="3" s="1"/>
  <c r="M1231" i="3"/>
  <c r="Q1230" i="3"/>
  <c r="O1230" i="3"/>
  <c r="N1230" i="3"/>
  <c r="P1230" i="3" s="1"/>
  <c r="M1230" i="3"/>
  <c r="Q1229" i="3"/>
  <c r="O1229" i="3"/>
  <c r="N1229" i="3"/>
  <c r="M1229" i="3"/>
  <c r="Q1228" i="3"/>
  <c r="O1228" i="3"/>
  <c r="N1228" i="3"/>
  <c r="M1228" i="3"/>
  <c r="Q1227" i="3"/>
  <c r="O1227" i="3"/>
  <c r="N1227" i="3"/>
  <c r="P1227" i="3" s="1"/>
  <c r="M1227" i="3"/>
  <c r="Q1226" i="3"/>
  <c r="O1226" i="3"/>
  <c r="N1226" i="3"/>
  <c r="P1226" i="3" s="1"/>
  <c r="M1226" i="3"/>
  <c r="Q1225" i="3"/>
  <c r="O1225" i="3"/>
  <c r="N1225" i="3"/>
  <c r="M1225" i="3"/>
  <c r="Q1224" i="3"/>
  <c r="O1224" i="3"/>
  <c r="N1224" i="3"/>
  <c r="M1224" i="3"/>
  <c r="Q1222" i="3"/>
  <c r="O1222" i="3"/>
  <c r="N1222" i="3"/>
  <c r="P1222" i="3" s="1"/>
  <c r="M1222" i="3"/>
  <c r="Q1221" i="3"/>
  <c r="O1221" i="3"/>
  <c r="N1221" i="3"/>
  <c r="P1221" i="3" s="1"/>
  <c r="M1221" i="3"/>
  <c r="Q1220" i="3"/>
  <c r="O1220" i="3"/>
  <c r="N1220" i="3"/>
  <c r="M1220" i="3"/>
  <c r="Q1219" i="3"/>
  <c r="O1219" i="3"/>
  <c r="N1219" i="3"/>
  <c r="M1219" i="3"/>
  <c r="Q1218" i="3"/>
  <c r="O1218" i="3"/>
  <c r="N1218" i="3"/>
  <c r="P1218" i="3" s="1"/>
  <c r="M1218" i="3"/>
  <c r="Q1217" i="3"/>
  <c r="O1217" i="3"/>
  <c r="N1217" i="3"/>
  <c r="P1217" i="3" s="1"/>
  <c r="M1217" i="3"/>
  <c r="Q1216" i="3"/>
  <c r="O1216" i="3"/>
  <c r="N1216" i="3"/>
  <c r="M1216" i="3"/>
  <c r="Q1215" i="3"/>
  <c r="O1215" i="3"/>
  <c r="N1215" i="3"/>
  <c r="M1215" i="3"/>
  <c r="Q1214" i="3"/>
  <c r="O1214" i="3"/>
  <c r="N1214" i="3"/>
  <c r="P1214" i="3" s="1"/>
  <c r="M1214" i="3"/>
  <c r="Q1213" i="3"/>
  <c r="O1213" i="3"/>
  <c r="N1213" i="3"/>
  <c r="P1213" i="3" s="1"/>
  <c r="M1213" i="3"/>
  <c r="Q1212" i="3"/>
  <c r="O1212" i="3"/>
  <c r="N1212" i="3"/>
  <c r="M1212" i="3"/>
  <c r="Q1211" i="3"/>
  <c r="O1211" i="3"/>
  <c r="N1211" i="3"/>
  <c r="M1211" i="3"/>
  <c r="Q1210" i="3"/>
  <c r="O1210" i="3"/>
  <c r="N1210" i="3"/>
  <c r="P1210" i="3" s="1"/>
  <c r="M1210" i="3"/>
  <c r="Q1209" i="3"/>
  <c r="O1209" i="3"/>
  <c r="N1209" i="3"/>
  <c r="P1209" i="3" s="1"/>
  <c r="M1209" i="3"/>
  <c r="Q1208" i="3"/>
  <c r="O1208" i="3"/>
  <c r="N1208" i="3"/>
  <c r="M1208" i="3"/>
  <c r="Q1207" i="3"/>
  <c r="O1207" i="3"/>
  <c r="N1207" i="3"/>
  <c r="M1207" i="3"/>
  <c r="Q1205" i="3"/>
  <c r="O1205" i="3"/>
  <c r="N1205" i="3"/>
  <c r="P1205" i="3" s="1"/>
  <c r="M1205" i="3"/>
  <c r="Q1204" i="3"/>
  <c r="O1204" i="3"/>
  <c r="N1204" i="3"/>
  <c r="P1204" i="3" s="1"/>
  <c r="M1204" i="3"/>
  <c r="Q1203" i="3"/>
  <c r="O1203" i="3"/>
  <c r="N1203" i="3"/>
  <c r="M1203" i="3"/>
  <c r="Q1202" i="3"/>
  <c r="O1202" i="3"/>
  <c r="N1202" i="3"/>
  <c r="M1202" i="3"/>
  <c r="Q1201" i="3"/>
  <c r="O1201" i="3"/>
  <c r="N1201" i="3"/>
  <c r="M1201" i="3"/>
  <c r="Q1200" i="3"/>
  <c r="O1200" i="3"/>
  <c r="N1200" i="3"/>
  <c r="M1200" i="3"/>
  <c r="Q1199" i="3"/>
  <c r="O1199" i="3"/>
  <c r="N1199" i="3"/>
  <c r="M1199" i="3"/>
  <c r="Q1198" i="3"/>
  <c r="O1198" i="3"/>
  <c r="N1198" i="3"/>
  <c r="M1198" i="3"/>
  <c r="Q1197" i="3"/>
  <c r="O1197" i="3"/>
  <c r="N1197" i="3"/>
  <c r="M1197" i="3"/>
  <c r="Q1195" i="3"/>
  <c r="O1195" i="3"/>
  <c r="N1195" i="3"/>
  <c r="M1195" i="3"/>
  <c r="Q1194" i="3"/>
  <c r="O1194" i="3"/>
  <c r="N1194" i="3"/>
  <c r="M1194" i="3"/>
  <c r="Q1193" i="3"/>
  <c r="O1193" i="3"/>
  <c r="P1193" i="3" s="1"/>
  <c r="N1193" i="3"/>
  <c r="M1193" i="3"/>
  <c r="Q1192" i="3"/>
  <c r="O1192" i="3"/>
  <c r="N1192" i="3"/>
  <c r="M1192" i="3"/>
  <c r="Q1191" i="3"/>
  <c r="O1191" i="3"/>
  <c r="N1191" i="3"/>
  <c r="M1191" i="3"/>
  <c r="Q1190" i="3"/>
  <c r="O1190" i="3"/>
  <c r="N1190" i="3"/>
  <c r="M1190" i="3"/>
  <c r="Q1189" i="3"/>
  <c r="O1189" i="3"/>
  <c r="N1189" i="3"/>
  <c r="M1189" i="3"/>
  <c r="Q1188" i="3"/>
  <c r="O1188" i="3"/>
  <c r="N1188" i="3"/>
  <c r="M1188" i="3"/>
  <c r="Q1186" i="3"/>
  <c r="O1186" i="3"/>
  <c r="P1186" i="3" s="1"/>
  <c r="N1186" i="3"/>
  <c r="M1186" i="3"/>
  <c r="Q1185" i="3"/>
  <c r="O1185" i="3"/>
  <c r="N1185" i="3"/>
  <c r="M1185" i="3"/>
  <c r="Q1184" i="3"/>
  <c r="O1184" i="3"/>
  <c r="N1184" i="3"/>
  <c r="M1184" i="3"/>
  <c r="Q1183" i="3"/>
  <c r="O1183" i="3"/>
  <c r="N1183" i="3"/>
  <c r="M1183" i="3"/>
  <c r="Q1182" i="3"/>
  <c r="O1182" i="3"/>
  <c r="N1182" i="3"/>
  <c r="M1182" i="3"/>
  <c r="Q1181" i="3"/>
  <c r="O1181" i="3"/>
  <c r="N1181" i="3"/>
  <c r="M1181" i="3"/>
  <c r="Q1179" i="3"/>
  <c r="O1179" i="3"/>
  <c r="N1179" i="3"/>
  <c r="M1179" i="3"/>
  <c r="Q1178" i="3"/>
  <c r="O1178" i="3"/>
  <c r="N1178" i="3"/>
  <c r="M1178" i="3"/>
  <c r="Q1177" i="3"/>
  <c r="O1177" i="3"/>
  <c r="P1177" i="3" s="1"/>
  <c r="N1177" i="3"/>
  <c r="M1177" i="3"/>
  <c r="Q1176" i="3"/>
  <c r="O1176" i="3"/>
  <c r="N1176" i="3"/>
  <c r="M1176" i="3"/>
  <c r="Q1175" i="3"/>
  <c r="O1175" i="3"/>
  <c r="N1175" i="3"/>
  <c r="M1175" i="3"/>
  <c r="Q1173" i="3"/>
  <c r="O1173" i="3"/>
  <c r="N1173" i="3"/>
  <c r="M1173" i="3"/>
  <c r="Q1172" i="3"/>
  <c r="P1172" i="3"/>
  <c r="O1172" i="3"/>
  <c r="N1172" i="3"/>
  <c r="M1172" i="3"/>
  <c r="G1172" i="3" s="1"/>
  <c r="Q1171" i="3"/>
  <c r="O1171" i="3"/>
  <c r="N1171" i="3"/>
  <c r="M1171" i="3"/>
  <c r="Q1170" i="3"/>
  <c r="O1170" i="3"/>
  <c r="N1170" i="3"/>
  <c r="P1170" i="3" s="1"/>
  <c r="M1170" i="3"/>
  <c r="Q1169" i="3"/>
  <c r="O1169" i="3"/>
  <c r="N1169" i="3"/>
  <c r="P1169" i="3" s="1"/>
  <c r="M1169" i="3"/>
  <c r="Q1168" i="3"/>
  <c r="O1168" i="3"/>
  <c r="N1168" i="3"/>
  <c r="M1168" i="3"/>
  <c r="Q1166" i="3"/>
  <c r="O1166" i="3"/>
  <c r="N1166" i="3"/>
  <c r="M1166" i="3"/>
  <c r="Q1165" i="3"/>
  <c r="O1165" i="3"/>
  <c r="N1165" i="3"/>
  <c r="P1165" i="3" s="1"/>
  <c r="M1165" i="3"/>
  <c r="Q1164" i="3"/>
  <c r="O1164" i="3"/>
  <c r="N1164" i="3"/>
  <c r="M1164" i="3"/>
  <c r="Q1163" i="3"/>
  <c r="O1163" i="3"/>
  <c r="N1163" i="3"/>
  <c r="P1163" i="3" s="1"/>
  <c r="M1163" i="3"/>
  <c r="Q1162" i="3"/>
  <c r="O1162" i="3"/>
  <c r="N1162" i="3"/>
  <c r="M1162" i="3"/>
  <c r="Q1161" i="3"/>
  <c r="O1161" i="3"/>
  <c r="N1161" i="3"/>
  <c r="M1161" i="3"/>
  <c r="Q1160" i="3"/>
  <c r="O1160" i="3"/>
  <c r="N1160" i="3"/>
  <c r="M1160" i="3"/>
  <c r="Q1159" i="3"/>
  <c r="O1159" i="3"/>
  <c r="N1159" i="3"/>
  <c r="M1159" i="3"/>
  <c r="Q1158" i="3"/>
  <c r="O1158" i="3"/>
  <c r="N1158" i="3"/>
  <c r="M1158" i="3"/>
  <c r="Q1157" i="3"/>
  <c r="O1157" i="3"/>
  <c r="N1157" i="3"/>
  <c r="M1157" i="3"/>
  <c r="Q1156" i="3"/>
  <c r="O1156" i="3"/>
  <c r="N1156" i="3"/>
  <c r="M1156" i="3"/>
  <c r="Q1154" i="3"/>
  <c r="O1154" i="3"/>
  <c r="N1154" i="3"/>
  <c r="P1154" i="3" s="1"/>
  <c r="G1154" i="3" s="1"/>
  <c r="M1154" i="3"/>
  <c r="Q1153" i="3"/>
  <c r="O1153" i="3"/>
  <c r="N1153" i="3"/>
  <c r="M1153" i="3"/>
  <c r="Q1152" i="3"/>
  <c r="O1152" i="3"/>
  <c r="N1152" i="3"/>
  <c r="M1152" i="3"/>
  <c r="Q1151" i="3"/>
  <c r="O1151" i="3"/>
  <c r="N1151" i="3"/>
  <c r="M1151" i="3"/>
  <c r="Q1150" i="3"/>
  <c r="O1150" i="3"/>
  <c r="N1150" i="3"/>
  <c r="M1150" i="3"/>
  <c r="Q1149" i="3"/>
  <c r="O1149" i="3"/>
  <c r="N1149" i="3"/>
  <c r="M1149" i="3"/>
  <c r="Q1148" i="3"/>
  <c r="O1148" i="3"/>
  <c r="N1148" i="3"/>
  <c r="M1148" i="3"/>
  <c r="Q1147" i="3"/>
  <c r="O1147" i="3"/>
  <c r="N1147" i="3"/>
  <c r="M1147" i="3"/>
  <c r="Q1146" i="3"/>
  <c r="O1146" i="3"/>
  <c r="N1146" i="3"/>
  <c r="M1146" i="3"/>
  <c r="Q1145" i="3"/>
  <c r="O1145" i="3"/>
  <c r="N1145" i="3"/>
  <c r="M1145" i="3"/>
  <c r="Q1144" i="3"/>
  <c r="O1144" i="3"/>
  <c r="N1144" i="3"/>
  <c r="M1144" i="3"/>
  <c r="Q1143" i="3"/>
  <c r="O1143" i="3"/>
  <c r="N1143" i="3"/>
  <c r="M1143" i="3"/>
  <c r="Q1141" i="3"/>
  <c r="O1141" i="3"/>
  <c r="N1141" i="3"/>
  <c r="M1141" i="3"/>
  <c r="Q1140" i="3"/>
  <c r="O1140" i="3"/>
  <c r="N1140" i="3"/>
  <c r="M1140" i="3"/>
  <c r="Q1139" i="3"/>
  <c r="O1139" i="3"/>
  <c r="N1139" i="3"/>
  <c r="M1139" i="3"/>
  <c r="Q1138" i="3"/>
  <c r="O1138" i="3"/>
  <c r="N1138" i="3"/>
  <c r="M1138" i="3"/>
  <c r="Q1137" i="3"/>
  <c r="O1137" i="3"/>
  <c r="N1137" i="3"/>
  <c r="M1137" i="3"/>
  <c r="Q1135" i="3"/>
  <c r="O1135" i="3"/>
  <c r="N1135" i="3"/>
  <c r="M1135" i="3"/>
  <c r="Q1134" i="3"/>
  <c r="O1134" i="3"/>
  <c r="N1134" i="3"/>
  <c r="M1134" i="3"/>
  <c r="Q1133" i="3"/>
  <c r="O1133" i="3"/>
  <c r="N1133" i="3"/>
  <c r="M1133" i="3"/>
  <c r="Q1132" i="3"/>
  <c r="O1132" i="3"/>
  <c r="N1132" i="3"/>
  <c r="M1132" i="3"/>
  <c r="Q1131" i="3"/>
  <c r="O1131" i="3"/>
  <c r="N1131" i="3"/>
  <c r="M1131" i="3"/>
  <c r="Q1130" i="3"/>
  <c r="O1130" i="3"/>
  <c r="N1130" i="3"/>
  <c r="M1130" i="3"/>
  <c r="Q1129" i="3"/>
  <c r="O1129" i="3"/>
  <c r="N1129" i="3"/>
  <c r="M1129" i="3"/>
  <c r="Q1128" i="3"/>
  <c r="O1128" i="3"/>
  <c r="N1128" i="3"/>
  <c r="M1128" i="3"/>
  <c r="Q1127" i="3"/>
  <c r="O1127" i="3"/>
  <c r="N1127" i="3"/>
  <c r="M1127" i="3"/>
  <c r="Q1126" i="3"/>
  <c r="O1126" i="3"/>
  <c r="N1126" i="3"/>
  <c r="M1126" i="3"/>
  <c r="Q1124" i="3"/>
  <c r="O1124" i="3"/>
  <c r="N1124" i="3"/>
  <c r="M1124" i="3"/>
  <c r="Q1123" i="3"/>
  <c r="O1123" i="3"/>
  <c r="N1123" i="3"/>
  <c r="M1123" i="3"/>
  <c r="Q1122" i="3"/>
  <c r="O1122" i="3"/>
  <c r="N1122" i="3"/>
  <c r="M1122" i="3"/>
  <c r="Q1121" i="3"/>
  <c r="O1121" i="3"/>
  <c r="N1121" i="3"/>
  <c r="M1121" i="3"/>
  <c r="Q1120" i="3"/>
  <c r="O1120" i="3"/>
  <c r="N1120" i="3"/>
  <c r="M1120" i="3"/>
  <c r="Q1119" i="3"/>
  <c r="O1119" i="3"/>
  <c r="N1119" i="3"/>
  <c r="M1119" i="3"/>
  <c r="Q1118" i="3"/>
  <c r="O1118" i="3"/>
  <c r="N1118" i="3"/>
  <c r="M1118" i="3"/>
  <c r="Q1117" i="3"/>
  <c r="O1117" i="3"/>
  <c r="P1117" i="3" s="1"/>
  <c r="N1117" i="3"/>
  <c r="M1117" i="3"/>
  <c r="Q1116" i="3"/>
  <c r="O1116" i="3"/>
  <c r="N1116" i="3"/>
  <c r="M1116" i="3"/>
  <c r="Q1114" i="3"/>
  <c r="O1114" i="3"/>
  <c r="N1114" i="3"/>
  <c r="M1114" i="3"/>
  <c r="Q1113" i="3"/>
  <c r="O1113" i="3"/>
  <c r="N1113" i="3"/>
  <c r="M1113" i="3"/>
  <c r="Q1112" i="3"/>
  <c r="O1112" i="3"/>
  <c r="N1112" i="3"/>
  <c r="M1112" i="3"/>
  <c r="Q1111" i="3"/>
  <c r="O1111" i="3"/>
  <c r="N1111" i="3"/>
  <c r="M1111" i="3"/>
  <c r="Q1110" i="3"/>
  <c r="O1110" i="3"/>
  <c r="N1110" i="3"/>
  <c r="M1110" i="3"/>
  <c r="Q1109" i="3"/>
  <c r="O1109" i="3"/>
  <c r="N1109" i="3"/>
  <c r="M1109" i="3"/>
  <c r="Q1108" i="3"/>
  <c r="O1108" i="3"/>
  <c r="N1108" i="3"/>
  <c r="M1108" i="3"/>
  <c r="Q1107" i="3"/>
  <c r="O1107" i="3"/>
  <c r="N1107" i="3"/>
  <c r="M1107" i="3"/>
  <c r="Q1106" i="3"/>
  <c r="O1106" i="3"/>
  <c r="N1106" i="3"/>
  <c r="M1106" i="3"/>
  <c r="Q1105" i="3"/>
  <c r="O1105" i="3"/>
  <c r="N1105" i="3"/>
  <c r="M1105" i="3"/>
  <c r="Q1104" i="3"/>
  <c r="O1104" i="3"/>
  <c r="N1104" i="3"/>
  <c r="M1104" i="3"/>
  <c r="Q1103" i="3"/>
  <c r="O1103" i="3"/>
  <c r="N1103" i="3"/>
  <c r="M1103" i="3"/>
  <c r="Q1102" i="3"/>
  <c r="O1102" i="3"/>
  <c r="N1102" i="3"/>
  <c r="M1102" i="3"/>
  <c r="Q1101" i="3"/>
  <c r="O1101" i="3"/>
  <c r="N1101" i="3"/>
  <c r="M1101" i="3"/>
  <c r="Q1100" i="3"/>
  <c r="O1100" i="3"/>
  <c r="P1100" i="3" s="1"/>
  <c r="N1100" i="3"/>
  <c r="M1100" i="3"/>
  <c r="Q1098" i="3"/>
  <c r="O1098" i="3"/>
  <c r="N1098" i="3"/>
  <c r="M1098" i="3"/>
  <c r="Q1097" i="3"/>
  <c r="P1097" i="3"/>
  <c r="O1097" i="3"/>
  <c r="N1097" i="3"/>
  <c r="M1097" i="3"/>
  <c r="G1097" i="3" s="1"/>
  <c r="Q1096" i="3"/>
  <c r="O1096" i="3"/>
  <c r="N1096" i="3"/>
  <c r="M1096" i="3"/>
  <c r="Q1095" i="3"/>
  <c r="O1095" i="3"/>
  <c r="N1095" i="3"/>
  <c r="P1095" i="3" s="1"/>
  <c r="M1095" i="3"/>
  <c r="Q1094" i="3"/>
  <c r="O1094" i="3"/>
  <c r="N1094" i="3"/>
  <c r="M1094" i="3"/>
  <c r="Q1093" i="3"/>
  <c r="O1093" i="3"/>
  <c r="N1093" i="3"/>
  <c r="P1093" i="3" s="1"/>
  <c r="M1093" i="3"/>
  <c r="Q1092" i="3"/>
  <c r="O1092" i="3"/>
  <c r="N1092" i="3"/>
  <c r="M1092" i="3"/>
  <c r="Q1091" i="3"/>
  <c r="O1091" i="3"/>
  <c r="N1091" i="3"/>
  <c r="M1091" i="3"/>
  <c r="Q1090" i="3"/>
  <c r="O1090" i="3"/>
  <c r="N1090" i="3"/>
  <c r="M1090" i="3"/>
  <c r="Q1089" i="3"/>
  <c r="O1089" i="3"/>
  <c r="N1089" i="3"/>
  <c r="M1089" i="3"/>
  <c r="Q1088" i="3"/>
  <c r="O1088" i="3"/>
  <c r="N1088" i="3"/>
  <c r="M1088" i="3"/>
  <c r="Q1087" i="3"/>
  <c r="O1087" i="3"/>
  <c r="N1087" i="3"/>
  <c r="M1087" i="3"/>
  <c r="Q1086" i="3"/>
  <c r="O1086" i="3"/>
  <c r="N1086" i="3"/>
  <c r="M1086" i="3"/>
  <c r="Q1085" i="3"/>
  <c r="O1085" i="3"/>
  <c r="N1085" i="3"/>
  <c r="P1085" i="3" s="1"/>
  <c r="M1085" i="3"/>
  <c r="Q1084" i="3"/>
  <c r="O1084" i="3"/>
  <c r="N1084" i="3"/>
  <c r="M1084" i="3"/>
  <c r="Q1083" i="3"/>
  <c r="O1083" i="3"/>
  <c r="N1083" i="3"/>
  <c r="P1083" i="3" s="1"/>
  <c r="M1083" i="3"/>
  <c r="Q1082" i="3"/>
  <c r="O1082" i="3"/>
  <c r="N1082" i="3"/>
  <c r="M1082" i="3"/>
  <c r="Q1081" i="3"/>
  <c r="O1081" i="3"/>
  <c r="N1081" i="3"/>
  <c r="P1081" i="3" s="1"/>
  <c r="M1081" i="3"/>
  <c r="Q1080" i="3"/>
  <c r="O1080" i="3"/>
  <c r="N1080" i="3"/>
  <c r="M1080" i="3"/>
  <c r="Q1079" i="3"/>
  <c r="O1079" i="3"/>
  <c r="N1079" i="3"/>
  <c r="M1079" i="3"/>
  <c r="Q1078" i="3"/>
  <c r="O1078" i="3"/>
  <c r="N1078" i="3"/>
  <c r="M1078" i="3"/>
  <c r="Q1077" i="3"/>
  <c r="O1077" i="3"/>
  <c r="N1077" i="3"/>
  <c r="P1077" i="3" s="1"/>
  <c r="M1077" i="3"/>
  <c r="Q1075" i="3"/>
  <c r="O1075" i="3"/>
  <c r="N1075" i="3"/>
  <c r="M1075" i="3"/>
  <c r="Q1074" i="3"/>
  <c r="O1074" i="3"/>
  <c r="N1074" i="3"/>
  <c r="M1074" i="3"/>
  <c r="Q1073" i="3"/>
  <c r="O1073" i="3"/>
  <c r="N1073" i="3"/>
  <c r="M1073" i="3"/>
  <c r="Q1072" i="3"/>
  <c r="O1072" i="3"/>
  <c r="N1072" i="3"/>
  <c r="M1072" i="3"/>
  <c r="Q1071" i="3"/>
  <c r="O1071" i="3"/>
  <c r="N1071" i="3"/>
  <c r="M1071" i="3"/>
  <c r="Q1070" i="3"/>
  <c r="O1070" i="3"/>
  <c r="N1070" i="3"/>
  <c r="M1070" i="3"/>
  <c r="Q1069" i="3"/>
  <c r="O1069" i="3"/>
  <c r="N1069" i="3"/>
  <c r="M1069" i="3"/>
  <c r="Q1068" i="3"/>
  <c r="O1068" i="3"/>
  <c r="N1068" i="3"/>
  <c r="M1068" i="3"/>
  <c r="Q1067" i="3"/>
  <c r="O1067" i="3"/>
  <c r="N1067" i="3"/>
  <c r="M1067" i="3"/>
  <c r="Q1066" i="3"/>
  <c r="O1066" i="3"/>
  <c r="N1066" i="3"/>
  <c r="M1066" i="3"/>
  <c r="Q1065" i="3"/>
  <c r="O1065" i="3"/>
  <c r="N1065" i="3"/>
  <c r="M1065" i="3"/>
  <c r="Q1064" i="3"/>
  <c r="O1064" i="3"/>
  <c r="P1064" i="3" s="1"/>
  <c r="G1064" i="3" s="1"/>
  <c r="N1064" i="3"/>
  <c r="M1064" i="3"/>
  <c r="Q1063" i="3"/>
  <c r="O1063" i="3"/>
  <c r="N1063" i="3"/>
  <c r="M1063" i="3"/>
  <c r="Q1062" i="3"/>
  <c r="O1062" i="3"/>
  <c r="N1062" i="3"/>
  <c r="M1062" i="3"/>
  <c r="Q1061" i="3"/>
  <c r="O1061" i="3"/>
  <c r="N1061" i="3"/>
  <c r="M1061" i="3"/>
  <c r="Q1060" i="3"/>
  <c r="O1060" i="3"/>
  <c r="N1060" i="3"/>
  <c r="M1060" i="3"/>
  <c r="Q1059" i="3"/>
  <c r="O1059" i="3"/>
  <c r="N1059" i="3"/>
  <c r="M1059" i="3"/>
  <c r="Q1057" i="3"/>
  <c r="O1057" i="3"/>
  <c r="N1057" i="3"/>
  <c r="M1057" i="3"/>
  <c r="Q1056" i="3"/>
  <c r="O1056" i="3"/>
  <c r="N1056" i="3"/>
  <c r="M1056" i="3"/>
  <c r="Q1055" i="3"/>
  <c r="O1055" i="3"/>
  <c r="N1055" i="3"/>
  <c r="M1055" i="3"/>
  <c r="Q1054" i="3"/>
  <c r="O1054" i="3"/>
  <c r="N1054" i="3"/>
  <c r="M1054" i="3"/>
  <c r="Q1053" i="3"/>
  <c r="O1053" i="3"/>
  <c r="N1053" i="3"/>
  <c r="M1053" i="3"/>
  <c r="Q1052" i="3"/>
  <c r="O1052" i="3"/>
  <c r="N1052" i="3"/>
  <c r="M1052" i="3"/>
  <c r="Q1051" i="3"/>
  <c r="O1051" i="3"/>
  <c r="N1051" i="3"/>
  <c r="M1051" i="3"/>
  <c r="Q1050" i="3"/>
  <c r="O1050" i="3"/>
  <c r="N1050" i="3"/>
  <c r="M1050" i="3"/>
  <c r="Q1049" i="3"/>
  <c r="O1049" i="3"/>
  <c r="N1049" i="3"/>
  <c r="M1049" i="3"/>
  <c r="Q1048" i="3"/>
  <c r="O1048" i="3"/>
  <c r="N1048" i="3"/>
  <c r="M1048" i="3"/>
  <c r="Q1047" i="3"/>
  <c r="O1047" i="3"/>
  <c r="P1047" i="3" s="1"/>
  <c r="G1047" i="3" s="1"/>
  <c r="N1047" i="3"/>
  <c r="M1047" i="3"/>
  <c r="Q1046" i="3"/>
  <c r="O1046" i="3"/>
  <c r="N1046" i="3"/>
  <c r="M1046" i="3"/>
  <c r="Q1044" i="3"/>
  <c r="O1044" i="3"/>
  <c r="N1044" i="3"/>
  <c r="M1044" i="3"/>
  <c r="Q1043" i="3"/>
  <c r="O1043" i="3"/>
  <c r="N1043" i="3"/>
  <c r="M1043" i="3"/>
  <c r="Q1042" i="3"/>
  <c r="O1042" i="3"/>
  <c r="N1042" i="3"/>
  <c r="M1042" i="3"/>
  <c r="Q1041" i="3"/>
  <c r="O1041" i="3"/>
  <c r="N1041" i="3"/>
  <c r="M1041" i="3"/>
  <c r="Q1040" i="3"/>
  <c r="O1040" i="3"/>
  <c r="N1040" i="3"/>
  <c r="M1040" i="3"/>
  <c r="Q1039" i="3"/>
  <c r="O1039" i="3"/>
  <c r="N1039" i="3"/>
  <c r="M1039" i="3"/>
  <c r="Q1038" i="3"/>
  <c r="O1038" i="3"/>
  <c r="N1038" i="3"/>
  <c r="M1038" i="3"/>
  <c r="Q1037" i="3"/>
  <c r="O1037" i="3"/>
  <c r="N1037" i="3"/>
  <c r="M1037" i="3"/>
  <c r="Q1036" i="3"/>
  <c r="O1036" i="3"/>
  <c r="N1036" i="3"/>
  <c r="M1036" i="3"/>
  <c r="Q1035" i="3"/>
  <c r="O1035" i="3"/>
  <c r="N1035" i="3"/>
  <c r="M1035" i="3"/>
  <c r="Q1034" i="3"/>
  <c r="O1034" i="3"/>
  <c r="N1034" i="3"/>
  <c r="M1034" i="3"/>
  <c r="Q1033" i="3"/>
  <c r="O1033" i="3"/>
  <c r="N1033" i="3"/>
  <c r="M1033" i="3"/>
  <c r="Q1032" i="3"/>
  <c r="O1032" i="3"/>
  <c r="N1032" i="3"/>
  <c r="M1032" i="3"/>
  <c r="Q1031" i="3"/>
  <c r="O1031" i="3"/>
  <c r="N1031" i="3"/>
  <c r="M1031" i="3"/>
  <c r="Q1029" i="3"/>
  <c r="O1029" i="3"/>
  <c r="P1029" i="3" s="1"/>
  <c r="G1029" i="3" s="1"/>
  <c r="N1029" i="3"/>
  <c r="M1029" i="3"/>
  <c r="Q1028" i="3"/>
  <c r="O1028" i="3"/>
  <c r="N1028" i="3"/>
  <c r="M1028" i="3"/>
  <c r="Q1027" i="3"/>
  <c r="O1027" i="3"/>
  <c r="N1027" i="3"/>
  <c r="M1027" i="3"/>
  <c r="Q1026" i="3"/>
  <c r="O1026" i="3"/>
  <c r="N1026" i="3"/>
  <c r="M1026" i="3"/>
  <c r="Q1025" i="3"/>
  <c r="O1025" i="3"/>
  <c r="P1025" i="3" s="1"/>
  <c r="N1025" i="3"/>
  <c r="M1025" i="3"/>
  <c r="Q1024" i="3"/>
  <c r="O1024" i="3"/>
  <c r="N1024" i="3"/>
  <c r="M1024" i="3"/>
  <c r="Q1023" i="3"/>
  <c r="O1023" i="3"/>
  <c r="N1023" i="3"/>
  <c r="M1023" i="3"/>
  <c r="Q1022" i="3"/>
  <c r="O1022" i="3"/>
  <c r="N1022" i="3"/>
  <c r="M1022" i="3"/>
  <c r="Q1021" i="3"/>
  <c r="O1021" i="3"/>
  <c r="N1021" i="3"/>
  <c r="M1021" i="3"/>
  <c r="Q1020" i="3"/>
  <c r="O1020" i="3"/>
  <c r="N1020" i="3"/>
  <c r="M1020" i="3"/>
  <c r="Q1019" i="3"/>
  <c r="O1019" i="3"/>
  <c r="N1019" i="3"/>
  <c r="M1019" i="3"/>
  <c r="Q1018" i="3"/>
  <c r="O1018" i="3"/>
  <c r="N1018" i="3"/>
  <c r="M1018" i="3"/>
  <c r="Q1017" i="3"/>
  <c r="O1017" i="3"/>
  <c r="N1017" i="3"/>
  <c r="M1017" i="3"/>
  <c r="Q1015" i="3"/>
  <c r="O1015" i="3"/>
  <c r="N1015" i="3"/>
  <c r="M1015" i="3"/>
  <c r="Q1014" i="3"/>
  <c r="O1014" i="3"/>
  <c r="N1014" i="3"/>
  <c r="M1014" i="3"/>
  <c r="Q1013" i="3"/>
  <c r="O1013" i="3"/>
  <c r="N1013" i="3"/>
  <c r="M1013" i="3"/>
  <c r="Q1012" i="3"/>
  <c r="O1012" i="3"/>
  <c r="P1012" i="3" s="1"/>
  <c r="G1012" i="3" s="1"/>
  <c r="N1012" i="3"/>
  <c r="M1012" i="3"/>
  <c r="Q1011" i="3"/>
  <c r="O1011" i="3"/>
  <c r="N1011" i="3"/>
  <c r="M1011" i="3"/>
  <c r="Q1010" i="3"/>
  <c r="O1010" i="3"/>
  <c r="N1010" i="3"/>
  <c r="M1010" i="3"/>
  <c r="Q1009" i="3"/>
  <c r="O1009" i="3"/>
  <c r="N1009" i="3"/>
  <c r="M1009" i="3"/>
  <c r="Q1008" i="3"/>
  <c r="O1008" i="3"/>
  <c r="P1008" i="3" s="1"/>
  <c r="N1008" i="3"/>
  <c r="M1008" i="3"/>
  <c r="Q1007" i="3"/>
  <c r="O1007" i="3"/>
  <c r="N1007" i="3"/>
  <c r="M1007" i="3"/>
  <c r="Q1005" i="3"/>
  <c r="O1005" i="3"/>
  <c r="N1005" i="3"/>
  <c r="M1005" i="3"/>
  <c r="Q1004" i="3"/>
  <c r="O1004" i="3"/>
  <c r="N1004" i="3"/>
  <c r="M1004" i="3"/>
  <c r="Q1003" i="3"/>
  <c r="O1003" i="3"/>
  <c r="N1003" i="3"/>
  <c r="M1003" i="3"/>
  <c r="Q1002" i="3"/>
  <c r="O1002" i="3"/>
  <c r="N1002" i="3"/>
  <c r="M1002" i="3"/>
  <c r="Q1001" i="3"/>
  <c r="O1001" i="3"/>
  <c r="N1001" i="3"/>
  <c r="M1001" i="3"/>
  <c r="Q1000" i="3"/>
  <c r="O1000" i="3"/>
  <c r="N1000" i="3"/>
  <c r="M1000" i="3"/>
  <c r="Q999" i="3"/>
  <c r="O999" i="3"/>
  <c r="N999" i="3"/>
  <c r="M999" i="3"/>
  <c r="Q998" i="3"/>
  <c r="O998" i="3"/>
  <c r="N998" i="3"/>
  <c r="M998" i="3"/>
  <c r="Q997" i="3"/>
  <c r="O997" i="3"/>
  <c r="P997" i="3" s="1"/>
  <c r="N997" i="3"/>
  <c r="M997" i="3"/>
  <c r="Q996" i="3"/>
  <c r="O996" i="3"/>
  <c r="N996" i="3"/>
  <c r="M996" i="3"/>
  <c r="Q995" i="3"/>
  <c r="O995" i="3"/>
  <c r="N995" i="3"/>
  <c r="M995" i="3"/>
  <c r="Q994" i="3"/>
  <c r="O994" i="3"/>
  <c r="N994" i="3"/>
  <c r="M994" i="3"/>
  <c r="Q993" i="3"/>
  <c r="P993" i="3"/>
  <c r="G993" i="3" s="1"/>
  <c r="O993" i="3"/>
  <c r="N993" i="3"/>
  <c r="M993" i="3"/>
  <c r="Q992" i="3"/>
  <c r="O992" i="3"/>
  <c r="N992" i="3"/>
  <c r="M992" i="3"/>
  <c r="Q991" i="3"/>
  <c r="O991" i="3"/>
  <c r="N991" i="3"/>
  <c r="M991" i="3"/>
  <c r="Q990" i="3"/>
  <c r="O990" i="3"/>
  <c r="N990" i="3"/>
  <c r="M990" i="3"/>
  <c r="Q989" i="3"/>
  <c r="O989" i="3"/>
  <c r="N989" i="3"/>
  <c r="M989" i="3"/>
  <c r="Q988" i="3"/>
  <c r="O988" i="3"/>
  <c r="N988" i="3"/>
  <c r="M988" i="3"/>
  <c r="Q987" i="3"/>
  <c r="O987" i="3"/>
  <c r="N987" i="3"/>
  <c r="M987" i="3"/>
  <c r="Q986" i="3"/>
  <c r="O986" i="3"/>
  <c r="N986" i="3"/>
  <c r="M986" i="3"/>
  <c r="Q985" i="3"/>
  <c r="O985" i="3"/>
  <c r="N985" i="3"/>
  <c r="M985" i="3"/>
  <c r="Q983" i="3"/>
  <c r="O983" i="3"/>
  <c r="N983" i="3"/>
  <c r="M983" i="3"/>
  <c r="Q982" i="3"/>
  <c r="O982" i="3"/>
  <c r="N982" i="3"/>
  <c r="M982" i="3"/>
  <c r="Q981" i="3"/>
  <c r="O981" i="3"/>
  <c r="N981" i="3"/>
  <c r="M981" i="3"/>
  <c r="Q980" i="3"/>
  <c r="O980" i="3"/>
  <c r="P980" i="3" s="1"/>
  <c r="N980" i="3"/>
  <c r="M980" i="3"/>
  <c r="Q979" i="3"/>
  <c r="O979" i="3"/>
  <c r="N979" i="3"/>
  <c r="M979" i="3"/>
  <c r="Q978" i="3"/>
  <c r="O978" i="3"/>
  <c r="N978" i="3"/>
  <c r="M978" i="3"/>
  <c r="Q977" i="3"/>
  <c r="O977" i="3"/>
  <c r="N977" i="3"/>
  <c r="M977" i="3"/>
  <c r="Q976" i="3"/>
  <c r="O976" i="3"/>
  <c r="P976" i="3" s="1"/>
  <c r="N976" i="3"/>
  <c r="M976" i="3"/>
  <c r="Q974" i="3"/>
  <c r="O974" i="3"/>
  <c r="N974" i="3"/>
  <c r="M974" i="3"/>
  <c r="Q973" i="3"/>
  <c r="O973" i="3"/>
  <c r="N973" i="3"/>
  <c r="M973" i="3"/>
  <c r="Q972" i="3"/>
  <c r="O972" i="3"/>
  <c r="N972" i="3"/>
  <c r="M972" i="3"/>
  <c r="Q971" i="3"/>
  <c r="O971" i="3"/>
  <c r="N971" i="3"/>
  <c r="M971" i="3"/>
  <c r="Q970" i="3"/>
  <c r="O970" i="3"/>
  <c r="N970" i="3"/>
  <c r="M970" i="3"/>
  <c r="Q969" i="3"/>
  <c r="O969" i="3"/>
  <c r="N969" i="3"/>
  <c r="M969" i="3"/>
  <c r="Q968" i="3"/>
  <c r="O968" i="3"/>
  <c r="N968" i="3"/>
  <c r="M968" i="3"/>
  <c r="Q967" i="3"/>
  <c r="O967" i="3"/>
  <c r="N967" i="3"/>
  <c r="M967" i="3"/>
  <c r="Q966" i="3"/>
  <c r="O966" i="3"/>
  <c r="N966" i="3"/>
  <c r="M966" i="3"/>
  <c r="Q965" i="3"/>
  <c r="O965" i="3"/>
  <c r="N965" i="3"/>
  <c r="M965" i="3"/>
  <c r="Q964" i="3"/>
  <c r="O964" i="3"/>
  <c r="N964" i="3"/>
  <c r="M964" i="3"/>
  <c r="Q963" i="3"/>
  <c r="O963" i="3"/>
  <c r="P963" i="3" s="1"/>
  <c r="N963" i="3"/>
  <c r="M963" i="3"/>
  <c r="Q962" i="3"/>
  <c r="O962" i="3"/>
  <c r="N962" i="3"/>
  <c r="M962" i="3"/>
  <c r="Q960" i="3"/>
  <c r="O960" i="3"/>
  <c r="N960" i="3"/>
  <c r="M960" i="3"/>
  <c r="Q959" i="3"/>
  <c r="O959" i="3"/>
  <c r="N959" i="3"/>
  <c r="M959" i="3"/>
  <c r="Q958" i="3"/>
  <c r="O958" i="3"/>
  <c r="P958" i="3" s="1"/>
  <c r="N958" i="3"/>
  <c r="M958" i="3"/>
  <c r="Q957" i="3"/>
  <c r="O957" i="3"/>
  <c r="N957" i="3"/>
  <c r="M957" i="3"/>
  <c r="Q956" i="3"/>
  <c r="O956" i="3"/>
  <c r="N956" i="3"/>
  <c r="M956" i="3"/>
  <c r="Q955" i="3"/>
  <c r="O955" i="3"/>
  <c r="N955" i="3"/>
  <c r="M955" i="3"/>
  <c r="Q954" i="3"/>
  <c r="O954" i="3"/>
  <c r="N954" i="3"/>
  <c r="M954" i="3"/>
  <c r="Q952" i="3"/>
  <c r="O952" i="3"/>
  <c r="N952" i="3"/>
  <c r="M952" i="3"/>
  <c r="Q951" i="3"/>
  <c r="O951" i="3"/>
  <c r="N951" i="3"/>
  <c r="M951" i="3"/>
  <c r="Q950" i="3"/>
  <c r="O950" i="3"/>
  <c r="N950" i="3"/>
  <c r="M950" i="3"/>
  <c r="Q949" i="3"/>
  <c r="O949" i="3"/>
  <c r="N949" i="3"/>
  <c r="M949" i="3"/>
  <c r="Q948" i="3"/>
  <c r="O948" i="3"/>
  <c r="N948" i="3"/>
  <c r="M948" i="3"/>
  <c r="Q947" i="3"/>
  <c r="O947" i="3"/>
  <c r="N947" i="3"/>
  <c r="M947" i="3"/>
  <c r="Q946" i="3"/>
  <c r="O946" i="3"/>
  <c r="N946" i="3"/>
  <c r="M946" i="3"/>
  <c r="Q945" i="3"/>
  <c r="O945" i="3"/>
  <c r="P945" i="3" s="1"/>
  <c r="N945" i="3"/>
  <c r="M945" i="3"/>
  <c r="Q944" i="3"/>
  <c r="O944" i="3"/>
  <c r="N944" i="3"/>
  <c r="M944" i="3"/>
  <c r="Q943" i="3"/>
  <c r="O943" i="3"/>
  <c r="N943" i="3"/>
  <c r="M943" i="3"/>
  <c r="Q941" i="3"/>
  <c r="O941" i="3"/>
  <c r="N941" i="3"/>
  <c r="M941" i="3"/>
  <c r="Q940" i="3"/>
  <c r="O940" i="3"/>
  <c r="P940" i="3" s="1"/>
  <c r="N940" i="3"/>
  <c r="M940" i="3"/>
  <c r="Q939" i="3"/>
  <c r="O939" i="3"/>
  <c r="N939" i="3"/>
  <c r="M939" i="3"/>
  <c r="Q938" i="3"/>
  <c r="O938" i="3"/>
  <c r="N938" i="3"/>
  <c r="M938" i="3"/>
  <c r="Q937" i="3"/>
  <c r="O937" i="3"/>
  <c r="N937" i="3"/>
  <c r="M937" i="3"/>
  <c r="Q936" i="3"/>
  <c r="O936" i="3"/>
  <c r="N936" i="3"/>
  <c r="M936" i="3"/>
  <c r="Q935" i="3"/>
  <c r="O935" i="3"/>
  <c r="N935" i="3"/>
  <c r="M935" i="3"/>
  <c r="Q934" i="3"/>
  <c r="O934" i="3"/>
  <c r="N934" i="3"/>
  <c r="M934" i="3"/>
  <c r="Q933" i="3"/>
  <c r="O933" i="3"/>
  <c r="N933" i="3"/>
  <c r="M933" i="3"/>
  <c r="Q932" i="3"/>
  <c r="O932" i="3"/>
  <c r="P932" i="3" s="1"/>
  <c r="N932" i="3"/>
  <c r="M932" i="3"/>
  <c r="Q931" i="3"/>
  <c r="O931" i="3"/>
  <c r="N931" i="3"/>
  <c r="M931" i="3"/>
  <c r="Q930" i="3"/>
  <c r="P930" i="3"/>
  <c r="O930" i="3"/>
  <c r="N930" i="3"/>
  <c r="M930" i="3"/>
  <c r="G930" i="3" s="1"/>
  <c r="Q929" i="3"/>
  <c r="O929" i="3"/>
  <c r="N929" i="3"/>
  <c r="M929" i="3"/>
  <c r="Q928" i="3"/>
  <c r="O928" i="3"/>
  <c r="N928" i="3"/>
  <c r="M928" i="3"/>
  <c r="Q927" i="3"/>
  <c r="O927" i="3"/>
  <c r="N927" i="3"/>
  <c r="M927" i="3"/>
  <c r="Q925" i="3"/>
  <c r="O925" i="3"/>
  <c r="N925" i="3"/>
  <c r="P925" i="3" s="1"/>
  <c r="G925" i="3" s="1"/>
  <c r="M925" i="3"/>
  <c r="Q924" i="3"/>
  <c r="O924" i="3"/>
  <c r="N924" i="3"/>
  <c r="M924" i="3"/>
  <c r="Q923" i="3"/>
  <c r="O923" i="3"/>
  <c r="N923" i="3"/>
  <c r="M923" i="3"/>
  <c r="Q922" i="3"/>
  <c r="O922" i="3"/>
  <c r="N922" i="3"/>
  <c r="M922" i="3"/>
  <c r="Q921" i="3"/>
  <c r="O921" i="3"/>
  <c r="N921" i="3"/>
  <c r="P921" i="3" s="1"/>
  <c r="G921" i="3" s="1"/>
  <c r="M921" i="3"/>
  <c r="Q920" i="3"/>
  <c r="O920" i="3"/>
  <c r="N920" i="3"/>
  <c r="M920" i="3"/>
  <c r="Q919" i="3"/>
  <c r="O919" i="3"/>
  <c r="N919" i="3"/>
  <c r="M919" i="3"/>
  <c r="Q918" i="3"/>
  <c r="O918" i="3"/>
  <c r="N918" i="3"/>
  <c r="M918" i="3"/>
  <c r="Q917" i="3"/>
  <c r="O917" i="3"/>
  <c r="N917" i="3"/>
  <c r="M917" i="3"/>
  <c r="Q915" i="3"/>
  <c r="O915" i="3"/>
  <c r="N915" i="3"/>
  <c r="M915" i="3"/>
  <c r="Q914" i="3"/>
  <c r="O914" i="3"/>
  <c r="N914" i="3"/>
  <c r="M914" i="3"/>
  <c r="Q913" i="3"/>
  <c r="O913" i="3"/>
  <c r="N913" i="3"/>
  <c r="M913" i="3"/>
  <c r="Q912" i="3"/>
  <c r="P912" i="3"/>
  <c r="O912" i="3"/>
  <c r="N912" i="3"/>
  <c r="M912" i="3"/>
  <c r="Q911" i="3"/>
  <c r="O911" i="3"/>
  <c r="N911" i="3"/>
  <c r="M911" i="3"/>
  <c r="Q910" i="3"/>
  <c r="O910" i="3"/>
  <c r="N910" i="3"/>
  <c r="P910" i="3" s="1"/>
  <c r="M910" i="3"/>
  <c r="Q909" i="3"/>
  <c r="O909" i="3"/>
  <c r="N909" i="3"/>
  <c r="M909" i="3"/>
  <c r="Q908" i="3"/>
  <c r="O908" i="3"/>
  <c r="N908" i="3"/>
  <c r="P908" i="3" s="1"/>
  <c r="M908" i="3"/>
  <c r="Q907" i="3"/>
  <c r="O907" i="3"/>
  <c r="N907" i="3"/>
  <c r="M907" i="3"/>
  <c r="Q905" i="3"/>
  <c r="O905" i="3"/>
  <c r="N905" i="3"/>
  <c r="P905" i="3" s="1"/>
  <c r="M905" i="3"/>
  <c r="Q904" i="3"/>
  <c r="O904" i="3"/>
  <c r="N904" i="3"/>
  <c r="M904" i="3"/>
  <c r="Q903" i="3"/>
  <c r="O903" i="3"/>
  <c r="N903" i="3"/>
  <c r="M903" i="3"/>
  <c r="Q902" i="3"/>
  <c r="O902" i="3"/>
  <c r="N902" i="3"/>
  <c r="M902" i="3"/>
  <c r="Q901" i="3"/>
  <c r="O901" i="3"/>
  <c r="N901" i="3"/>
  <c r="P901" i="3" s="1"/>
  <c r="M901" i="3"/>
  <c r="Q900" i="3"/>
  <c r="O900" i="3"/>
  <c r="N900" i="3"/>
  <c r="M900" i="3"/>
  <c r="Q899" i="3"/>
  <c r="O899" i="3"/>
  <c r="N899" i="3"/>
  <c r="P899" i="3" s="1"/>
  <c r="M899" i="3"/>
  <c r="G899" i="3" s="1"/>
  <c r="Q898" i="3"/>
  <c r="O898" i="3"/>
  <c r="N898" i="3"/>
  <c r="M898" i="3"/>
  <c r="Q897" i="3"/>
  <c r="O897" i="3"/>
  <c r="N897" i="3"/>
  <c r="P897" i="3" s="1"/>
  <c r="M897" i="3"/>
  <c r="Q895" i="3"/>
  <c r="O895" i="3"/>
  <c r="N895" i="3"/>
  <c r="M895" i="3"/>
  <c r="Q894" i="3"/>
  <c r="O894" i="3"/>
  <c r="N894" i="3"/>
  <c r="M894" i="3"/>
  <c r="Q893" i="3"/>
  <c r="O893" i="3"/>
  <c r="N893" i="3"/>
  <c r="M893" i="3"/>
  <c r="Q892" i="3"/>
  <c r="O892" i="3"/>
  <c r="N892" i="3"/>
  <c r="P892" i="3" s="1"/>
  <c r="M892" i="3"/>
  <c r="Q891" i="3"/>
  <c r="O891" i="3"/>
  <c r="N891" i="3"/>
  <c r="M891" i="3"/>
  <c r="Q890" i="3"/>
  <c r="O890" i="3"/>
  <c r="N890" i="3"/>
  <c r="P890" i="3" s="1"/>
  <c r="M890" i="3"/>
  <c r="G890" i="3" s="1"/>
  <c r="Q889" i="3"/>
  <c r="O889" i="3"/>
  <c r="N889" i="3"/>
  <c r="M889" i="3"/>
  <c r="Q888" i="3"/>
  <c r="O888" i="3"/>
  <c r="N888" i="3"/>
  <c r="P888" i="3" s="1"/>
  <c r="M888" i="3"/>
  <c r="Q887" i="3"/>
  <c r="O887" i="3"/>
  <c r="N887" i="3"/>
  <c r="M887" i="3"/>
  <c r="Q885" i="3"/>
  <c r="O885" i="3"/>
  <c r="N885" i="3"/>
  <c r="P885" i="3" s="1"/>
  <c r="M885" i="3"/>
  <c r="G885" i="3" s="1"/>
  <c r="Q884" i="3"/>
  <c r="O884" i="3"/>
  <c r="N884" i="3"/>
  <c r="M884" i="3"/>
  <c r="Q883" i="3"/>
  <c r="O883" i="3"/>
  <c r="N883" i="3"/>
  <c r="P883" i="3" s="1"/>
  <c r="M883" i="3"/>
  <c r="Q882" i="3"/>
  <c r="O882" i="3"/>
  <c r="N882" i="3"/>
  <c r="M882" i="3"/>
  <c r="Q881" i="3"/>
  <c r="O881" i="3"/>
  <c r="N881" i="3"/>
  <c r="M881" i="3"/>
  <c r="Q880" i="3"/>
  <c r="O880" i="3"/>
  <c r="N880" i="3"/>
  <c r="M880" i="3"/>
  <c r="Q879" i="3"/>
  <c r="O879" i="3"/>
  <c r="N879" i="3"/>
  <c r="P879" i="3" s="1"/>
  <c r="M879" i="3"/>
  <c r="Q878" i="3"/>
  <c r="O878" i="3"/>
  <c r="N878" i="3"/>
  <c r="M878" i="3"/>
  <c r="Q877" i="3"/>
  <c r="O877" i="3"/>
  <c r="N877" i="3"/>
  <c r="P877" i="3" s="1"/>
  <c r="M877" i="3"/>
  <c r="G877" i="3" s="1"/>
  <c r="Q875" i="3"/>
  <c r="O875" i="3"/>
  <c r="N875" i="3"/>
  <c r="M875" i="3"/>
  <c r="Q874" i="3"/>
  <c r="O874" i="3"/>
  <c r="N874" i="3"/>
  <c r="P874" i="3" s="1"/>
  <c r="M874" i="3"/>
  <c r="Q873" i="3"/>
  <c r="O873" i="3"/>
  <c r="N873" i="3"/>
  <c r="M873" i="3"/>
  <c r="Q872" i="3"/>
  <c r="O872" i="3"/>
  <c r="N872" i="3"/>
  <c r="M872" i="3"/>
  <c r="Q871" i="3"/>
  <c r="O871" i="3"/>
  <c r="N871" i="3"/>
  <c r="M871" i="3"/>
  <c r="Q870" i="3"/>
  <c r="O870" i="3"/>
  <c r="N870" i="3"/>
  <c r="P870" i="3" s="1"/>
  <c r="M870" i="3"/>
  <c r="Q869" i="3"/>
  <c r="O869" i="3"/>
  <c r="N869" i="3"/>
  <c r="P869" i="3" s="1"/>
  <c r="M869" i="3"/>
  <c r="Q868" i="3"/>
  <c r="O868" i="3"/>
  <c r="N868" i="3"/>
  <c r="M868" i="3"/>
  <c r="Q867" i="3"/>
  <c r="O867" i="3"/>
  <c r="N867" i="3"/>
  <c r="M867" i="3"/>
  <c r="Q866" i="3"/>
  <c r="O866" i="3"/>
  <c r="N866" i="3"/>
  <c r="M866" i="3"/>
  <c r="Q864" i="3"/>
  <c r="O864" i="3"/>
  <c r="N864" i="3"/>
  <c r="M864" i="3"/>
  <c r="Q863" i="3"/>
  <c r="O863" i="3"/>
  <c r="N863" i="3"/>
  <c r="P863" i="3" s="1"/>
  <c r="M863" i="3"/>
  <c r="G863" i="3" s="1"/>
  <c r="Q862" i="3"/>
  <c r="O862" i="3"/>
  <c r="N862" i="3"/>
  <c r="M862" i="3"/>
  <c r="Q861" i="3"/>
  <c r="O861" i="3"/>
  <c r="N861" i="3"/>
  <c r="P861" i="3" s="1"/>
  <c r="M861" i="3"/>
  <c r="Q860" i="3"/>
  <c r="O860" i="3"/>
  <c r="N860" i="3"/>
  <c r="P860" i="3" s="1"/>
  <c r="M860" i="3"/>
  <c r="Q859" i="3"/>
  <c r="O859" i="3"/>
  <c r="N859" i="3"/>
  <c r="M859" i="3"/>
  <c r="Q858" i="3"/>
  <c r="O858" i="3"/>
  <c r="N858" i="3"/>
  <c r="M858" i="3"/>
  <c r="Q857" i="3"/>
  <c r="O857" i="3"/>
  <c r="N857" i="3"/>
  <c r="M857" i="3"/>
  <c r="Q855" i="3"/>
  <c r="O855" i="3"/>
  <c r="N855" i="3"/>
  <c r="M855" i="3"/>
  <c r="Q854" i="3"/>
  <c r="O854" i="3"/>
  <c r="N854" i="3"/>
  <c r="P854" i="3" s="1"/>
  <c r="M854" i="3"/>
  <c r="G854" i="3" s="1"/>
  <c r="Q853" i="3"/>
  <c r="O853" i="3"/>
  <c r="N853" i="3"/>
  <c r="M853" i="3"/>
  <c r="Q852" i="3"/>
  <c r="O852" i="3"/>
  <c r="N852" i="3"/>
  <c r="P852" i="3" s="1"/>
  <c r="M852" i="3"/>
  <c r="Q851" i="3"/>
  <c r="O851" i="3"/>
  <c r="N851" i="3"/>
  <c r="P851" i="3" s="1"/>
  <c r="M851" i="3"/>
  <c r="Q850" i="3"/>
  <c r="O850" i="3"/>
  <c r="N850" i="3"/>
  <c r="M850" i="3"/>
  <c r="Q849" i="3"/>
  <c r="O849" i="3"/>
  <c r="N849" i="3"/>
  <c r="M849" i="3"/>
  <c r="Q848" i="3"/>
  <c r="O848" i="3"/>
  <c r="N848" i="3"/>
  <c r="M848" i="3"/>
  <c r="Q847" i="3"/>
  <c r="O847" i="3"/>
  <c r="N847" i="3"/>
  <c r="M847" i="3"/>
  <c r="Q846" i="3"/>
  <c r="O846" i="3"/>
  <c r="N846" i="3"/>
  <c r="P846" i="3" s="1"/>
  <c r="M846" i="3"/>
  <c r="G846" i="3" s="1"/>
  <c r="Q844" i="3"/>
  <c r="O844" i="3"/>
  <c r="N844" i="3"/>
  <c r="M844" i="3"/>
  <c r="Q843" i="3"/>
  <c r="O843" i="3"/>
  <c r="N843" i="3"/>
  <c r="M843" i="3"/>
  <c r="Q842" i="3"/>
  <c r="O842" i="3"/>
  <c r="N842" i="3"/>
  <c r="M842" i="3"/>
  <c r="Q841" i="3"/>
  <c r="O841" i="3"/>
  <c r="N841" i="3"/>
  <c r="M841" i="3"/>
  <c r="Q840" i="3"/>
  <c r="O840" i="3"/>
  <c r="N840" i="3"/>
  <c r="M840" i="3"/>
  <c r="Q839" i="3"/>
  <c r="O839" i="3"/>
  <c r="N839" i="3"/>
  <c r="M839" i="3"/>
  <c r="Q838" i="3"/>
  <c r="O838" i="3"/>
  <c r="N838" i="3"/>
  <c r="M838" i="3"/>
  <c r="Q837" i="3"/>
  <c r="O837" i="3"/>
  <c r="N837" i="3"/>
  <c r="P837" i="3" s="1"/>
  <c r="M837" i="3"/>
  <c r="Q835" i="3"/>
  <c r="O835" i="3"/>
  <c r="N835" i="3"/>
  <c r="M835" i="3"/>
  <c r="Q834" i="3"/>
  <c r="O834" i="3"/>
  <c r="N834" i="3"/>
  <c r="P834" i="3" s="1"/>
  <c r="M834" i="3"/>
  <c r="Q833" i="3"/>
  <c r="O833" i="3"/>
  <c r="N833" i="3"/>
  <c r="P833" i="3" s="1"/>
  <c r="M833" i="3"/>
  <c r="Q832" i="3"/>
  <c r="O832" i="3"/>
  <c r="N832" i="3"/>
  <c r="M832" i="3"/>
  <c r="Q831" i="3"/>
  <c r="O831" i="3"/>
  <c r="N831" i="3"/>
  <c r="M831" i="3"/>
  <c r="Q830" i="3"/>
  <c r="O830" i="3"/>
  <c r="N830" i="3"/>
  <c r="M830" i="3"/>
  <c r="Q829" i="3"/>
  <c r="O829" i="3"/>
  <c r="N829" i="3"/>
  <c r="M829" i="3"/>
  <c r="Q828" i="3"/>
  <c r="O828" i="3"/>
  <c r="N828" i="3"/>
  <c r="P828" i="3" s="1"/>
  <c r="G828" i="3" s="1"/>
  <c r="M828" i="3"/>
  <c r="Q827" i="3"/>
  <c r="O827" i="3"/>
  <c r="N827" i="3"/>
  <c r="M827" i="3"/>
  <c r="Q826" i="3"/>
  <c r="O826" i="3"/>
  <c r="N826" i="3"/>
  <c r="M826" i="3"/>
  <c r="Q825" i="3"/>
  <c r="O825" i="3"/>
  <c r="N825" i="3"/>
  <c r="M825" i="3"/>
  <c r="Q824" i="3"/>
  <c r="O824" i="3"/>
  <c r="N824" i="3"/>
  <c r="P824" i="3" s="1"/>
  <c r="M824" i="3"/>
  <c r="Q822" i="3"/>
  <c r="O822" i="3"/>
  <c r="N822" i="3"/>
  <c r="M822" i="3"/>
  <c r="Q821" i="3"/>
  <c r="O821" i="3"/>
  <c r="N821" i="3"/>
  <c r="M821" i="3"/>
  <c r="Q820" i="3"/>
  <c r="O820" i="3"/>
  <c r="N820" i="3"/>
  <c r="M820" i="3"/>
  <c r="Q819" i="3"/>
  <c r="O819" i="3"/>
  <c r="N819" i="3"/>
  <c r="M819" i="3"/>
  <c r="Q818" i="3"/>
  <c r="O818" i="3"/>
  <c r="N818" i="3"/>
  <c r="M818" i="3"/>
  <c r="Q816" i="3"/>
  <c r="O816" i="3"/>
  <c r="N816" i="3"/>
  <c r="M816" i="3"/>
  <c r="Q815" i="3"/>
  <c r="O815" i="3"/>
  <c r="N815" i="3"/>
  <c r="M815" i="3"/>
  <c r="Q814" i="3"/>
  <c r="O814" i="3"/>
  <c r="N814" i="3"/>
  <c r="M814" i="3"/>
  <c r="Q813" i="3"/>
  <c r="O813" i="3"/>
  <c r="N813" i="3"/>
  <c r="M813" i="3"/>
  <c r="Q812" i="3"/>
  <c r="P812" i="3"/>
  <c r="G812" i="3" s="1"/>
  <c r="O812" i="3"/>
  <c r="N812" i="3"/>
  <c r="M812" i="3"/>
  <c r="Q811" i="3"/>
  <c r="O811" i="3"/>
  <c r="N811" i="3"/>
  <c r="M811" i="3"/>
  <c r="Q810" i="3"/>
  <c r="P810" i="3"/>
  <c r="O810" i="3"/>
  <c r="N810" i="3"/>
  <c r="M810" i="3"/>
  <c r="G810" i="3" s="1"/>
  <c r="Q809" i="3"/>
  <c r="O809" i="3"/>
  <c r="N809" i="3"/>
  <c r="M809" i="3"/>
  <c r="Q808" i="3"/>
  <c r="O808" i="3"/>
  <c r="N808" i="3"/>
  <c r="M808" i="3"/>
  <c r="Q807" i="3"/>
  <c r="O807" i="3"/>
  <c r="N807" i="3"/>
  <c r="M807" i="3"/>
  <c r="Q806" i="3"/>
  <c r="O806" i="3"/>
  <c r="N806" i="3"/>
  <c r="P806" i="3" s="1"/>
  <c r="M806" i="3"/>
  <c r="Q805" i="3"/>
  <c r="O805" i="3"/>
  <c r="N805" i="3"/>
  <c r="M805" i="3"/>
  <c r="Q804" i="3"/>
  <c r="O804" i="3"/>
  <c r="N804" i="3"/>
  <c r="P804" i="3" s="1"/>
  <c r="M804" i="3"/>
  <c r="Q803" i="3"/>
  <c r="O803" i="3"/>
  <c r="N803" i="3"/>
  <c r="M803" i="3"/>
  <c r="Q801" i="3"/>
  <c r="O801" i="3"/>
  <c r="N801" i="3"/>
  <c r="P801" i="3" s="1"/>
  <c r="M801" i="3"/>
  <c r="Q800" i="3"/>
  <c r="O800" i="3"/>
  <c r="N800" i="3"/>
  <c r="M800" i="3"/>
  <c r="Q799" i="3"/>
  <c r="O799" i="3"/>
  <c r="N799" i="3"/>
  <c r="M799" i="3"/>
  <c r="Q798" i="3"/>
  <c r="O798" i="3"/>
  <c r="N798" i="3"/>
  <c r="M798" i="3"/>
  <c r="Q797" i="3"/>
  <c r="O797" i="3"/>
  <c r="N797" i="3"/>
  <c r="P797" i="3" s="1"/>
  <c r="M797" i="3"/>
  <c r="Q796" i="3"/>
  <c r="O796" i="3"/>
  <c r="N796" i="3"/>
  <c r="M796" i="3"/>
  <c r="Q795" i="3"/>
  <c r="O795" i="3"/>
  <c r="N795" i="3"/>
  <c r="M795" i="3"/>
  <c r="Q794" i="3"/>
  <c r="O794" i="3"/>
  <c r="N794" i="3"/>
  <c r="M794" i="3"/>
  <c r="Q792" i="3"/>
  <c r="O792" i="3"/>
  <c r="N792" i="3"/>
  <c r="P792" i="3" s="1"/>
  <c r="M792" i="3"/>
  <c r="Q791" i="3"/>
  <c r="O791" i="3"/>
  <c r="N791" i="3"/>
  <c r="M791" i="3"/>
  <c r="Q790" i="3"/>
  <c r="O790" i="3"/>
  <c r="N790" i="3"/>
  <c r="M790" i="3"/>
  <c r="Q789" i="3"/>
  <c r="O789" i="3"/>
  <c r="N789" i="3"/>
  <c r="M789" i="3"/>
  <c r="Q788" i="3"/>
  <c r="O788" i="3"/>
  <c r="N788" i="3"/>
  <c r="M788" i="3"/>
  <c r="Q787" i="3"/>
  <c r="O787" i="3"/>
  <c r="N787" i="3"/>
  <c r="M787" i="3"/>
  <c r="Q786" i="3"/>
  <c r="O786" i="3"/>
  <c r="N786" i="3"/>
  <c r="M786" i="3"/>
  <c r="Q785" i="3"/>
  <c r="O785" i="3"/>
  <c r="N785" i="3"/>
  <c r="M785" i="3"/>
  <c r="Q783" i="3"/>
  <c r="O783" i="3"/>
  <c r="N783" i="3"/>
  <c r="M783" i="3"/>
  <c r="Q782" i="3"/>
  <c r="O782" i="3"/>
  <c r="N782" i="3"/>
  <c r="M782" i="3"/>
  <c r="Q781" i="3"/>
  <c r="O781" i="3"/>
  <c r="N781" i="3"/>
  <c r="M781" i="3"/>
  <c r="Q780" i="3"/>
  <c r="O780" i="3"/>
  <c r="N780" i="3"/>
  <c r="M780" i="3"/>
  <c r="Q779" i="3"/>
  <c r="O779" i="3"/>
  <c r="P779" i="3" s="1"/>
  <c r="G779" i="3" s="1"/>
  <c r="N779" i="3"/>
  <c r="M779" i="3"/>
  <c r="Q778" i="3"/>
  <c r="O778" i="3"/>
  <c r="N778" i="3"/>
  <c r="M778" i="3"/>
  <c r="Q777" i="3"/>
  <c r="O777" i="3"/>
  <c r="N777" i="3"/>
  <c r="M777" i="3"/>
  <c r="Q776" i="3"/>
  <c r="O776" i="3"/>
  <c r="N776" i="3"/>
  <c r="M776" i="3"/>
  <c r="Q775" i="3"/>
  <c r="O775" i="3"/>
  <c r="P775" i="3" s="1"/>
  <c r="N775" i="3"/>
  <c r="M775" i="3"/>
  <c r="Q774" i="3"/>
  <c r="O774" i="3"/>
  <c r="N774" i="3"/>
  <c r="M774" i="3"/>
  <c r="Q773" i="3"/>
  <c r="P773" i="3"/>
  <c r="O773" i="3"/>
  <c r="N773" i="3"/>
  <c r="M773" i="3"/>
  <c r="Q772" i="3"/>
  <c r="O772" i="3"/>
  <c r="N772" i="3"/>
  <c r="M772" i="3"/>
  <c r="Q771" i="3"/>
  <c r="O771" i="3"/>
  <c r="N771" i="3"/>
  <c r="M771" i="3"/>
  <c r="Q769" i="3"/>
  <c r="O769" i="3"/>
  <c r="N769" i="3"/>
  <c r="M769" i="3"/>
  <c r="Q768" i="3"/>
  <c r="O768" i="3"/>
  <c r="N768" i="3"/>
  <c r="M768" i="3"/>
  <c r="Q767" i="3"/>
  <c r="O767" i="3"/>
  <c r="N767" i="3"/>
  <c r="M767" i="3"/>
  <c r="Q766" i="3"/>
  <c r="O766" i="3"/>
  <c r="P766" i="3" s="1"/>
  <c r="N766" i="3"/>
  <c r="M766" i="3"/>
  <c r="Q764" i="3"/>
  <c r="O764" i="3"/>
  <c r="N764" i="3"/>
  <c r="M764" i="3"/>
  <c r="Q763" i="3"/>
  <c r="P763" i="3"/>
  <c r="O763" i="3"/>
  <c r="N763" i="3"/>
  <c r="M763" i="3"/>
  <c r="G763" i="3" s="1"/>
  <c r="Q762" i="3"/>
  <c r="O762" i="3"/>
  <c r="N762" i="3"/>
  <c r="P762" i="3" s="1"/>
  <c r="M762" i="3"/>
  <c r="Q761" i="3"/>
  <c r="O761" i="3"/>
  <c r="N761" i="3"/>
  <c r="M761" i="3"/>
  <c r="Q760" i="3"/>
  <c r="O760" i="3"/>
  <c r="N760" i="3"/>
  <c r="M760" i="3"/>
  <c r="Q759" i="3"/>
  <c r="O759" i="3"/>
  <c r="N759" i="3"/>
  <c r="M759" i="3"/>
  <c r="Q758" i="3"/>
  <c r="O758" i="3"/>
  <c r="N758" i="3"/>
  <c r="M758" i="3"/>
  <c r="Q757" i="3"/>
  <c r="O757" i="3"/>
  <c r="N757" i="3"/>
  <c r="M757" i="3"/>
  <c r="Q756" i="3"/>
  <c r="O756" i="3"/>
  <c r="N756" i="3"/>
  <c r="M756" i="3"/>
  <c r="Q755" i="3"/>
  <c r="O755" i="3"/>
  <c r="N755" i="3"/>
  <c r="P755" i="3" s="1"/>
  <c r="M755" i="3"/>
  <c r="Q754" i="3"/>
  <c r="O754" i="3"/>
  <c r="N754" i="3"/>
  <c r="M754" i="3"/>
  <c r="Q753" i="3"/>
  <c r="O753" i="3"/>
  <c r="N753" i="3"/>
  <c r="M753" i="3"/>
  <c r="Q752" i="3"/>
  <c r="O752" i="3"/>
  <c r="N752" i="3"/>
  <c r="M752" i="3"/>
  <c r="Q751" i="3"/>
  <c r="O751" i="3"/>
  <c r="N751" i="3"/>
  <c r="M751" i="3"/>
  <c r="Q750" i="3"/>
  <c r="O750" i="3"/>
  <c r="N750" i="3"/>
  <c r="M750" i="3"/>
  <c r="Q749" i="3"/>
  <c r="O749" i="3"/>
  <c r="N749" i="3"/>
  <c r="M749" i="3"/>
  <c r="Q747" i="3"/>
  <c r="O747" i="3"/>
  <c r="N747" i="3"/>
  <c r="M747" i="3"/>
  <c r="Q746" i="3"/>
  <c r="O746" i="3"/>
  <c r="N746" i="3"/>
  <c r="M746" i="3"/>
  <c r="Q745" i="3"/>
  <c r="O745" i="3"/>
  <c r="N745" i="3"/>
  <c r="M745" i="3"/>
  <c r="Q744" i="3"/>
  <c r="O744" i="3"/>
  <c r="N744" i="3"/>
  <c r="M744" i="3"/>
  <c r="Q743" i="3"/>
  <c r="O743" i="3"/>
  <c r="N743" i="3"/>
  <c r="M743" i="3"/>
  <c r="Q742" i="3"/>
  <c r="O742" i="3"/>
  <c r="N742" i="3"/>
  <c r="P742" i="3" s="1"/>
  <c r="G742" i="3" s="1"/>
  <c r="M742" i="3"/>
  <c r="Q741" i="3"/>
  <c r="O741" i="3"/>
  <c r="N741" i="3"/>
  <c r="M741" i="3"/>
  <c r="Q740" i="3"/>
  <c r="O740" i="3"/>
  <c r="N740" i="3"/>
  <c r="M740" i="3"/>
  <c r="Q739" i="3"/>
  <c r="O739" i="3"/>
  <c r="N739" i="3"/>
  <c r="M739" i="3"/>
  <c r="Q737" i="3"/>
  <c r="O737" i="3"/>
  <c r="N737" i="3"/>
  <c r="M737" i="3"/>
  <c r="Q736" i="3"/>
  <c r="O736" i="3"/>
  <c r="N736" i="3"/>
  <c r="M736" i="3"/>
  <c r="Q735" i="3"/>
  <c r="O735" i="3"/>
  <c r="N735" i="3"/>
  <c r="M735" i="3"/>
  <c r="Q734" i="3"/>
  <c r="O734" i="3"/>
  <c r="N734" i="3"/>
  <c r="M734" i="3"/>
  <c r="Q733" i="3"/>
  <c r="O733" i="3"/>
  <c r="N733" i="3"/>
  <c r="M733" i="3"/>
  <c r="Q732" i="3"/>
  <c r="O732" i="3"/>
  <c r="N732" i="3"/>
  <c r="M732" i="3"/>
  <c r="Q731" i="3"/>
  <c r="O731" i="3"/>
  <c r="N731" i="3"/>
  <c r="M731" i="3"/>
  <c r="Q730" i="3"/>
  <c r="O730" i="3"/>
  <c r="N730" i="3"/>
  <c r="M730" i="3"/>
  <c r="Q729" i="3"/>
  <c r="O729" i="3"/>
  <c r="N729" i="3"/>
  <c r="M729" i="3"/>
  <c r="Q728" i="3"/>
  <c r="O728" i="3"/>
  <c r="N728" i="3"/>
  <c r="M728" i="3"/>
  <c r="Q727" i="3"/>
  <c r="O727" i="3"/>
  <c r="N727" i="3"/>
  <c r="M727" i="3"/>
  <c r="Q726" i="3"/>
  <c r="O726" i="3"/>
  <c r="N726" i="3"/>
  <c r="M726" i="3"/>
  <c r="Q725" i="3"/>
  <c r="O725" i="3"/>
  <c r="N725" i="3"/>
  <c r="M725" i="3"/>
  <c r="Q724" i="3"/>
  <c r="O724" i="3"/>
  <c r="N724" i="3"/>
  <c r="M724" i="3"/>
  <c r="Q723" i="3"/>
  <c r="O723" i="3"/>
  <c r="N723" i="3"/>
  <c r="M723" i="3"/>
  <c r="Q722" i="3"/>
  <c r="O722" i="3"/>
  <c r="N722" i="3"/>
  <c r="M722" i="3"/>
  <c r="Q721" i="3"/>
  <c r="O721" i="3"/>
  <c r="N721" i="3"/>
  <c r="P721" i="3" s="1"/>
  <c r="M721" i="3"/>
  <c r="Q720" i="3"/>
  <c r="O720" i="3"/>
  <c r="N720" i="3"/>
  <c r="M720" i="3"/>
  <c r="Q719" i="3"/>
  <c r="O719" i="3"/>
  <c r="N719" i="3"/>
  <c r="M719" i="3"/>
  <c r="Q718" i="3"/>
  <c r="O718" i="3"/>
  <c r="N718" i="3"/>
  <c r="M718" i="3"/>
  <c r="Q716" i="3"/>
  <c r="O716" i="3"/>
  <c r="N716" i="3"/>
  <c r="M716" i="3"/>
  <c r="Q715" i="3"/>
  <c r="O715" i="3"/>
  <c r="N715" i="3"/>
  <c r="M715" i="3"/>
  <c r="Q714" i="3"/>
  <c r="O714" i="3"/>
  <c r="N714" i="3"/>
  <c r="M714" i="3"/>
  <c r="Q713" i="3"/>
  <c r="O713" i="3"/>
  <c r="N713" i="3"/>
  <c r="M713" i="3"/>
  <c r="Q712" i="3"/>
  <c r="O712" i="3"/>
  <c r="N712" i="3"/>
  <c r="M712" i="3"/>
  <c r="Q711" i="3"/>
  <c r="O711" i="3"/>
  <c r="N711" i="3"/>
  <c r="M711" i="3"/>
  <c r="Q710" i="3"/>
  <c r="O710" i="3"/>
  <c r="N710" i="3"/>
  <c r="M710" i="3"/>
  <c r="Q709" i="3"/>
  <c r="O709" i="3"/>
  <c r="N709" i="3"/>
  <c r="M709" i="3"/>
  <c r="Q708" i="3"/>
  <c r="O708" i="3"/>
  <c r="N708" i="3"/>
  <c r="M708" i="3"/>
  <c r="Q707" i="3"/>
  <c r="O707" i="3"/>
  <c r="N707" i="3"/>
  <c r="M707" i="3"/>
  <c r="Q706" i="3"/>
  <c r="O706" i="3"/>
  <c r="N706" i="3"/>
  <c r="M706" i="3"/>
  <c r="Q705" i="3"/>
  <c r="O705" i="3"/>
  <c r="N705" i="3"/>
  <c r="M705" i="3"/>
  <c r="Q704" i="3"/>
  <c r="O704" i="3"/>
  <c r="N704" i="3"/>
  <c r="M704" i="3"/>
  <c r="Q702" i="3"/>
  <c r="O702" i="3"/>
  <c r="N702" i="3"/>
  <c r="M702" i="3"/>
  <c r="Q701" i="3"/>
  <c r="O701" i="3"/>
  <c r="N701" i="3"/>
  <c r="M701" i="3"/>
  <c r="Q700" i="3"/>
  <c r="O700" i="3"/>
  <c r="N700" i="3"/>
  <c r="M700" i="3"/>
  <c r="Q699" i="3"/>
  <c r="O699" i="3"/>
  <c r="N699" i="3"/>
  <c r="M699" i="3"/>
  <c r="Q698" i="3"/>
  <c r="O698" i="3"/>
  <c r="N698" i="3"/>
  <c r="M698" i="3"/>
  <c r="Q696" i="3"/>
  <c r="O696" i="3"/>
  <c r="N696" i="3"/>
  <c r="M696" i="3"/>
  <c r="Q695" i="3"/>
  <c r="O695" i="3"/>
  <c r="N695" i="3"/>
  <c r="M695" i="3"/>
  <c r="Q694" i="3"/>
  <c r="O694" i="3"/>
  <c r="N694" i="3"/>
  <c r="M694" i="3"/>
  <c r="Q693" i="3"/>
  <c r="O693" i="3"/>
  <c r="N693" i="3"/>
  <c r="M693" i="3"/>
  <c r="Q692" i="3"/>
  <c r="O692" i="3"/>
  <c r="N692" i="3"/>
  <c r="M692" i="3"/>
  <c r="Q691" i="3"/>
  <c r="O691" i="3"/>
  <c r="N691" i="3"/>
  <c r="M691" i="3"/>
  <c r="Q690" i="3"/>
  <c r="O690" i="3"/>
  <c r="N690" i="3"/>
  <c r="M690" i="3"/>
  <c r="Q689" i="3"/>
  <c r="O689" i="3"/>
  <c r="N689" i="3"/>
  <c r="M689" i="3"/>
  <c r="Q688" i="3"/>
  <c r="O688" i="3"/>
  <c r="N688" i="3"/>
  <c r="M688" i="3"/>
  <c r="Q687" i="3"/>
  <c r="O687" i="3"/>
  <c r="N687" i="3"/>
  <c r="M687" i="3"/>
  <c r="Q686" i="3"/>
  <c r="O686" i="3"/>
  <c r="N686" i="3"/>
  <c r="M686" i="3"/>
  <c r="Q685" i="3"/>
  <c r="O685" i="3"/>
  <c r="N685" i="3"/>
  <c r="M685" i="3"/>
  <c r="Q684" i="3"/>
  <c r="O684" i="3"/>
  <c r="N684" i="3"/>
  <c r="M684" i="3"/>
  <c r="Q683" i="3"/>
  <c r="O683" i="3"/>
  <c r="N683" i="3"/>
  <c r="M683" i="3"/>
  <c r="Q681" i="3"/>
  <c r="O681" i="3"/>
  <c r="N681" i="3"/>
  <c r="M681" i="3"/>
  <c r="Q680" i="3"/>
  <c r="O680" i="3"/>
  <c r="N680" i="3"/>
  <c r="M680" i="3"/>
  <c r="Q679" i="3"/>
  <c r="O679" i="3"/>
  <c r="N679" i="3"/>
  <c r="M679" i="3"/>
  <c r="Q678" i="3"/>
  <c r="O678" i="3"/>
  <c r="N678" i="3"/>
  <c r="M678" i="3"/>
  <c r="Q677" i="3"/>
  <c r="O677" i="3"/>
  <c r="P677" i="3" s="1"/>
  <c r="N677" i="3"/>
  <c r="M677" i="3"/>
  <c r="Q676" i="3"/>
  <c r="O676" i="3"/>
  <c r="N676" i="3"/>
  <c r="M676" i="3"/>
  <c r="Q675" i="3"/>
  <c r="O675" i="3"/>
  <c r="N675" i="3"/>
  <c r="M675" i="3"/>
  <c r="Q674" i="3"/>
  <c r="O674" i="3"/>
  <c r="N674" i="3"/>
  <c r="M674" i="3"/>
  <c r="Q673" i="3"/>
  <c r="O673" i="3"/>
  <c r="N673" i="3"/>
  <c r="M673" i="3"/>
  <c r="Q671" i="3"/>
  <c r="O671" i="3"/>
  <c r="N671" i="3"/>
  <c r="M671" i="3"/>
  <c r="Q670" i="3"/>
  <c r="O670" i="3"/>
  <c r="P670" i="3" s="1"/>
  <c r="N670" i="3"/>
  <c r="M670" i="3"/>
  <c r="Q669" i="3"/>
  <c r="O669" i="3"/>
  <c r="N669" i="3"/>
  <c r="M669" i="3"/>
  <c r="Q668" i="3"/>
  <c r="P668" i="3"/>
  <c r="O668" i="3"/>
  <c r="N668" i="3"/>
  <c r="M668" i="3"/>
  <c r="Q667" i="3"/>
  <c r="O667" i="3"/>
  <c r="N667" i="3"/>
  <c r="M667" i="3"/>
  <c r="Q666" i="3"/>
  <c r="O666" i="3"/>
  <c r="N666" i="3"/>
  <c r="M666" i="3"/>
  <c r="Q665" i="3"/>
  <c r="O665" i="3"/>
  <c r="N665" i="3"/>
  <c r="M665" i="3"/>
  <c r="Q664" i="3"/>
  <c r="O664" i="3"/>
  <c r="N664" i="3"/>
  <c r="M664" i="3"/>
  <c r="Q663" i="3"/>
  <c r="O663" i="3"/>
  <c r="N663" i="3"/>
  <c r="M663" i="3"/>
  <c r="Q662" i="3"/>
  <c r="O662" i="3"/>
  <c r="N662" i="3"/>
  <c r="M662" i="3"/>
  <c r="Q661" i="3"/>
  <c r="O661" i="3"/>
  <c r="N661" i="3"/>
  <c r="M661" i="3"/>
  <c r="Q660" i="3"/>
  <c r="O660" i="3"/>
  <c r="P660" i="3" s="1"/>
  <c r="N660" i="3"/>
  <c r="M660" i="3"/>
  <c r="Q659" i="3"/>
  <c r="O659" i="3"/>
  <c r="N659" i="3"/>
  <c r="M659" i="3"/>
  <c r="Q657" i="3"/>
  <c r="O657" i="3"/>
  <c r="N657" i="3"/>
  <c r="M657" i="3"/>
  <c r="Q656" i="3"/>
  <c r="O656" i="3"/>
  <c r="N656" i="3"/>
  <c r="M656" i="3"/>
  <c r="Q655" i="3"/>
  <c r="O655" i="3"/>
  <c r="N655" i="3"/>
  <c r="M655" i="3"/>
  <c r="Q654" i="3"/>
  <c r="O654" i="3"/>
  <c r="N654" i="3"/>
  <c r="M654" i="3"/>
  <c r="Q653" i="3"/>
  <c r="O653" i="3"/>
  <c r="P653" i="3" s="1"/>
  <c r="N653" i="3"/>
  <c r="M653" i="3"/>
  <c r="Q652" i="3"/>
  <c r="O652" i="3"/>
  <c r="N652" i="3"/>
  <c r="M652" i="3"/>
  <c r="Q651" i="3"/>
  <c r="P651" i="3"/>
  <c r="O651" i="3"/>
  <c r="N651" i="3"/>
  <c r="M651" i="3"/>
  <c r="G651" i="3" s="1"/>
  <c r="Q650" i="3"/>
  <c r="O650" i="3"/>
  <c r="N650" i="3"/>
  <c r="P650" i="3" s="1"/>
  <c r="M650" i="3"/>
  <c r="Q649" i="3"/>
  <c r="O649" i="3"/>
  <c r="N649" i="3"/>
  <c r="M649" i="3"/>
  <c r="Q648" i="3"/>
  <c r="O648" i="3"/>
  <c r="N648" i="3"/>
  <c r="M648" i="3"/>
  <c r="Q647" i="3"/>
  <c r="O647" i="3"/>
  <c r="N647" i="3"/>
  <c r="P647" i="3" s="1"/>
  <c r="M647" i="3"/>
  <c r="Q646" i="3"/>
  <c r="O646" i="3"/>
  <c r="N646" i="3"/>
  <c r="P646" i="3" s="1"/>
  <c r="M646" i="3"/>
  <c r="Q644" i="3"/>
  <c r="O644" i="3"/>
  <c r="N644" i="3"/>
  <c r="M644" i="3"/>
  <c r="Q643" i="3"/>
  <c r="O643" i="3"/>
  <c r="N643" i="3"/>
  <c r="M643" i="3"/>
  <c r="Q642" i="3"/>
  <c r="O642" i="3"/>
  <c r="N642" i="3"/>
  <c r="M642" i="3"/>
  <c r="Q641" i="3"/>
  <c r="O641" i="3"/>
  <c r="N641" i="3"/>
  <c r="P641" i="3" s="1"/>
  <c r="M641" i="3"/>
  <c r="Q640" i="3"/>
  <c r="O640" i="3"/>
  <c r="N640" i="3"/>
  <c r="M640" i="3"/>
  <c r="Q639" i="3"/>
  <c r="O639" i="3"/>
  <c r="N639" i="3"/>
  <c r="M639" i="3"/>
  <c r="Q638" i="3"/>
  <c r="O638" i="3"/>
  <c r="N638" i="3"/>
  <c r="M638" i="3"/>
  <c r="Q637" i="3"/>
  <c r="O637" i="3"/>
  <c r="N637" i="3"/>
  <c r="M637" i="3"/>
  <c r="Q636" i="3"/>
  <c r="O636" i="3"/>
  <c r="N636" i="3"/>
  <c r="M636" i="3"/>
  <c r="Q635" i="3"/>
  <c r="O635" i="3"/>
  <c r="N635" i="3"/>
  <c r="M635" i="3"/>
  <c r="Q634" i="3"/>
  <c r="O634" i="3"/>
  <c r="N634" i="3"/>
  <c r="P634" i="3" s="1"/>
  <c r="M634" i="3"/>
  <c r="Q632" i="3"/>
  <c r="O632" i="3"/>
  <c r="N632" i="3"/>
  <c r="P632" i="3" s="1"/>
  <c r="M632" i="3"/>
  <c r="Q631" i="3"/>
  <c r="O631" i="3"/>
  <c r="N631" i="3"/>
  <c r="M631" i="3"/>
  <c r="Q630" i="3"/>
  <c r="O630" i="3"/>
  <c r="N630" i="3"/>
  <c r="M630" i="3"/>
  <c r="Q629" i="3"/>
  <c r="O629" i="3"/>
  <c r="N629" i="3"/>
  <c r="P629" i="3" s="1"/>
  <c r="M629" i="3"/>
  <c r="Q628" i="3"/>
  <c r="O628" i="3"/>
  <c r="N628" i="3"/>
  <c r="P628" i="3" s="1"/>
  <c r="M628" i="3"/>
  <c r="Q627" i="3"/>
  <c r="O627" i="3"/>
  <c r="N627" i="3"/>
  <c r="M627" i="3"/>
  <c r="Q626" i="3"/>
  <c r="O626" i="3"/>
  <c r="N626" i="3"/>
  <c r="M626" i="3"/>
  <c r="Q625" i="3"/>
  <c r="O625" i="3"/>
  <c r="N625" i="3"/>
  <c r="M625" i="3"/>
  <c r="Q624" i="3"/>
  <c r="O624" i="3"/>
  <c r="N624" i="3"/>
  <c r="P624" i="3" s="1"/>
  <c r="M624" i="3"/>
  <c r="Q622" i="3"/>
  <c r="O622" i="3"/>
  <c r="N622" i="3"/>
  <c r="M622" i="3"/>
  <c r="Q621" i="3"/>
  <c r="O621" i="3"/>
  <c r="N621" i="3"/>
  <c r="M621" i="3"/>
  <c r="Q620" i="3"/>
  <c r="O620" i="3"/>
  <c r="N620" i="3"/>
  <c r="M620" i="3"/>
  <c r="Q619" i="3"/>
  <c r="O619" i="3"/>
  <c r="N619" i="3"/>
  <c r="M619" i="3"/>
  <c r="Q618" i="3"/>
  <c r="O618" i="3"/>
  <c r="N618" i="3"/>
  <c r="M618" i="3"/>
  <c r="Q617" i="3"/>
  <c r="O617" i="3"/>
  <c r="N617" i="3"/>
  <c r="M617" i="3"/>
  <c r="Q616" i="3"/>
  <c r="O616" i="3"/>
  <c r="N616" i="3"/>
  <c r="P616" i="3" s="1"/>
  <c r="M616" i="3"/>
  <c r="Q615" i="3"/>
  <c r="O615" i="3"/>
  <c r="N615" i="3"/>
  <c r="M615" i="3"/>
  <c r="Q614" i="3"/>
  <c r="O614" i="3"/>
  <c r="N614" i="3"/>
  <c r="M614" i="3"/>
  <c r="Q613" i="3"/>
  <c r="O613" i="3"/>
  <c r="N613" i="3"/>
  <c r="M613" i="3"/>
  <c r="Q612" i="3"/>
  <c r="O612" i="3"/>
  <c r="N612" i="3"/>
  <c r="M612" i="3"/>
  <c r="Q611" i="3"/>
  <c r="O611" i="3"/>
  <c r="N611" i="3"/>
  <c r="M611" i="3"/>
  <c r="Q610" i="3"/>
  <c r="O610" i="3"/>
  <c r="N610" i="3"/>
  <c r="M610" i="3"/>
  <c r="Q609" i="3"/>
  <c r="O609" i="3"/>
  <c r="N609" i="3"/>
  <c r="M609" i="3"/>
  <c r="Q608" i="3"/>
  <c r="O608" i="3"/>
  <c r="N608" i="3"/>
  <c r="M608" i="3"/>
  <c r="Q607" i="3"/>
  <c r="O607" i="3"/>
  <c r="N607" i="3"/>
  <c r="M607" i="3"/>
  <c r="Q606" i="3"/>
  <c r="O606" i="3"/>
  <c r="N606" i="3"/>
  <c r="M606" i="3"/>
  <c r="Q605" i="3"/>
  <c r="O605" i="3"/>
  <c r="N605" i="3"/>
  <c r="M605" i="3"/>
  <c r="Q604" i="3"/>
  <c r="O604" i="3"/>
  <c r="N604" i="3"/>
  <c r="M604" i="3"/>
  <c r="Q603" i="3"/>
  <c r="O603" i="3"/>
  <c r="N603" i="3"/>
  <c r="M603" i="3"/>
  <c r="Q602" i="3"/>
  <c r="O602" i="3"/>
  <c r="N602" i="3"/>
  <c r="M602" i="3"/>
  <c r="Q601" i="3"/>
  <c r="O601" i="3"/>
  <c r="N601" i="3"/>
  <c r="M601" i="3"/>
  <c r="Q599" i="3"/>
  <c r="O599" i="3"/>
  <c r="N599" i="3"/>
  <c r="P599" i="3" s="1"/>
  <c r="M599" i="3"/>
  <c r="Q598" i="3"/>
  <c r="O598" i="3"/>
  <c r="N598" i="3"/>
  <c r="M598" i="3"/>
  <c r="Q597" i="3"/>
  <c r="O597" i="3"/>
  <c r="P597" i="3" s="1"/>
  <c r="N597" i="3"/>
  <c r="M597" i="3"/>
  <c r="Q596" i="3"/>
  <c r="O596" i="3"/>
  <c r="N596" i="3"/>
  <c r="M596" i="3"/>
  <c r="Q595" i="3"/>
  <c r="O595" i="3"/>
  <c r="N595" i="3"/>
  <c r="M595" i="3"/>
  <c r="Q594" i="3"/>
  <c r="O594" i="3"/>
  <c r="N594" i="3"/>
  <c r="M594" i="3"/>
  <c r="Q593" i="3"/>
  <c r="O593" i="3"/>
  <c r="P593" i="3" s="1"/>
  <c r="N593" i="3"/>
  <c r="M593" i="3"/>
  <c r="Q592" i="3"/>
  <c r="O592" i="3"/>
  <c r="N592" i="3"/>
  <c r="M592" i="3"/>
  <c r="Q591" i="3"/>
  <c r="O591" i="3"/>
  <c r="N591" i="3"/>
  <c r="M591" i="3"/>
  <c r="Q590" i="3"/>
  <c r="O590" i="3"/>
  <c r="N590" i="3"/>
  <c r="M590" i="3"/>
  <c r="Q589" i="3"/>
  <c r="O589" i="3"/>
  <c r="N589" i="3"/>
  <c r="M589" i="3"/>
  <c r="Q588" i="3"/>
  <c r="O588" i="3"/>
  <c r="N588" i="3"/>
  <c r="M588" i="3"/>
  <c r="Q586" i="3"/>
  <c r="O586" i="3"/>
  <c r="N586" i="3"/>
  <c r="M586" i="3"/>
  <c r="Q585" i="3"/>
  <c r="O585" i="3"/>
  <c r="N585" i="3"/>
  <c r="M585" i="3"/>
  <c r="Q584" i="3"/>
  <c r="O584" i="3"/>
  <c r="P584" i="3" s="1"/>
  <c r="N584" i="3"/>
  <c r="M584" i="3"/>
  <c r="Q583" i="3"/>
  <c r="O583" i="3"/>
  <c r="N583" i="3"/>
  <c r="M583" i="3"/>
  <c r="Q582" i="3"/>
  <c r="O582" i="3"/>
  <c r="N582" i="3"/>
  <c r="M582" i="3"/>
  <c r="Q581" i="3"/>
  <c r="O581" i="3"/>
  <c r="N581" i="3"/>
  <c r="M581" i="3"/>
  <c r="Q580" i="3"/>
  <c r="O580" i="3"/>
  <c r="P580" i="3" s="1"/>
  <c r="G580" i="3" s="1"/>
  <c r="N580" i="3"/>
  <c r="M580" i="3"/>
  <c r="Q579" i="3"/>
  <c r="O579" i="3"/>
  <c r="N579" i="3"/>
  <c r="M579" i="3"/>
  <c r="Q578" i="3"/>
  <c r="P578" i="3"/>
  <c r="O578" i="3"/>
  <c r="N578" i="3"/>
  <c r="M578" i="3"/>
  <c r="G578" i="3"/>
  <c r="Q577" i="3"/>
  <c r="O577" i="3"/>
  <c r="N577" i="3"/>
  <c r="M577" i="3"/>
  <c r="Q576" i="3"/>
  <c r="O576" i="3"/>
  <c r="N576" i="3"/>
  <c r="M576" i="3"/>
  <c r="Q575" i="3"/>
  <c r="O575" i="3"/>
  <c r="N575" i="3"/>
  <c r="M575" i="3"/>
  <c r="Q574" i="3"/>
  <c r="O574" i="3"/>
  <c r="N574" i="3"/>
  <c r="M574" i="3"/>
  <c r="Q572" i="3"/>
  <c r="O572" i="3"/>
  <c r="N572" i="3"/>
  <c r="M572" i="3"/>
  <c r="Q571" i="3"/>
  <c r="O571" i="3"/>
  <c r="N571" i="3"/>
  <c r="M571" i="3"/>
  <c r="Q570" i="3"/>
  <c r="O570" i="3"/>
  <c r="N570" i="3"/>
  <c r="M570" i="3"/>
  <c r="Q569" i="3"/>
  <c r="O569" i="3"/>
  <c r="N569" i="3"/>
  <c r="P569" i="3" s="1"/>
  <c r="M569" i="3"/>
  <c r="G569" i="3" s="1"/>
  <c r="Q568" i="3"/>
  <c r="O568" i="3"/>
  <c r="N568" i="3"/>
  <c r="M568" i="3"/>
  <c r="Q566" i="3"/>
  <c r="O566" i="3"/>
  <c r="N566" i="3"/>
  <c r="M566" i="3"/>
  <c r="Q565" i="3"/>
  <c r="O565" i="3"/>
  <c r="N565" i="3"/>
  <c r="M565" i="3"/>
  <c r="Q564" i="3"/>
  <c r="O564" i="3"/>
  <c r="N564" i="3"/>
  <c r="M564" i="3"/>
  <c r="Q563" i="3"/>
  <c r="O563" i="3"/>
  <c r="N563" i="3"/>
  <c r="M563" i="3"/>
  <c r="Q562" i="3"/>
  <c r="O562" i="3"/>
  <c r="N562" i="3"/>
  <c r="M562" i="3"/>
  <c r="Q561" i="3"/>
  <c r="O561" i="3"/>
  <c r="N561" i="3"/>
  <c r="M561" i="3"/>
  <c r="Q560" i="3"/>
  <c r="O560" i="3"/>
  <c r="N560" i="3"/>
  <c r="P560" i="3" s="1"/>
  <c r="M560" i="3"/>
  <c r="G560" i="3" s="1"/>
  <c r="Q558" i="3"/>
  <c r="O558" i="3"/>
  <c r="N558" i="3"/>
  <c r="M558" i="3"/>
  <c r="Q557" i="3"/>
  <c r="O557" i="3"/>
  <c r="P557" i="3" s="1"/>
  <c r="N557" i="3"/>
  <c r="M557" i="3"/>
  <c r="Q556" i="3"/>
  <c r="O556" i="3"/>
  <c r="N556" i="3"/>
  <c r="M556" i="3"/>
  <c r="Q555" i="3"/>
  <c r="O555" i="3"/>
  <c r="N555" i="3"/>
  <c r="M555" i="3"/>
  <c r="Q554" i="3"/>
  <c r="O554" i="3"/>
  <c r="N554" i="3"/>
  <c r="M554" i="3"/>
  <c r="Q553" i="3"/>
  <c r="O553" i="3"/>
  <c r="N553" i="3"/>
  <c r="M553" i="3"/>
  <c r="Q552" i="3"/>
  <c r="O552" i="3"/>
  <c r="N552" i="3"/>
  <c r="M552" i="3"/>
  <c r="Q551" i="3"/>
  <c r="O551" i="3"/>
  <c r="N551" i="3"/>
  <c r="M551" i="3"/>
  <c r="Q550" i="3"/>
  <c r="O550" i="3"/>
  <c r="N550" i="3"/>
  <c r="M550" i="3"/>
  <c r="Q549" i="3"/>
  <c r="P549" i="3"/>
  <c r="O549" i="3"/>
  <c r="N549" i="3"/>
  <c r="M549" i="3"/>
  <c r="G549" i="3"/>
  <c r="Q548" i="3"/>
  <c r="O548" i="3"/>
  <c r="N548" i="3"/>
  <c r="M548" i="3"/>
  <c r="Q547" i="3"/>
  <c r="O547" i="3"/>
  <c r="N547" i="3"/>
  <c r="M547" i="3"/>
  <c r="Q546" i="3"/>
  <c r="O546" i="3"/>
  <c r="N546" i="3"/>
  <c r="M546" i="3"/>
  <c r="Q545" i="3"/>
  <c r="O545" i="3"/>
  <c r="N545" i="3"/>
  <c r="P545" i="3" s="1"/>
  <c r="M545" i="3"/>
  <c r="Q544" i="3"/>
  <c r="O544" i="3"/>
  <c r="N544" i="3"/>
  <c r="M544" i="3"/>
  <c r="Q543" i="3"/>
  <c r="O543" i="3"/>
  <c r="N543" i="3"/>
  <c r="M543" i="3"/>
  <c r="Q542" i="3"/>
  <c r="O542" i="3"/>
  <c r="N542" i="3"/>
  <c r="M542" i="3"/>
  <c r="Q541" i="3"/>
  <c r="O541" i="3"/>
  <c r="N541" i="3"/>
  <c r="P541" i="3" s="1"/>
  <c r="M541" i="3"/>
  <c r="G541" i="3" s="1"/>
  <c r="Q539" i="3"/>
  <c r="O539" i="3"/>
  <c r="N539" i="3"/>
  <c r="M539" i="3"/>
  <c r="Q538" i="3"/>
  <c r="O538" i="3"/>
  <c r="N538" i="3"/>
  <c r="M538" i="3"/>
  <c r="Q537" i="3"/>
  <c r="O537" i="3"/>
  <c r="N537" i="3"/>
  <c r="M537" i="3"/>
  <c r="Q536" i="3"/>
  <c r="O536" i="3"/>
  <c r="N536" i="3"/>
  <c r="M536" i="3"/>
  <c r="Q535" i="3"/>
  <c r="O535" i="3"/>
  <c r="N535" i="3"/>
  <c r="M535" i="3"/>
  <c r="Q534" i="3"/>
  <c r="O534" i="3"/>
  <c r="N534" i="3"/>
  <c r="M534" i="3"/>
  <c r="Q533" i="3"/>
  <c r="O533" i="3"/>
  <c r="N533" i="3"/>
  <c r="M533" i="3"/>
  <c r="Q532" i="3"/>
  <c r="O532" i="3"/>
  <c r="N532" i="3"/>
  <c r="M532" i="3"/>
  <c r="Q531" i="3"/>
  <c r="O531" i="3"/>
  <c r="N531" i="3"/>
  <c r="M531" i="3"/>
  <c r="Q530" i="3"/>
  <c r="O530" i="3"/>
  <c r="N530" i="3"/>
  <c r="M530" i="3"/>
  <c r="Q529" i="3"/>
  <c r="O529" i="3"/>
  <c r="N529" i="3"/>
  <c r="M529" i="3"/>
  <c r="Q528" i="3"/>
  <c r="O528" i="3"/>
  <c r="N528" i="3"/>
  <c r="M528" i="3"/>
  <c r="Q526" i="3"/>
  <c r="O526" i="3"/>
  <c r="N526" i="3"/>
  <c r="M526" i="3"/>
  <c r="Q525" i="3"/>
  <c r="O525" i="3"/>
  <c r="N525" i="3"/>
  <c r="M525" i="3"/>
  <c r="Q524" i="3"/>
  <c r="O524" i="3"/>
  <c r="N524" i="3"/>
  <c r="M524" i="3"/>
  <c r="Q523" i="3"/>
  <c r="P523" i="3"/>
  <c r="O523" i="3"/>
  <c r="N523" i="3"/>
  <c r="M523" i="3"/>
  <c r="G523" i="3"/>
  <c r="Q522" i="3"/>
  <c r="O522" i="3"/>
  <c r="N522" i="3"/>
  <c r="M522" i="3"/>
  <c r="Q521" i="3"/>
  <c r="O521" i="3"/>
  <c r="N521" i="3"/>
  <c r="M521" i="3"/>
  <c r="Q520" i="3"/>
  <c r="O520" i="3"/>
  <c r="N520" i="3"/>
  <c r="M520" i="3"/>
  <c r="Q518" i="3"/>
  <c r="O518" i="3"/>
  <c r="N518" i="3"/>
  <c r="P518" i="3" s="1"/>
  <c r="M518" i="3"/>
  <c r="G518" i="3" s="1"/>
  <c r="Q517" i="3"/>
  <c r="O517" i="3"/>
  <c r="N517" i="3"/>
  <c r="M517" i="3"/>
  <c r="Q516" i="3"/>
  <c r="O516" i="3"/>
  <c r="N516" i="3"/>
  <c r="M516" i="3"/>
  <c r="Q515" i="3"/>
  <c r="O515" i="3"/>
  <c r="N515" i="3"/>
  <c r="M515" i="3"/>
  <c r="Q514" i="3"/>
  <c r="O514" i="3"/>
  <c r="N514" i="3"/>
  <c r="P514" i="3" s="1"/>
  <c r="G514" i="3" s="1"/>
  <c r="M514" i="3"/>
  <c r="Q513" i="3"/>
  <c r="O513" i="3"/>
  <c r="N513" i="3"/>
  <c r="M513" i="3"/>
  <c r="Q512" i="3"/>
  <c r="O512" i="3"/>
  <c r="N512" i="3"/>
  <c r="M512" i="3"/>
  <c r="Q511" i="3"/>
  <c r="O511" i="3"/>
  <c r="N511" i="3"/>
  <c r="M511" i="3"/>
  <c r="Q510" i="3"/>
  <c r="O510" i="3"/>
  <c r="N510" i="3"/>
  <c r="P510" i="3" s="1"/>
  <c r="M510" i="3"/>
  <c r="Q508" i="3"/>
  <c r="O508" i="3"/>
  <c r="N508" i="3"/>
  <c r="M508" i="3"/>
  <c r="Q507" i="3"/>
  <c r="O507" i="3"/>
  <c r="N507" i="3"/>
  <c r="M507" i="3"/>
  <c r="Q506" i="3"/>
  <c r="O506" i="3"/>
  <c r="N506" i="3"/>
  <c r="M506" i="3"/>
  <c r="Q505" i="3"/>
  <c r="O505" i="3"/>
  <c r="N505" i="3"/>
  <c r="M505" i="3"/>
  <c r="Q504" i="3"/>
  <c r="O504" i="3"/>
  <c r="N504" i="3"/>
  <c r="M504" i="3"/>
  <c r="Q503" i="3"/>
  <c r="O503" i="3"/>
  <c r="N503" i="3"/>
  <c r="M503" i="3"/>
  <c r="Q502" i="3"/>
  <c r="O502" i="3"/>
  <c r="N502" i="3"/>
  <c r="M502" i="3"/>
  <c r="Q501" i="3"/>
  <c r="O501" i="3"/>
  <c r="N501" i="3"/>
  <c r="M501" i="3"/>
  <c r="Q500" i="3"/>
  <c r="O500" i="3"/>
  <c r="N500" i="3"/>
  <c r="M500" i="3"/>
  <c r="Q499" i="3"/>
  <c r="P499" i="3"/>
  <c r="O499" i="3"/>
  <c r="N499" i="3"/>
  <c r="M499" i="3"/>
  <c r="Q498" i="3"/>
  <c r="O498" i="3"/>
  <c r="N498" i="3"/>
  <c r="M498" i="3"/>
  <c r="Q497" i="3"/>
  <c r="O497" i="3"/>
  <c r="N497" i="3"/>
  <c r="M497" i="3"/>
  <c r="Q496" i="3"/>
  <c r="O496" i="3"/>
  <c r="N496" i="3"/>
  <c r="M496" i="3"/>
  <c r="Q495" i="3"/>
  <c r="O495" i="3"/>
  <c r="N495" i="3"/>
  <c r="M495" i="3"/>
  <c r="Q494" i="3"/>
  <c r="O494" i="3"/>
  <c r="N494" i="3"/>
  <c r="M494" i="3"/>
  <c r="Q493" i="3"/>
  <c r="O493" i="3"/>
  <c r="N493" i="3"/>
  <c r="M493" i="3"/>
  <c r="Q492" i="3"/>
  <c r="O492" i="3"/>
  <c r="N492" i="3"/>
  <c r="M492" i="3"/>
  <c r="Q491" i="3"/>
  <c r="P491" i="3"/>
  <c r="O491" i="3"/>
  <c r="N491" i="3"/>
  <c r="M491" i="3"/>
  <c r="G491" i="3" s="1"/>
  <c r="Q490" i="3"/>
  <c r="O490" i="3"/>
  <c r="N490" i="3"/>
  <c r="M490" i="3"/>
  <c r="Q489" i="3"/>
  <c r="O489" i="3"/>
  <c r="N489" i="3"/>
  <c r="M489" i="3"/>
  <c r="Q488" i="3"/>
  <c r="O488" i="3"/>
  <c r="N488" i="3"/>
  <c r="M488" i="3"/>
  <c r="Q486" i="3"/>
  <c r="O486" i="3"/>
  <c r="N486" i="3"/>
  <c r="P486" i="3" s="1"/>
  <c r="M486" i="3"/>
  <c r="Q485" i="3"/>
  <c r="O485" i="3"/>
  <c r="N485" i="3"/>
  <c r="M485" i="3"/>
  <c r="Q484" i="3"/>
  <c r="O484" i="3"/>
  <c r="N484" i="3"/>
  <c r="M484" i="3"/>
  <c r="Q483" i="3"/>
  <c r="O483" i="3"/>
  <c r="N483" i="3"/>
  <c r="M483" i="3"/>
  <c r="Q482" i="3"/>
  <c r="O482" i="3"/>
  <c r="N482" i="3"/>
  <c r="M482" i="3"/>
  <c r="Q481" i="3"/>
  <c r="O481" i="3"/>
  <c r="N481" i="3"/>
  <c r="M481" i="3"/>
  <c r="Q480" i="3"/>
  <c r="O480" i="3"/>
  <c r="N480" i="3"/>
  <c r="P480" i="3" s="1"/>
  <c r="G480" i="3" s="1"/>
  <c r="M480" i="3"/>
  <c r="Q479" i="3"/>
  <c r="O479" i="3"/>
  <c r="N479" i="3"/>
  <c r="M479" i="3"/>
  <c r="Q478" i="3"/>
  <c r="O478" i="3"/>
  <c r="N478" i="3"/>
  <c r="M478" i="3"/>
  <c r="Q477" i="3"/>
  <c r="O477" i="3"/>
  <c r="N477" i="3"/>
  <c r="M477" i="3"/>
  <c r="Q476" i="3"/>
  <c r="O476" i="3"/>
  <c r="N476" i="3"/>
  <c r="M476" i="3"/>
  <c r="Q475" i="3"/>
  <c r="O475" i="3"/>
  <c r="N475" i="3"/>
  <c r="M475" i="3"/>
  <c r="Q474" i="3"/>
  <c r="O474" i="3"/>
  <c r="N474" i="3"/>
  <c r="M474" i="3"/>
  <c r="Q473" i="3"/>
  <c r="O473" i="3"/>
  <c r="N473" i="3"/>
  <c r="M473" i="3"/>
  <c r="Q472" i="3"/>
  <c r="P472" i="3"/>
  <c r="O472" i="3"/>
  <c r="N472" i="3"/>
  <c r="M472" i="3"/>
  <c r="G472" i="3" s="1"/>
  <c r="Q470" i="3"/>
  <c r="O470" i="3"/>
  <c r="N470" i="3"/>
  <c r="M470" i="3"/>
  <c r="Q469" i="3"/>
  <c r="O469" i="3"/>
  <c r="N469" i="3"/>
  <c r="M469" i="3"/>
  <c r="Q468" i="3"/>
  <c r="O468" i="3"/>
  <c r="N468" i="3"/>
  <c r="M468" i="3"/>
  <c r="Q467" i="3"/>
  <c r="O467" i="3"/>
  <c r="N467" i="3"/>
  <c r="P467" i="3" s="1"/>
  <c r="M467" i="3"/>
  <c r="Q466" i="3"/>
  <c r="O466" i="3"/>
  <c r="N466" i="3"/>
  <c r="M466" i="3"/>
  <c r="Q465" i="3"/>
  <c r="O465" i="3"/>
  <c r="N465" i="3"/>
  <c r="M465" i="3"/>
  <c r="Q464" i="3"/>
  <c r="O464" i="3"/>
  <c r="N464" i="3"/>
  <c r="M464" i="3"/>
  <c r="Q463" i="3"/>
  <c r="O463" i="3"/>
  <c r="N463" i="3"/>
  <c r="P463" i="3" s="1"/>
  <c r="G463" i="3" s="1"/>
  <c r="M463" i="3"/>
  <c r="Q462" i="3"/>
  <c r="O462" i="3"/>
  <c r="N462" i="3"/>
  <c r="M462" i="3"/>
  <c r="Q461" i="3"/>
  <c r="O461" i="3"/>
  <c r="N461" i="3"/>
  <c r="M461" i="3"/>
  <c r="Q460" i="3"/>
  <c r="O460" i="3"/>
  <c r="N460" i="3"/>
  <c r="M460" i="3"/>
  <c r="Q459" i="3"/>
  <c r="O459" i="3"/>
  <c r="N459" i="3"/>
  <c r="M459" i="3"/>
  <c r="Q458" i="3"/>
  <c r="O458" i="3"/>
  <c r="N458" i="3"/>
  <c r="M458" i="3"/>
  <c r="Q457" i="3"/>
  <c r="O457" i="3"/>
  <c r="N457" i="3"/>
  <c r="M457" i="3"/>
  <c r="Q455" i="3"/>
  <c r="O455" i="3"/>
  <c r="N455" i="3"/>
  <c r="M455" i="3"/>
  <c r="Q454" i="3"/>
  <c r="P454" i="3"/>
  <c r="O454" i="3"/>
  <c r="N454" i="3"/>
  <c r="M454" i="3"/>
  <c r="G454" i="3" s="1"/>
  <c r="Q453" i="3"/>
  <c r="O453" i="3"/>
  <c r="N453" i="3"/>
  <c r="M453" i="3"/>
  <c r="Q452" i="3"/>
  <c r="O452" i="3"/>
  <c r="N452" i="3"/>
  <c r="M452" i="3"/>
  <c r="Q451" i="3"/>
  <c r="O451" i="3"/>
  <c r="N451" i="3"/>
  <c r="M451" i="3"/>
  <c r="Q450" i="3"/>
  <c r="O450" i="3"/>
  <c r="N450" i="3"/>
  <c r="P450" i="3" s="1"/>
  <c r="M450" i="3"/>
  <c r="Q449" i="3"/>
  <c r="O449" i="3"/>
  <c r="N449" i="3"/>
  <c r="M449" i="3"/>
  <c r="Q448" i="3"/>
  <c r="O448" i="3"/>
  <c r="N448" i="3"/>
  <c r="M448" i="3"/>
  <c r="Q447" i="3"/>
  <c r="O447" i="3"/>
  <c r="N447" i="3"/>
  <c r="M447" i="3"/>
  <c r="Q445" i="3"/>
  <c r="O445" i="3"/>
  <c r="N445" i="3"/>
  <c r="M445" i="3"/>
  <c r="Q444" i="3"/>
  <c r="O444" i="3"/>
  <c r="N444" i="3"/>
  <c r="M444" i="3"/>
  <c r="Q443" i="3"/>
  <c r="O443" i="3"/>
  <c r="N443" i="3"/>
  <c r="P443" i="3" s="1"/>
  <c r="G443" i="3" s="1"/>
  <c r="M443" i="3"/>
  <c r="Q442" i="3"/>
  <c r="O442" i="3"/>
  <c r="N442" i="3"/>
  <c r="M442" i="3"/>
  <c r="Q441" i="3"/>
  <c r="O441" i="3"/>
  <c r="N441" i="3"/>
  <c r="M441" i="3"/>
  <c r="Q440" i="3"/>
  <c r="O440" i="3"/>
  <c r="N440" i="3"/>
  <c r="M440" i="3"/>
  <c r="Q439" i="3"/>
  <c r="O439" i="3"/>
  <c r="P439" i="3" s="1"/>
  <c r="N439" i="3"/>
  <c r="M439" i="3"/>
  <c r="Q438" i="3"/>
  <c r="O438" i="3"/>
  <c r="N438" i="3"/>
  <c r="M438" i="3"/>
  <c r="Q437" i="3"/>
  <c r="O437" i="3"/>
  <c r="N437" i="3"/>
  <c r="M437" i="3"/>
  <c r="Q436" i="3"/>
  <c r="O436" i="3"/>
  <c r="N436" i="3"/>
  <c r="M436" i="3"/>
  <c r="Q435" i="3"/>
  <c r="O435" i="3"/>
  <c r="P435" i="3" s="1"/>
  <c r="N435" i="3"/>
  <c r="M435" i="3"/>
  <c r="Q434" i="3"/>
  <c r="O434" i="3"/>
  <c r="N434" i="3"/>
  <c r="M434" i="3"/>
  <c r="Q433" i="3"/>
  <c r="O433" i="3"/>
  <c r="N433" i="3"/>
  <c r="M433" i="3"/>
  <c r="Q432" i="3"/>
  <c r="O432" i="3"/>
  <c r="N432" i="3"/>
  <c r="M432" i="3"/>
  <c r="Q431" i="3"/>
  <c r="O431" i="3"/>
  <c r="P431" i="3" s="1"/>
  <c r="N431" i="3"/>
  <c r="M431" i="3"/>
  <c r="Q430" i="3"/>
  <c r="O430" i="3"/>
  <c r="N430" i="3"/>
  <c r="M430" i="3"/>
  <c r="Q429" i="3"/>
  <c r="O429" i="3"/>
  <c r="N429" i="3"/>
  <c r="M429" i="3"/>
  <c r="Q428" i="3"/>
  <c r="O428" i="3"/>
  <c r="N428" i="3"/>
  <c r="M428" i="3"/>
  <c r="Q427" i="3"/>
  <c r="O427" i="3"/>
  <c r="P427" i="3" s="1"/>
  <c r="N427" i="3"/>
  <c r="M427" i="3"/>
  <c r="Q426" i="3"/>
  <c r="O426" i="3"/>
  <c r="N426" i="3"/>
  <c r="M426" i="3"/>
  <c r="Q425" i="3"/>
  <c r="O425" i="3"/>
  <c r="N425" i="3"/>
  <c r="M425" i="3"/>
  <c r="Q424" i="3"/>
  <c r="O424" i="3"/>
  <c r="N424" i="3"/>
  <c r="M424" i="3"/>
  <c r="Q423" i="3"/>
  <c r="O423" i="3"/>
  <c r="P423" i="3" s="1"/>
  <c r="N423" i="3"/>
  <c r="M423" i="3"/>
  <c r="Q422" i="3"/>
  <c r="O422" i="3"/>
  <c r="N422" i="3"/>
  <c r="M422" i="3"/>
  <c r="Q421" i="3"/>
  <c r="O421" i="3"/>
  <c r="N421" i="3"/>
  <c r="M421" i="3"/>
  <c r="Q420" i="3"/>
  <c r="O420" i="3"/>
  <c r="N420" i="3"/>
  <c r="M420" i="3"/>
  <c r="Q419" i="3"/>
  <c r="O419" i="3"/>
  <c r="P419" i="3" s="1"/>
  <c r="N419" i="3"/>
  <c r="M419" i="3"/>
  <c r="Q418" i="3"/>
  <c r="O418" i="3"/>
  <c r="N418" i="3"/>
  <c r="M418" i="3"/>
  <c r="Q417" i="3"/>
  <c r="P417" i="3"/>
  <c r="O417" i="3"/>
  <c r="N417" i="3"/>
  <c r="M417" i="3"/>
  <c r="Q416" i="3"/>
  <c r="O416" i="3"/>
  <c r="N416" i="3"/>
  <c r="M416" i="3"/>
  <c r="Q415" i="3"/>
  <c r="O415" i="3"/>
  <c r="N415" i="3"/>
  <c r="M415" i="3"/>
  <c r="Q413" i="3"/>
  <c r="O413" i="3"/>
  <c r="N413" i="3"/>
  <c r="M413" i="3"/>
  <c r="Q412" i="3"/>
  <c r="O412" i="3"/>
  <c r="N412" i="3"/>
  <c r="M412" i="3"/>
  <c r="Q411" i="3"/>
  <c r="O411" i="3"/>
  <c r="N411" i="3"/>
  <c r="M411" i="3"/>
  <c r="Q410" i="3"/>
  <c r="O410" i="3"/>
  <c r="N410" i="3"/>
  <c r="M410" i="3"/>
  <c r="Q409" i="3"/>
  <c r="O409" i="3"/>
  <c r="N409" i="3"/>
  <c r="M409" i="3"/>
  <c r="Q408" i="3"/>
  <c r="O408" i="3"/>
  <c r="P408" i="3" s="1"/>
  <c r="N408" i="3"/>
  <c r="M408" i="3"/>
  <c r="Q407" i="3"/>
  <c r="O407" i="3"/>
  <c r="N407" i="3"/>
  <c r="M407" i="3"/>
  <c r="Q406" i="3"/>
  <c r="O406" i="3"/>
  <c r="N406" i="3"/>
  <c r="M406" i="3"/>
  <c r="Q405" i="3"/>
  <c r="O405" i="3"/>
  <c r="N405" i="3"/>
  <c r="M405" i="3"/>
  <c r="Q404" i="3"/>
  <c r="O404" i="3"/>
  <c r="P404" i="3" s="1"/>
  <c r="N404" i="3"/>
  <c r="M404" i="3"/>
  <c r="Q403" i="3"/>
  <c r="O403" i="3"/>
  <c r="N403" i="3"/>
  <c r="M403" i="3"/>
  <c r="Q402" i="3"/>
  <c r="O402" i="3"/>
  <c r="N402" i="3"/>
  <c r="M402" i="3"/>
  <c r="Q401" i="3"/>
  <c r="O401" i="3"/>
  <c r="N401" i="3"/>
  <c r="M401" i="3"/>
  <c r="Q400" i="3"/>
  <c r="O400" i="3"/>
  <c r="N400" i="3"/>
  <c r="M400" i="3"/>
  <c r="Q399" i="3"/>
  <c r="O399" i="3"/>
  <c r="N399" i="3"/>
  <c r="M399" i="3"/>
  <c r="Q397" i="3"/>
  <c r="P397" i="3"/>
  <c r="O397" i="3"/>
  <c r="N397" i="3"/>
  <c r="M397" i="3"/>
  <c r="G397" i="3" s="1"/>
  <c r="Q396" i="3"/>
  <c r="O396" i="3"/>
  <c r="N396" i="3"/>
  <c r="M396" i="3"/>
  <c r="Q395" i="3"/>
  <c r="O395" i="3"/>
  <c r="N395" i="3"/>
  <c r="P395" i="3" s="1"/>
  <c r="M395" i="3"/>
  <c r="Q394" i="3"/>
  <c r="O394" i="3"/>
  <c r="N394" i="3"/>
  <c r="P394" i="3" s="1"/>
  <c r="M394" i="3"/>
  <c r="Q393" i="3"/>
  <c r="O393" i="3"/>
  <c r="N393" i="3"/>
  <c r="M393" i="3"/>
  <c r="Q392" i="3"/>
  <c r="O392" i="3"/>
  <c r="N392" i="3"/>
  <c r="P392" i="3" s="1"/>
  <c r="M392" i="3"/>
  <c r="Q391" i="3"/>
  <c r="O391" i="3"/>
  <c r="N391" i="3"/>
  <c r="P391" i="3" s="1"/>
  <c r="M391" i="3"/>
  <c r="Q390" i="3"/>
  <c r="O390" i="3"/>
  <c r="N390" i="3"/>
  <c r="P390" i="3" s="1"/>
  <c r="M390" i="3"/>
  <c r="Q389" i="3"/>
  <c r="O389" i="3"/>
  <c r="N389" i="3"/>
  <c r="M389" i="3"/>
  <c r="Q388" i="3"/>
  <c r="O388" i="3"/>
  <c r="N388" i="3"/>
  <c r="M388" i="3"/>
  <c r="Q387" i="3"/>
  <c r="O387" i="3"/>
  <c r="N387" i="3"/>
  <c r="P387" i="3" s="1"/>
  <c r="M387" i="3"/>
  <c r="Q386" i="3"/>
  <c r="O386" i="3"/>
  <c r="N386" i="3"/>
  <c r="M386" i="3"/>
  <c r="Q384" i="3"/>
  <c r="O384" i="3"/>
  <c r="N384" i="3"/>
  <c r="M384" i="3"/>
  <c r="Q383" i="3"/>
  <c r="O383" i="3"/>
  <c r="N383" i="3"/>
  <c r="M383" i="3"/>
  <c r="Q382" i="3"/>
  <c r="O382" i="3"/>
  <c r="N382" i="3"/>
  <c r="M382" i="3"/>
  <c r="Q381" i="3"/>
  <c r="O381" i="3"/>
  <c r="N381" i="3"/>
  <c r="M381" i="3"/>
  <c r="Q380" i="3"/>
  <c r="O380" i="3"/>
  <c r="N380" i="3"/>
  <c r="M380" i="3"/>
  <c r="Q379" i="3"/>
  <c r="O379" i="3"/>
  <c r="N379" i="3"/>
  <c r="M379" i="3"/>
  <c r="Q378" i="3"/>
  <c r="O378" i="3"/>
  <c r="N378" i="3"/>
  <c r="M378" i="3"/>
  <c r="Q376" i="3"/>
  <c r="O376" i="3"/>
  <c r="N376" i="3"/>
  <c r="M376" i="3"/>
  <c r="Q375" i="3"/>
  <c r="O375" i="3"/>
  <c r="N375" i="3"/>
  <c r="P375" i="3" s="1"/>
  <c r="G375" i="3" s="1"/>
  <c r="M375" i="3"/>
  <c r="Q374" i="3"/>
  <c r="O374" i="3"/>
  <c r="N374" i="3"/>
  <c r="M374" i="3"/>
  <c r="Q373" i="3"/>
  <c r="O373" i="3"/>
  <c r="N373" i="3"/>
  <c r="M373" i="3"/>
  <c r="Q372" i="3"/>
  <c r="O372" i="3"/>
  <c r="N372" i="3"/>
  <c r="M372" i="3"/>
  <c r="Q371" i="3"/>
  <c r="O371" i="3"/>
  <c r="N371" i="3"/>
  <c r="M371" i="3"/>
  <c r="Q370" i="3"/>
  <c r="O370" i="3"/>
  <c r="N370" i="3"/>
  <c r="M370" i="3"/>
  <c r="Q369" i="3"/>
  <c r="O369" i="3"/>
  <c r="N369" i="3"/>
  <c r="M369" i="3"/>
  <c r="Q368" i="3"/>
  <c r="O368" i="3"/>
  <c r="N368" i="3"/>
  <c r="M368" i="3"/>
  <c r="Q367" i="3"/>
  <c r="O367" i="3"/>
  <c r="N367" i="3"/>
  <c r="M367" i="3"/>
  <c r="Q366" i="3"/>
  <c r="O366" i="3"/>
  <c r="N366" i="3"/>
  <c r="M366" i="3"/>
  <c r="Q365" i="3"/>
  <c r="O365" i="3"/>
  <c r="N365" i="3"/>
  <c r="M365" i="3"/>
  <c r="Q364" i="3"/>
  <c r="O364" i="3"/>
  <c r="N364" i="3"/>
  <c r="M364" i="3"/>
  <c r="Q363" i="3"/>
  <c r="O363" i="3"/>
  <c r="P363" i="3" s="1"/>
  <c r="N363" i="3"/>
  <c r="M363" i="3"/>
  <c r="Q362" i="3"/>
  <c r="O362" i="3"/>
  <c r="N362" i="3"/>
  <c r="M362" i="3"/>
  <c r="Q361" i="3"/>
  <c r="O361" i="3"/>
  <c r="N361" i="3"/>
  <c r="M361" i="3"/>
  <c r="Q360" i="3"/>
  <c r="O360" i="3"/>
  <c r="N360" i="3"/>
  <c r="M360" i="3"/>
  <c r="Q359" i="3"/>
  <c r="O359" i="3"/>
  <c r="P359" i="3" s="1"/>
  <c r="N359" i="3"/>
  <c r="M359" i="3"/>
  <c r="Q357" i="3"/>
  <c r="O357" i="3"/>
  <c r="N357" i="3"/>
  <c r="M357" i="3"/>
  <c r="Q356" i="3"/>
  <c r="P356" i="3"/>
  <c r="O356" i="3"/>
  <c r="N356" i="3"/>
  <c r="M356" i="3"/>
  <c r="G356" i="3" s="1"/>
  <c r="Q355" i="3"/>
  <c r="O355" i="3"/>
  <c r="N355" i="3"/>
  <c r="M355" i="3"/>
  <c r="Q354" i="3"/>
  <c r="O354" i="3"/>
  <c r="N354" i="3"/>
  <c r="P354" i="3" s="1"/>
  <c r="M354" i="3"/>
  <c r="Q353" i="3"/>
  <c r="O353" i="3"/>
  <c r="N353" i="3"/>
  <c r="P353" i="3" s="1"/>
  <c r="M353" i="3"/>
  <c r="Q352" i="3"/>
  <c r="O352" i="3"/>
  <c r="N352" i="3"/>
  <c r="M352" i="3"/>
  <c r="Q351" i="3"/>
  <c r="O351" i="3"/>
  <c r="N351" i="3"/>
  <c r="P351" i="3" s="1"/>
  <c r="M351" i="3"/>
  <c r="Q350" i="3"/>
  <c r="O350" i="3"/>
  <c r="N350" i="3"/>
  <c r="P350" i="3" s="1"/>
  <c r="M350" i="3"/>
  <c r="Q348" i="3"/>
  <c r="O348" i="3"/>
  <c r="N348" i="3"/>
  <c r="P348" i="3" s="1"/>
  <c r="M348" i="3"/>
  <c r="Q347" i="3"/>
  <c r="O347" i="3"/>
  <c r="N347" i="3"/>
  <c r="M347" i="3"/>
  <c r="Q346" i="3"/>
  <c r="O346" i="3"/>
  <c r="N346" i="3"/>
  <c r="M346" i="3"/>
  <c r="Q345" i="3"/>
  <c r="O345" i="3"/>
  <c r="N345" i="3"/>
  <c r="P345" i="3" s="1"/>
  <c r="M345" i="3"/>
  <c r="Q344" i="3"/>
  <c r="O344" i="3"/>
  <c r="N344" i="3"/>
  <c r="M344" i="3"/>
  <c r="Q343" i="3"/>
  <c r="O343" i="3"/>
  <c r="N343" i="3"/>
  <c r="M343" i="3"/>
  <c r="Q342" i="3"/>
  <c r="O342" i="3"/>
  <c r="N342" i="3"/>
  <c r="M342" i="3"/>
  <c r="Q341" i="3"/>
  <c r="O341" i="3"/>
  <c r="N341" i="3"/>
  <c r="P341" i="3" s="1"/>
  <c r="G341" i="3" s="1"/>
  <c r="M341" i="3"/>
  <c r="Q340" i="3"/>
  <c r="O340" i="3"/>
  <c r="N340" i="3"/>
  <c r="M340" i="3"/>
  <c r="Q339" i="3"/>
  <c r="O339" i="3"/>
  <c r="N339" i="3"/>
  <c r="M339" i="3"/>
  <c r="Q338" i="3"/>
  <c r="O338" i="3"/>
  <c r="N338" i="3"/>
  <c r="M338" i="3"/>
  <c r="Q337" i="3"/>
  <c r="O337" i="3"/>
  <c r="N337" i="3"/>
  <c r="M337" i="3"/>
  <c r="Q336" i="3"/>
  <c r="O336" i="3"/>
  <c r="N336" i="3"/>
  <c r="M336" i="3"/>
  <c r="Q335" i="3"/>
  <c r="O335" i="3"/>
  <c r="N335" i="3"/>
  <c r="P335" i="3" s="1"/>
  <c r="M335" i="3"/>
  <c r="Q334" i="3"/>
  <c r="O334" i="3"/>
  <c r="N334" i="3"/>
  <c r="M334" i="3"/>
  <c r="Q333" i="3"/>
  <c r="O333" i="3"/>
  <c r="N333" i="3"/>
  <c r="M333" i="3"/>
  <c r="Q332" i="3"/>
  <c r="O332" i="3"/>
  <c r="N332" i="3"/>
  <c r="M332" i="3"/>
  <c r="Q331" i="3"/>
  <c r="O331" i="3"/>
  <c r="N331" i="3"/>
  <c r="M331" i="3"/>
  <c r="Q330" i="3"/>
  <c r="O330" i="3"/>
  <c r="N330" i="3"/>
  <c r="M330" i="3"/>
  <c r="Q329" i="3"/>
  <c r="O329" i="3"/>
  <c r="N329" i="3"/>
  <c r="M329" i="3"/>
  <c r="Q328" i="3"/>
  <c r="O328" i="3"/>
  <c r="N328" i="3"/>
  <c r="M328" i="3"/>
  <c r="Q326" i="3"/>
  <c r="O326" i="3"/>
  <c r="N326" i="3"/>
  <c r="M326" i="3"/>
  <c r="Q325" i="3"/>
  <c r="O325" i="3"/>
  <c r="N325" i="3"/>
  <c r="M325" i="3"/>
  <c r="Q324" i="3"/>
  <c r="O324" i="3"/>
  <c r="N324" i="3"/>
  <c r="M324" i="3"/>
  <c r="Q323" i="3"/>
  <c r="O323" i="3"/>
  <c r="N323" i="3"/>
  <c r="M323" i="3"/>
  <c r="Q322" i="3"/>
  <c r="P322" i="3"/>
  <c r="O322" i="3"/>
  <c r="N322" i="3"/>
  <c r="M322" i="3"/>
  <c r="Q321" i="3"/>
  <c r="O321" i="3"/>
  <c r="N321" i="3"/>
  <c r="M321" i="3"/>
  <c r="Q320" i="3"/>
  <c r="O320" i="3"/>
  <c r="N320" i="3"/>
  <c r="M320" i="3"/>
  <c r="Q319" i="3"/>
  <c r="O319" i="3"/>
  <c r="N319" i="3"/>
  <c r="M319" i="3"/>
  <c r="Q318" i="3"/>
  <c r="O318" i="3"/>
  <c r="N318" i="3"/>
  <c r="M318" i="3"/>
  <c r="Q317" i="3"/>
  <c r="O317" i="3"/>
  <c r="N317" i="3"/>
  <c r="M317" i="3"/>
  <c r="Q316" i="3"/>
  <c r="O316" i="3"/>
  <c r="N316" i="3"/>
  <c r="M316" i="3"/>
  <c r="Q314" i="3"/>
  <c r="O314" i="3"/>
  <c r="N314" i="3"/>
  <c r="M314" i="3"/>
  <c r="Q313" i="3"/>
  <c r="O313" i="3"/>
  <c r="N313" i="3"/>
  <c r="M313" i="3"/>
  <c r="Q312" i="3"/>
  <c r="O312" i="3"/>
  <c r="N312" i="3"/>
  <c r="M312" i="3"/>
  <c r="Q311" i="3"/>
  <c r="O311" i="3"/>
  <c r="N311" i="3"/>
  <c r="M311" i="3"/>
  <c r="Q310" i="3"/>
  <c r="O310" i="3"/>
  <c r="N310" i="3"/>
  <c r="M310" i="3"/>
  <c r="Q309" i="3"/>
  <c r="O309" i="3"/>
  <c r="N309" i="3"/>
  <c r="M309" i="3"/>
  <c r="Q308" i="3"/>
  <c r="O308" i="3"/>
  <c r="N308" i="3"/>
  <c r="M308" i="3"/>
  <c r="Q307" i="3"/>
  <c r="O307" i="3"/>
  <c r="N307" i="3"/>
  <c r="M307" i="3"/>
  <c r="Q306" i="3"/>
  <c r="O306" i="3"/>
  <c r="N306" i="3"/>
  <c r="M306" i="3"/>
  <c r="Q304" i="3"/>
  <c r="O304" i="3"/>
  <c r="N304" i="3"/>
  <c r="M304" i="3"/>
  <c r="Q303" i="3"/>
  <c r="O303" i="3"/>
  <c r="N303" i="3"/>
  <c r="M303" i="3"/>
  <c r="Q302" i="3"/>
  <c r="O302" i="3"/>
  <c r="N302" i="3"/>
  <c r="M302" i="3"/>
  <c r="Q301" i="3"/>
  <c r="O301" i="3"/>
  <c r="N301" i="3"/>
  <c r="M301" i="3"/>
  <c r="Q300" i="3"/>
  <c r="O300" i="3"/>
  <c r="N300" i="3"/>
  <c r="M300" i="3"/>
  <c r="Q299" i="3"/>
  <c r="O299" i="3"/>
  <c r="N299" i="3"/>
  <c r="M299" i="3"/>
  <c r="Q298" i="3"/>
  <c r="O298" i="3"/>
  <c r="N298" i="3"/>
  <c r="M298" i="3"/>
  <c r="Q297" i="3"/>
  <c r="O297" i="3"/>
  <c r="N297" i="3"/>
  <c r="M297" i="3"/>
  <c r="Q296" i="3"/>
  <c r="O296" i="3"/>
  <c r="N296" i="3"/>
  <c r="M296" i="3"/>
  <c r="Q295" i="3"/>
  <c r="O295" i="3"/>
  <c r="N295" i="3"/>
  <c r="M295" i="3"/>
  <c r="Q294" i="3"/>
  <c r="O294" i="3"/>
  <c r="N294" i="3"/>
  <c r="M294" i="3"/>
  <c r="Q292" i="3"/>
  <c r="O292" i="3"/>
  <c r="N292" i="3"/>
  <c r="M292" i="3"/>
  <c r="Q291" i="3"/>
  <c r="O291" i="3"/>
  <c r="N291" i="3"/>
  <c r="M291" i="3"/>
  <c r="Q290" i="3"/>
  <c r="O290" i="3"/>
  <c r="N290" i="3"/>
  <c r="M290" i="3"/>
  <c r="Q289" i="3"/>
  <c r="O289" i="3"/>
  <c r="N289" i="3"/>
  <c r="M289" i="3"/>
  <c r="Q288" i="3"/>
  <c r="O288" i="3"/>
  <c r="N288" i="3"/>
  <c r="M288" i="3"/>
  <c r="Q287" i="3"/>
  <c r="O287" i="3"/>
  <c r="N287" i="3"/>
  <c r="M287" i="3"/>
  <c r="Q286" i="3"/>
  <c r="O286" i="3"/>
  <c r="N286" i="3"/>
  <c r="M286" i="3"/>
  <c r="Q285" i="3"/>
  <c r="O285" i="3"/>
  <c r="N285" i="3"/>
  <c r="M285" i="3"/>
  <c r="Q284" i="3"/>
  <c r="O284" i="3"/>
  <c r="N284" i="3"/>
  <c r="M284" i="3"/>
  <c r="Q283" i="3"/>
  <c r="O283" i="3"/>
  <c r="N283" i="3"/>
  <c r="M283" i="3"/>
  <c r="Q281" i="3"/>
  <c r="O281" i="3"/>
  <c r="N281" i="3"/>
  <c r="M281" i="3"/>
  <c r="Q280" i="3"/>
  <c r="O280" i="3"/>
  <c r="N280" i="3"/>
  <c r="M280" i="3"/>
  <c r="Q279" i="3"/>
  <c r="O279" i="3"/>
  <c r="N279" i="3"/>
  <c r="M279" i="3"/>
  <c r="Q278" i="3"/>
  <c r="P278" i="3"/>
  <c r="O278" i="3"/>
  <c r="N278" i="3"/>
  <c r="M278" i="3"/>
  <c r="Q277" i="3"/>
  <c r="O277" i="3"/>
  <c r="N277" i="3"/>
  <c r="M277" i="3"/>
  <c r="Q276" i="3"/>
  <c r="O276" i="3"/>
  <c r="N276" i="3"/>
  <c r="M276" i="3"/>
  <c r="Q275" i="3"/>
  <c r="O275" i="3"/>
  <c r="N275" i="3"/>
  <c r="M275" i="3"/>
  <c r="Q274" i="3"/>
  <c r="O274" i="3"/>
  <c r="N274" i="3"/>
  <c r="P274" i="3" s="1"/>
  <c r="M274" i="3"/>
  <c r="Q273" i="3"/>
  <c r="O273" i="3"/>
  <c r="N273" i="3"/>
  <c r="P273" i="3" s="1"/>
  <c r="M273" i="3"/>
  <c r="Q272" i="3"/>
  <c r="O272" i="3"/>
  <c r="N272" i="3"/>
  <c r="P272" i="3" s="1"/>
  <c r="M272" i="3"/>
  <c r="Q271" i="3"/>
  <c r="O271" i="3"/>
  <c r="N271" i="3"/>
  <c r="P271" i="3" s="1"/>
  <c r="M271" i="3"/>
  <c r="Q269" i="3"/>
  <c r="O269" i="3"/>
  <c r="N269" i="3"/>
  <c r="M269" i="3"/>
  <c r="Q268" i="3"/>
  <c r="O268" i="3"/>
  <c r="N268" i="3"/>
  <c r="P268" i="3" s="1"/>
  <c r="M268" i="3"/>
  <c r="Q267" i="3"/>
  <c r="O267" i="3"/>
  <c r="N267" i="3"/>
  <c r="P267" i="3" s="1"/>
  <c r="M267" i="3"/>
  <c r="Q266" i="3"/>
  <c r="O266" i="3"/>
  <c r="N266" i="3"/>
  <c r="M266" i="3"/>
  <c r="Q265" i="3"/>
  <c r="O265" i="3"/>
  <c r="N265" i="3"/>
  <c r="P265" i="3" s="1"/>
  <c r="M265" i="3"/>
  <c r="Q263" i="3"/>
  <c r="O263" i="3"/>
  <c r="N263" i="3"/>
  <c r="P263" i="3" s="1"/>
  <c r="M263" i="3"/>
  <c r="Q262" i="3"/>
  <c r="O262" i="3"/>
  <c r="N262" i="3"/>
  <c r="M262" i="3"/>
  <c r="Q261" i="3"/>
  <c r="O261" i="3"/>
  <c r="N261" i="3"/>
  <c r="P261" i="3" s="1"/>
  <c r="M261" i="3"/>
  <c r="Q260" i="3"/>
  <c r="O260" i="3"/>
  <c r="N260" i="3"/>
  <c r="P260" i="3" s="1"/>
  <c r="M260" i="3"/>
  <c r="Q259" i="3"/>
  <c r="O259" i="3"/>
  <c r="N259" i="3"/>
  <c r="M259" i="3"/>
  <c r="Q258" i="3"/>
  <c r="O258" i="3"/>
  <c r="N258" i="3"/>
  <c r="P258" i="3" s="1"/>
  <c r="M258" i="3"/>
  <c r="Q257" i="3"/>
  <c r="O257" i="3"/>
  <c r="N257" i="3"/>
  <c r="M257" i="3"/>
  <c r="Q256" i="3"/>
  <c r="O256" i="3"/>
  <c r="N256" i="3"/>
  <c r="P256" i="3" s="1"/>
  <c r="G256" i="3" s="1"/>
  <c r="M256" i="3"/>
  <c r="Q255" i="3"/>
  <c r="O255" i="3"/>
  <c r="N255" i="3"/>
  <c r="M255" i="3"/>
  <c r="Q254" i="3"/>
  <c r="O254" i="3"/>
  <c r="N254" i="3"/>
  <c r="P254" i="3" s="1"/>
  <c r="G254" i="3" s="1"/>
  <c r="M254" i="3"/>
  <c r="Q253" i="3"/>
  <c r="O253" i="3"/>
  <c r="N253" i="3"/>
  <c r="M253" i="3"/>
  <c r="Q252" i="3"/>
  <c r="O252" i="3"/>
  <c r="N252" i="3"/>
  <c r="P252" i="3" s="1"/>
  <c r="G252" i="3" s="1"/>
  <c r="M252" i="3"/>
  <c r="Q250" i="3"/>
  <c r="O250" i="3"/>
  <c r="N250" i="3"/>
  <c r="M250" i="3"/>
  <c r="Q249" i="3"/>
  <c r="O249" i="3"/>
  <c r="N249" i="3"/>
  <c r="M249" i="3"/>
  <c r="Q248" i="3"/>
  <c r="O248" i="3"/>
  <c r="N248" i="3"/>
  <c r="M248" i="3"/>
  <c r="Q247" i="3"/>
  <c r="O247" i="3"/>
  <c r="N247" i="3"/>
  <c r="M247" i="3"/>
  <c r="Q246" i="3"/>
  <c r="O246" i="3"/>
  <c r="N246" i="3"/>
  <c r="M246" i="3"/>
  <c r="Q245" i="3"/>
  <c r="O245" i="3"/>
  <c r="N245" i="3"/>
  <c r="M245" i="3"/>
  <c r="Q244" i="3"/>
  <c r="O244" i="3"/>
  <c r="N244" i="3"/>
  <c r="M244" i="3"/>
  <c r="Q243" i="3"/>
  <c r="O243" i="3"/>
  <c r="N243" i="3"/>
  <c r="M243" i="3"/>
  <c r="Q242" i="3"/>
  <c r="O242" i="3"/>
  <c r="N242" i="3"/>
  <c r="M242" i="3"/>
  <c r="Q241" i="3"/>
  <c r="O241" i="3"/>
  <c r="N241" i="3"/>
  <c r="P241" i="3" s="1"/>
  <c r="M241" i="3"/>
  <c r="Q240" i="3"/>
  <c r="O240" i="3"/>
  <c r="N240" i="3"/>
  <c r="M240" i="3"/>
  <c r="Q238" i="3"/>
  <c r="O238" i="3"/>
  <c r="N238" i="3"/>
  <c r="M238" i="3"/>
  <c r="Q237" i="3"/>
  <c r="O237" i="3"/>
  <c r="N237" i="3"/>
  <c r="M237" i="3"/>
  <c r="Q236" i="3"/>
  <c r="O236" i="3"/>
  <c r="N236" i="3"/>
  <c r="M236" i="3"/>
  <c r="Q235" i="3"/>
  <c r="O235" i="3"/>
  <c r="N235" i="3"/>
  <c r="M235" i="3"/>
  <c r="Q234" i="3"/>
  <c r="O234" i="3"/>
  <c r="N234" i="3"/>
  <c r="M234" i="3"/>
  <c r="Q233" i="3"/>
  <c r="O233" i="3"/>
  <c r="N233" i="3"/>
  <c r="M233" i="3"/>
  <c r="Q232" i="3"/>
  <c r="O232" i="3"/>
  <c r="N232" i="3"/>
  <c r="M232" i="3"/>
  <c r="Q231" i="3"/>
  <c r="O231" i="3"/>
  <c r="N231" i="3"/>
  <c r="M231" i="3"/>
  <c r="Q230" i="3"/>
  <c r="O230" i="3"/>
  <c r="P230" i="3" s="1"/>
  <c r="N230" i="3"/>
  <c r="M230" i="3"/>
  <c r="Q228" i="3"/>
  <c r="O228" i="3"/>
  <c r="N228" i="3"/>
  <c r="M228" i="3"/>
  <c r="Q227" i="3"/>
  <c r="O227" i="3"/>
  <c r="N227" i="3"/>
  <c r="M227" i="3"/>
  <c r="Q226" i="3"/>
  <c r="O226" i="3"/>
  <c r="N226" i="3"/>
  <c r="M226" i="3"/>
  <c r="Q225" i="3"/>
  <c r="O225" i="3"/>
  <c r="P225" i="3" s="1"/>
  <c r="N225" i="3"/>
  <c r="M225" i="3"/>
  <c r="Q224" i="3"/>
  <c r="O224" i="3"/>
  <c r="N224" i="3"/>
  <c r="M224" i="3"/>
  <c r="Q223" i="3"/>
  <c r="O223" i="3"/>
  <c r="N223" i="3"/>
  <c r="M223" i="3"/>
  <c r="Q222" i="3"/>
  <c r="O222" i="3"/>
  <c r="N222" i="3"/>
  <c r="M222" i="3"/>
  <c r="Q221" i="3"/>
  <c r="O221" i="3"/>
  <c r="P221" i="3" s="1"/>
  <c r="N221" i="3"/>
  <c r="M221" i="3"/>
  <c r="Q220" i="3"/>
  <c r="O220" i="3"/>
  <c r="N220" i="3"/>
  <c r="M220" i="3"/>
  <c r="Q219" i="3"/>
  <c r="O219" i="3"/>
  <c r="N219" i="3"/>
  <c r="M219" i="3"/>
  <c r="Q218" i="3"/>
  <c r="O218" i="3"/>
  <c r="N218" i="3"/>
  <c r="M218" i="3"/>
  <c r="Q216" i="3"/>
  <c r="O216" i="3"/>
  <c r="P216" i="3" s="1"/>
  <c r="N216" i="3"/>
  <c r="M216" i="3"/>
  <c r="Q215" i="3"/>
  <c r="O215" i="3"/>
  <c r="N215" i="3"/>
  <c r="M215" i="3"/>
  <c r="Q214" i="3"/>
  <c r="O214" i="3"/>
  <c r="N214" i="3"/>
  <c r="M214" i="3"/>
  <c r="Q213" i="3"/>
  <c r="O213" i="3"/>
  <c r="N213" i="3"/>
  <c r="M213" i="3"/>
  <c r="Q212" i="3"/>
  <c r="O212" i="3"/>
  <c r="N212" i="3"/>
  <c r="M212" i="3"/>
  <c r="Q211" i="3"/>
  <c r="O211" i="3"/>
  <c r="N211" i="3"/>
  <c r="M211" i="3"/>
  <c r="Q209" i="3"/>
  <c r="O209" i="3"/>
  <c r="N209" i="3"/>
  <c r="M209" i="3"/>
  <c r="Q208" i="3"/>
  <c r="O208" i="3"/>
  <c r="N208" i="3"/>
  <c r="M208" i="3"/>
  <c r="Q207" i="3"/>
  <c r="O207" i="3"/>
  <c r="N207" i="3"/>
  <c r="M207" i="3"/>
  <c r="Q206" i="3"/>
  <c r="O206" i="3"/>
  <c r="N206" i="3"/>
  <c r="M206" i="3"/>
  <c r="Q205" i="3"/>
  <c r="O205" i="3"/>
  <c r="N205" i="3"/>
  <c r="M205" i="3"/>
  <c r="Q204" i="3"/>
  <c r="O204" i="3"/>
  <c r="N204" i="3"/>
  <c r="M204" i="3"/>
  <c r="Q203" i="3"/>
  <c r="O203" i="3"/>
  <c r="N203" i="3"/>
  <c r="M203" i="3"/>
  <c r="Q202" i="3"/>
  <c r="O202" i="3"/>
  <c r="N202" i="3"/>
  <c r="M202" i="3"/>
  <c r="Q201" i="3"/>
  <c r="P201" i="3"/>
  <c r="O201" i="3"/>
  <c r="N201" i="3"/>
  <c r="M201" i="3"/>
  <c r="G201" i="3"/>
  <c r="Q200" i="3"/>
  <c r="O200" i="3"/>
  <c r="N200" i="3"/>
  <c r="M200" i="3"/>
  <c r="Q199" i="3"/>
  <c r="O199" i="3"/>
  <c r="N199" i="3"/>
  <c r="M199" i="3"/>
  <c r="Q198" i="3"/>
  <c r="O198" i="3"/>
  <c r="N198" i="3"/>
  <c r="M198" i="3"/>
  <c r="Q197" i="3"/>
  <c r="O197" i="3"/>
  <c r="N197" i="3"/>
  <c r="M197" i="3"/>
  <c r="Q196" i="3"/>
  <c r="O196" i="3"/>
  <c r="N196" i="3"/>
  <c r="M196" i="3"/>
  <c r="Q195" i="3"/>
  <c r="O195" i="3"/>
  <c r="N195" i="3"/>
  <c r="M195" i="3"/>
  <c r="Q194" i="3"/>
  <c r="O194" i="3"/>
  <c r="N194" i="3"/>
  <c r="M194" i="3"/>
  <c r="Q193" i="3"/>
  <c r="O193" i="3"/>
  <c r="N193" i="3"/>
  <c r="P193" i="3" s="1"/>
  <c r="M193" i="3"/>
  <c r="G193" i="3" s="1"/>
  <c r="Q191" i="3"/>
  <c r="O191" i="3"/>
  <c r="N191" i="3"/>
  <c r="M191" i="3"/>
  <c r="Q190" i="3"/>
  <c r="O190" i="3"/>
  <c r="N190" i="3"/>
  <c r="M190" i="3"/>
  <c r="Q189" i="3"/>
  <c r="O189" i="3"/>
  <c r="N189" i="3"/>
  <c r="M189" i="3"/>
  <c r="Q188" i="3"/>
  <c r="O188" i="3"/>
  <c r="N188" i="3"/>
  <c r="P188" i="3" s="1"/>
  <c r="M188" i="3"/>
  <c r="Q187" i="3"/>
  <c r="O187" i="3"/>
  <c r="N187" i="3"/>
  <c r="M187" i="3"/>
  <c r="Q186" i="3"/>
  <c r="O186" i="3"/>
  <c r="N186" i="3"/>
  <c r="M186" i="3"/>
  <c r="Q185" i="3"/>
  <c r="O185" i="3"/>
  <c r="N185" i="3"/>
  <c r="M185" i="3"/>
  <c r="Q184" i="3"/>
  <c r="O184" i="3"/>
  <c r="N184" i="3"/>
  <c r="P184" i="3" s="1"/>
  <c r="M184" i="3"/>
  <c r="Q182" i="3"/>
  <c r="O182" i="3"/>
  <c r="N182" i="3"/>
  <c r="P182" i="3" s="1"/>
  <c r="M182" i="3"/>
  <c r="Q181" i="3"/>
  <c r="O181" i="3"/>
  <c r="N181" i="3"/>
  <c r="P181" i="3" s="1"/>
  <c r="M181" i="3"/>
  <c r="Q180" i="3"/>
  <c r="O180" i="3"/>
  <c r="N180" i="3"/>
  <c r="P180" i="3" s="1"/>
  <c r="M180" i="3"/>
  <c r="Q179" i="3"/>
  <c r="O179" i="3"/>
  <c r="N179" i="3"/>
  <c r="P179" i="3" s="1"/>
  <c r="M179" i="3"/>
  <c r="Q178" i="3"/>
  <c r="O178" i="3"/>
  <c r="N178" i="3"/>
  <c r="P178" i="3" s="1"/>
  <c r="M178" i="3"/>
  <c r="Q176" i="3"/>
  <c r="O176" i="3"/>
  <c r="N176" i="3"/>
  <c r="P176" i="3" s="1"/>
  <c r="M176" i="3"/>
  <c r="Q175" i="3"/>
  <c r="O175" i="3"/>
  <c r="N175" i="3"/>
  <c r="P175" i="3" s="1"/>
  <c r="M175" i="3"/>
  <c r="Q174" i="3"/>
  <c r="O174" i="3"/>
  <c r="N174" i="3"/>
  <c r="P174" i="3" s="1"/>
  <c r="M174" i="3"/>
  <c r="Q173" i="3"/>
  <c r="O173" i="3"/>
  <c r="N173" i="3"/>
  <c r="P173" i="3" s="1"/>
  <c r="M173" i="3"/>
  <c r="Q171" i="3"/>
  <c r="O171" i="3"/>
  <c r="N171" i="3"/>
  <c r="P171" i="3" s="1"/>
  <c r="M171" i="3"/>
  <c r="Q170" i="3"/>
  <c r="O170" i="3"/>
  <c r="N170" i="3"/>
  <c r="M170" i="3"/>
  <c r="Q169" i="3"/>
  <c r="O169" i="3"/>
  <c r="N169" i="3"/>
  <c r="P169" i="3" s="1"/>
  <c r="M169" i="3"/>
  <c r="Q168" i="3"/>
  <c r="O168" i="3"/>
  <c r="N168" i="3"/>
  <c r="M168" i="3"/>
  <c r="Q167" i="3"/>
  <c r="O167" i="3"/>
  <c r="N167" i="3"/>
  <c r="P167" i="3" s="1"/>
  <c r="M167" i="3"/>
  <c r="Q166" i="3"/>
  <c r="O166" i="3"/>
  <c r="N166" i="3"/>
  <c r="M166" i="3"/>
  <c r="Q165" i="3"/>
  <c r="O165" i="3"/>
  <c r="N165" i="3"/>
  <c r="M165" i="3"/>
  <c r="Q164" i="3"/>
  <c r="O164" i="3"/>
  <c r="N164" i="3"/>
  <c r="M164" i="3"/>
  <c r="Q163" i="3"/>
  <c r="O163" i="3"/>
  <c r="N163" i="3"/>
  <c r="M163" i="3"/>
  <c r="Q162" i="3"/>
  <c r="O162" i="3"/>
  <c r="N162" i="3"/>
  <c r="M162" i="3"/>
  <c r="Q161" i="3"/>
  <c r="O161" i="3"/>
  <c r="N161" i="3"/>
  <c r="M161" i="3"/>
  <c r="Q160" i="3"/>
  <c r="O160" i="3"/>
  <c r="N160" i="3"/>
  <c r="M160" i="3"/>
  <c r="Q158" i="3"/>
  <c r="O158" i="3"/>
  <c r="N158" i="3"/>
  <c r="M158" i="3"/>
  <c r="Q157" i="3"/>
  <c r="O157" i="3"/>
  <c r="N157" i="3"/>
  <c r="M157" i="3"/>
  <c r="Q156" i="3"/>
  <c r="O156" i="3"/>
  <c r="N156" i="3"/>
  <c r="M156" i="3"/>
  <c r="Q155" i="3"/>
  <c r="O155" i="3"/>
  <c r="N155" i="3"/>
  <c r="M155" i="3"/>
  <c r="Q154" i="3"/>
  <c r="O154" i="3"/>
  <c r="N154" i="3"/>
  <c r="M154" i="3"/>
  <c r="Q153" i="3"/>
  <c r="O153" i="3"/>
  <c r="N153" i="3"/>
  <c r="M153" i="3"/>
  <c r="Q152" i="3"/>
  <c r="O152" i="3"/>
  <c r="N152" i="3"/>
  <c r="M152" i="3"/>
  <c r="Q151" i="3"/>
  <c r="O151" i="3"/>
  <c r="N151" i="3"/>
  <c r="M151" i="3"/>
  <c r="Q150" i="3"/>
  <c r="O150" i="3"/>
  <c r="N150" i="3"/>
  <c r="P150" i="3" s="1"/>
  <c r="M150" i="3"/>
  <c r="G150" i="3" s="1"/>
  <c r="Q149" i="3"/>
  <c r="O149" i="3"/>
  <c r="N149" i="3"/>
  <c r="M149" i="3"/>
  <c r="Q148" i="3"/>
  <c r="O148" i="3"/>
  <c r="N148" i="3"/>
  <c r="M148" i="3"/>
  <c r="Q147" i="3"/>
  <c r="O147" i="3"/>
  <c r="N147" i="3"/>
  <c r="M147" i="3"/>
  <c r="Q146" i="3"/>
  <c r="O146" i="3"/>
  <c r="N146" i="3"/>
  <c r="M146" i="3"/>
  <c r="Q145" i="3"/>
  <c r="O145" i="3"/>
  <c r="N145" i="3"/>
  <c r="M145" i="3"/>
  <c r="Q144" i="3"/>
  <c r="O144" i="3"/>
  <c r="N144" i="3"/>
  <c r="M144" i="3"/>
  <c r="Q143" i="3"/>
  <c r="O143" i="3"/>
  <c r="N143" i="3"/>
  <c r="M143" i="3"/>
  <c r="Q141" i="3"/>
  <c r="P141" i="3"/>
  <c r="O141" i="3"/>
  <c r="N141" i="3"/>
  <c r="M141" i="3"/>
  <c r="G141" i="3" s="1"/>
  <c r="Q140" i="3"/>
  <c r="O140" i="3"/>
  <c r="N140" i="3"/>
  <c r="M140" i="3"/>
  <c r="Q139" i="3"/>
  <c r="O139" i="3"/>
  <c r="N139" i="3"/>
  <c r="P139" i="3" s="1"/>
  <c r="M139" i="3"/>
  <c r="Q137" i="3"/>
  <c r="O137" i="3"/>
  <c r="N137" i="3"/>
  <c r="M137" i="3"/>
  <c r="Q136" i="3"/>
  <c r="O136" i="3"/>
  <c r="N136" i="3"/>
  <c r="P136" i="3" s="1"/>
  <c r="M136" i="3"/>
  <c r="Q135" i="3"/>
  <c r="O135" i="3"/>
  <c r="N135" i="3"/>
  <c r="M135" i="3"/>
  <c r="Q134" i="3"/>
  <c r="O134" i="3"/>
  <c r="N134" i="3"/>
  <c r="M134" i="3"/>
  <c r="Q133" i="3"/>
  <c r="O133" i="3"/>
  <c r="N133" i="3"/>
  <c r="M133" i="3"/>
  <c r="Q132" i="3"/>
  <c r="O132" i="3"/>
  <c r="N132" i="3"/>
  <c r="M132" i="3"/>
  <c r="Q131" i="3"/>
  <c r="O131" i="3"/>
  <c r="N131" i="3"/>
  <c r="M131" i="3"/>
  <c r="Q129" i="3"/>
  <c r="O129" i="3"/>
  <c r="N129" i="3"/>
  <c r="M129" i="3"/>
  <c r="Q128" i="3"/>
  <c r="O128" i="3"/>
  <c r="N128" i="3"/>
  <c r="M128" i="3"/>
  <c r="Q127" i="3"/>
  <c r="O127" i="3"/>
  <c r="N127" i="3"/>
  <c r="M127" i="3"/>
  <c r="Q126" i="3"/>
  <c r="O126" i="3"/>
  <c r="N126" i="3"/>
  <c r="M126" i="3"/>
  <c r="Q125" i="3"/>
  <c r="O125" i="3"/>
  <c r="N125" i="3"/>
  <c r="P125" i="3" s="1"/>
  <c r="G125" i="3" s="1"/>
  <c r="M125" i="3"/>
  <c r="Q124" i="3"/>
  <c r="O124" i="3"/>
  <c r="N124" i="3"/>
  <c r="M124" i="3"/>
  <c r="Q122" i="3"/>
  <c r="O122" i="3"/>
  <c r="P122" i="3" s="1"/>
  <c r="N122" i="3"/>
  <c r="M122" i="3"/>
  <c r="Q121" i="3"/>
  <c r="O121" i="3"/>
  <c r="N121" i="3"/>
  <c r="M121" i="3"/>
  <c r="Q120" i="3"/>
  <c r="O120" i="3"/>
  <c r="N120" i="3"/>
  <c r="M120" i="3"/>
  <c r="Q119" i="3"/>
  <c r="O119" i="3"/>
  <c r="N119" i="3"/>
  <c r="M119" i="3"/>
  <c r="Q118" i="3"/>
  <c r="P118" i="3"/>
  <c r="O118" i="3"/>
  <c r="N118" i="3"/>
  <c r="M118" i="3"/>
  <c r="Q117" i="3"/>
  <c r="O117" i="3"/>
  <c r="N117" i="3"/>
  <c r="M117" i="3"/>
  <c r="Q116" i="3"/>
  <c r="O116" i="3"/>
  <c r="N116" i="3"/>
  <c r="M116" i="3"/>
  <c r="Q115" i="3"/>
  <c r="O115" i="3"/>
  <c r="N115" i="3"/>
  <c r="M115" i="3"/>
  <c r="Q114" i="3"/>
  <c r="O114" i="3"/>
  <c r="N114" i="3"/>
  <c r="M114" i="3"/>
  <c r="Q113" i="3"/>
  <c r="O113" i="3"/>
  <c r="N113" i="3"/>
  <c r="M113" i="3"/>
  <c r="Q112" i="3"/>
  <c r="O112" i="3"/>
  <c r="N112" i="3"/>
  <c r="M112" i="3"/>
  <c r="Q111" i="3"/>
  <c r="O111" i="3"/>
  <c r="N111" i="3"/>
  <c r="M111" i="3"/>
  <c r="Q110" i="3"/>
  <c r="O110" i="3"/>
  <c r="N110" i="3"/>
  <c r="M110" i="3"/>
  <c r="Q109" i="3"/>
  <c r="O109" i="3"/>
  <c r="N109" i="3"/>
  <c r="M109" i="3"/>
  <c r="Q107" i="3"/>
  <c r="O107" i="3"/>
  <c r="P107" i="3" s="1"/>
  <c r="N107" i="3"/>
  <c r="M107" i="3"/>
  <c r="Q106" i="3"/>
  <c r="O106" i="3"/>
  <c r="N106" i="3"/>
  <c r="M106" i="3"/>
  <c r="Q105" i="3"/>
  <c r="O105" i="3"/>
  <c r="N105" i="3"/>
  <c r="M105" i="3"/>
  <c r="Q104" i="3"/>
  <c r="O104" i="3"/>
  <c r="N104" i="3"/>
  <c r="M104" i="3"/>
  <c r="Q103" i="3"/>
  <c r="P103" i="3"/>
  <c r="O103" i="3"/>
  <c r="N103" i="3"/>
  <c r="M103" i="3"/>
  <c r="G103" i="3" s="1"/>
  <c r="Q102" i="3"/>
  <c r="O102" i="3"/>
  <c r="N102" i="3"/>
  <c r="M102" i="3"/>
  <c r="Q101" i="3"/>
  <c r="O101" i="3"/>
  <c r="N101" i="3"/>
  <c r="M101" i="3"/>
  <c r="Q100" i="3"/>
  <c r="O100" i="3"/>
  <c r="N100" i="3"/>
  <c r="M100" i="3"/>
  <c r="Q98" i="3"/>
  <c r="O98" i="3"/>
  <c r="N98" i="3"/>
  <c r="M98" i="3"/>
  <c r="Q97" i="3"/>
  <c r="O97" i="3"/>
  <c r="N97" i="3"/>
  <c r="M97" i="3"/>
  <c r="Q96" i="3"/>
  <c r="O96" i="3"/>
  <c r="N96" i="3"/>
  <c r="M96" i="3"/>
  <c r="Q95" i="3"/>
  <c r="O95" i="3"/>
  <c r="N95" i="3"/>
  <c r="M95" i="3"/>
  <c r="Q94" i="3"/>
  <c r="O94" i="3"/>
  <c r="N94" i="3"/>
  <c r="P94" i="3" s="1"/>
  <c r="M94" i="3"/>
  <c r="Q93" i="3"/>
  <c r="O93" i="3"/>
  <c r="N93" i="3"/>
  <c r="M93" i="3"/>
  <c r="Q92" i="3"/>
  <c r="O92" i="3"/>
  <c r="N92" i="3"/>
  <c r="M92" i="3"/>
  <c r="Q91" i="3"/>
  <c r="O91" i="3"/>
  <c r="N91" i="3"/>
  <c r="M91" i="3"/>
  <c r="Q90" i="3"/>
  <c r="O90" i="3"/>
  <c r="N90" i="3"/>
  <c r="P90" i="3" s="1"/>
  <c r="M90" i="3"/>
  <c r="Q89" i="3"/>
  <c r="O89" i="3"/>
  <c r="N89" i="3"/>
  <c r="P89" i="3" s="1"/>
  <c r="M89" i="3"/>
  <c r="Q88" i="3"/>
  <c r="O88" i="3"/>
  <c r="N88" i="3"/>
  <c r="P88" i="3" s="1"/>
  <c r="M88" i="3"/>
  <c r="Q87" i="3"/>
  <c r="O87" i="3"/>
  <c r="N87" i="3"/>
  <c r="P87" i="3" s="1"/>
  <c r="M87" i="3"/>
  <c r="Q86" i="3"/>
  <c r="O86" i="3"/>
  <c r="N86" i="3"/>
  <c r="P86" i="3" s="1"/>
  <c r="M86" i="3"/>
  <c r="Q84" i="3"/>
  <c r="O84" i="3"/>
  <c r="N84" i="3"/>
  <c r="P84" i="3" s="1"/>
  <c r="M84" i="3"/>
  <c r="Q83" i="3"/>
  <c r="O83" i="3"/>
  <c r="N83" i="3"/>
  <c r="P83" i="3" s="1"/>
  <c r="M83" i="3"/>
  <c r="Q82" i="3"/>
  <c r="O82" i="3"/>
  <c r="N82" i="3"/>
  <c r="M82" i="3"/>
  <c r="Q81" i="3"/>
  <c r="O81" i="3"/>
  <c r="N81" i="3"/>
  <c r="P81" i="3" s="1"/>
  <c r="M81" i="3"/>
  <c r="Q80" i="3"/>
  <c r="O80" i="3"/>
  <c r="N80" i="3"/>
  <c r="M80" i="3"/>
  <c r="Q79" i="3"/>
  <c r="O79" i="3"/>
  <c r="N79" i="3"/>
  <c r="P79" i="3" s="1"/>
  <c r="G79" i="3" s="1"/>
  <c r="M79" i="3"/>
  <c r="Q78" i="3"/>
  <c r="O78" i="3"/>
  <c r="N78" i="3"/>
  <c r="P78" i="3" s="1"/>
  <c r="M78" i="3"/>
  <c r="Q77" i="3"/>
  <c r="O77" i="3"/>
  <c r="N77" i="3"/>
  <c r="P77" i="3" s="1"/>
  <c r="M77" i="3"/>
  <c r="Q76" i="3"/>
  <c r="O76" i="3"/>
  <c r="N76" i="3"/>
  <c r="P76" i="3" s="1"/>
  <c r="G76" i="3" s="1"/>
  <c r="M76" i="3"/>
  <c r="Q75" i="3"/>
  <c r="O75" i="3"/>
  <c r="N75" i="3"/>
  <c r="P75" i="3" s="1"/>
  <c r="M75" i="3"/>
  <c r="Q74" i="3"/>
  <c r="O74" i="3"/>
  <c r="N74" i="3"/>
  <c r="P74" i="3" s="1"/>
  <c r="M74" i="3"/>
  <c r="Q73" i="3"/>
  <c r="O73" i="3"/>
  <c r="N73" i="3"/>
  <c r="P73" i="3" s="1"/>
  <c r="M73" i="3"/>
  <c r="Q72" i="3"/>
  <c r="O72" i="3"/>
  <c r="N72" i="3"/>
  <c r="P72" i="3" s="1"/>
  <c r="G72" i="3" s="1"/>
  <c r="M72" i="3"/>
  <c r="Q71" i="3"/>
  <c r="O71" i="3"/>
  <c r="N71" i="3"/>
  <c r="P71" i="3" s="1"/>
  <c r="M71" i="3"/>
  <c r="Q70" i="3"/>
  <c r="O70" i="3"/>
  <c r="N70" i="3"/>
  <c r="P70" i="3" s="1"/>
  <c r="M70" i="3"/>
  <c r="Q69" i="3"/>
  <c r="O69" i="3"/>
  <c r="N69" i="3"/>
  <c r="P69" i="3" s="1"/>
  <c r="M69" i="3"/>
  <c r="Q68" i="3"/>
  <c r="O68" i="3"/>
  <c r="N68" i="3"/>
  <c r="P68" i="3" s="1"/>
  <c r="G68" i="3" s="1"/>
  <c r="M68" i="3"/>
  <c r="Q67" i="3"/>
  <c r="O67" i="3"/>
  <c r="N67" i="3"/>
  <c r="M67" i="3"/>
  <c r="Q66" i="3"/>
  <c r="O66" i="3"/>
  <c r="N66" i="3"/>
  <c r="P66" i="3" s="1"/>
  <c r="M66" i="3"/>
  <c r="Q65" i="3"/>
  <c r="O65" i="3"/>
  <c r="N65" i="3"/>
  <c r="P65" i="3" s="1"/>
  <c r="M65" i="3"/>
  <c r="Q64" i="3"/>
  <c r="O64" i="3"/>
  <c r="N64" i="3"/>
  <c r="P64" i="3" s="1"/>
  <c r="G64" i="3" s="1"/>
  <c r="M64" i="3"/>
  <c r="Q63" i="3"/>
  <c r="O63" i="3"/>
  <c r="N63" i="3"/>
  <c r="M63" i="3"/>
  <c r="Q62" i="3"/>
  <c r="O62" i="3"/>
  <c r="N62" i="3"/>
  <c r="P62" i="3" s="1"/>
  <c r="M62" i="3"/>
  <c r="Q61" i="3"/>
  <c r="O61" i="3"/>
  <c r="N61" i="3"/>
  <c r="P61" i="3" s="1"/>
  <c r="M61" i="3"/>
  <c r="Q59" i="3"/>
  <c r="O59" i="3"/>
  <c r="N59" i="3"/>
  <c r="P59" i="3" s="1"/>
  <c r="G59" i="3" s="1"/>
  <c r="M59" i="3"/>
  <c r="Q58" i="3"/>
  <c r="O58" i="3"/>
  <c r="N58" i="3"/>
  <c r="M58" i="3"/>
  <c r="Q57" i="3"/>
  <c r="O57" i="3"/>
  <c r="N57" i="3"/>
  <c r="P57" i="3" s="1"/>
  <c r="M57" i="3"/>
  <c r="Q56" i="3"/>
  <c r="O56" i="3"/>
  <c r="N56" i="3"/>
  <c r="P56" i="3" s="1"/>
  <c r="M56" i="3"/>
  <c r="Q54" i="3"/>
  <c r="O54" i="3"/>
  <c r="N54" i="3"/>
  <c r="P54" i="3" s="1"/>
  <c r="G54" i="3" s="1"/>
  <c r="M54" i="3"/>
  <c r="Q53" i="3"/>
  <c r="O53" i="3"/>
  <c r="N53" i="3"/>
  <c r="M53" i="3"/>
  <c r="Q52" i="3"/>
  <c r="O52" i="3"/>
  <c r="N52" i="3"/>
  <c r="M52" i="3"/>
  <c r="Q51" i="3"/>
  <c r="O51" i="3"/>
  <c r="N51" i="3"/>
  <c r="P51" i="3" s="1"/>
  <c r="G51" i="3" s="1"/>
  <c r="M51" i="3"/>
  <c r="Q50" i="3"/>
  <c r="O50" i="3"/>
  <c r="N50" i="3"/>
  <c r="M50" i="3"/>
  <c r="Q49" i="3"/>
  <c r="O49" i="3"/>
  <c r="N49" i="3"/>
  <c r="M49" i="3"/>
  <c r="Q48" i="3"/>
  <c r="O48" i="3"/>
  <c r="N48" i="3"/>
  <c r="M48" i="3"/>
  <c r="Q47" i="3"/>
  <c r="O47" i="3"/>
  <c r="N47" i="3"/>
  <c r="M47" i="3"/>
  <c r="Q46" i="3"/>
  <c r="O46" i="3"/>
  <c r="N46" i="3"/>
  <c r="M46" i="3"/>
  <c r="Q45" i="3"/>
  <c r="O45" i="3"/>
  <c r="N45" i="3"/>
  <c r="M45" i="3"/>
  <c r="Q44" i="3"/>
  <c r="O44" i="3"/>
  <c r="N44" i="3"/>
  <c r="M44" i="3"/>
  <c r="Q43" i="3"/>
  <c r="O43" i="3"/>
  <c r="N43" i="3"/>
  <c r="M43" i="3"/>
  <c r="Q42" i="3"/>
  <c r="O42" i="3"/>
  <c r="N42" i="3"/>
  <c r="M42" i="3"/>
  <c r="Q40" i="3"/>
  <c r="O40" i="3"/>
  <c r="N40" i="3"/>
  <c r="M40" i="3"/>
  <c r="Q39" i="3"/>
  <c r="O39" i="3"/>
  <c r="N39" i="3"/>
  <c r="M39" i="3"/>
  <c r="Q38" i="3"/>
  <c r="O38" i="3"/>
  <c r="N38" i="3"/>
  <c r="P38" i="3" s="1"/>
  <c r="M38" i="3"/>
  <c r="G38" i="3" s="1"/>
  <c r="Q37" i="3"/>
  <c r="O37" i="3"/>
  <c r="N37" i="3"/>
  <c r="M37" i="3"/>
  <c r="Q36" i="3"/>
  <c r="O36" i="3"/>
  <c r="N36" i="3"/>
  <c r="M36" i="3"/>
  <c r="Q35" i="3"/>
  <c r="O35" i="3"/>
  <c r="N35" i="3"/>
  <c r="M35" i="3"/>
  <c r="Q34" i="3"/>
  <c r="O34" i="3"/>
  <c r="N34" i="3"/>
  <c r="M34" i="3"/>
  <c r="Q32" i="3"/>
  <c r="O32" i="3"/>
  <c r="N32" i="3"/>
  <c r="M32" i="3"/>
  <c r="Q31" i="3"/>
  <c r="O31" i="3"/>
  <c r="N31" i="3"/>
  <c r="M31" i="3"/>
  <c r="Q30" i="3"/>
  <c r="O30" i="3"/>
  <c r="N30" i="3"/>
  <c r="M30" i="3"/>
  <c r="Q29" i="3"/>
  <c r="O29" i="3"/>
  <c r="P29" i="3" s="1"/>
  <c r="N29" i="3"/>
  <c r="M29" i="3"/>
  <c r="Q28" i="3"/>
  <c r="O28" i="3"/>
  <c r="N28" i="3"/>
  <c r="M28" i="3"/>
  <c r="Q27" i="3"/>
  <c r="O27" i="3"/>
  <c r="N27" i="3"/>
  <c r="M27" i="3"/>
  <c r="Q26" i="3"/>
  <c r="O26" i="3"/>
  <c r="N26" i="3"/>
  <c r="M26" i="3"/>
  <c r="Q25" i="3"/>
  <c r="O25" i="3"/>
  <c r="N25" i="3"/>
  <c r="M25" i="3"/>
  <c r="Q24" i="3"/>
  <c r="O24" i="3"/>
  <c r="N24" i="3"/>
  <c r="M24" i="3"/>
  <c r="Q23" i="3"/>
  <c r="P23" i="3"/>
  <c r="O23" i="3"/>
  <c r="N23" i="3"/>
  <c r="M23" i="3"/>
  <c r="Q22" i="3"/>
  <c r="O22" i="3"/>
  <c r="N22" i="3"/>
  <c r="P22" i="3" s="1"/>
  <c r="M22" i="3"/>
  <c r="Q21" i="3"/>
  <c r="O21" i="3"/>
  <c r="N21" i="3"/>
  <c r="P21" i="3" s="1"/>
  <c r="M21" i="3"/>
  <c r="Q20" i="3"/>
  <c r="O20" i="3"/>
  <c r="N20" i="3"/>
  <c r="P20" i="3" s="1"/>
  <c r="M20" i="3"/>
  <c r="Q19" i="3"/>
  <c r="O19" i="3"/>
  <c r="N19" i="3"/>
  <c r="M19" i="3"/>
  <c r="Q18" i="3"/>
  <c r="O18" i="3"/>
  <c r="N18" i="3"/>
  <c r="M18" i="3"/>
  <c r="Q17" i="3"/>
  <c r="O17" i="3"/>
  <c r="N17" i="3"/>
  <c r="P17" i="3" s="1"/>
  <c r="M17" i="3"/>
  <c r="G17" i="3" s="1"/>
  <c r="Q16" i="3"/>
  <c r="O16" i="3"/>
  <c r="N16" i="3"/>
  <c r="M16" i="3"/>
  <c r="Q15" i="3"/>
  <c r="O15" i="3"/>
  <c r="N15" i="3"/>
  <c r="P15" i="3" s="1"/>
  <c r="M15" i="3"/>
  <c r="Q14" i="3"/>
  <c r="O14" i="3"/>
  <c r="N14" i="3"/>
  <c r="P14" i="3" s="1"/>
  <c r="M14" i="3"/>
  <c r="Q13" i="3"/>
  <c r="O13" i="3"/>
  <c r="N13" i="3"/>
  <c r="M13" i="3"/>
  <c r="Q12" i="3"/>
  <c r="O12" i="3"/>
  <c r="N12" i="3"/>
  <c r="P12" i="3" s="1"/>
  <c r="M12" i="3"/>
  <c r="Q11" i="3"/>
  <c r="O11" i="3"/>
  <c r="N11" i="3"/>
  <c r="P11" i="3" s="1"/>
  <c r="M11" i="3"/>
  <c r="Q10" i="3"/>
  <c r="O10" i="3"/>
  <c r="N10" i="3"/>
  <c r="M10" i="3"/>
  <c r="Q8" i="3"/>
  <c r="O8" i="3"/>
  <c r="N8" i="3"/>
  <c r="P8" i="3" s="1"/>
  <c r="M8" i="3"/>
  <c r="G599" i="3" l="1"/>
  <c r="G8" i="3"/>
  <c r="G14" i="3"/>
  <c r="G15" i="3"/>
  <c r="P40" i="3"/>
  <c r="G40" i="3" s="1"/>
  <c r="P47" i="3"/>
  <c r="P98" i="3"/>
  <c r="G98" i="3" s="1"/>
  <c r="P101" i="3"/>
  <c r="G101" i="3" s="1"/>
  <c r="G118" i="3"/>
  <c r="P129" i="3"/>
  <c r="G129" i="3" s="1"/>
  <c r="P156" i="3"/>
  <c r="G156" i="3" s="1"/>
  <c r="P195" i="3"/>
  <c r="G195" i="3" s="1"/>
  <c r="P197" i="3"/>
  <c r="G197" i="3" s="1"/>
  <c r="P247" i="3"/>
  <c r="G322" i="3"/>
  <c r="P337" i="3"/>
  <c r="G345" i="3"/>
  <c r="G348" i="3"/>
  <c r="G353" i="3"/>
  <c r="G354" i="3"/>
  <c r="P378" i="3"/>
  <c r="G378" i="3" s="1"/>
  <c r="P382" i="3"/>
  <c r="G417" i="3"/>
  <c r="P445" i="3"/>
  <c r="G445" i="3" s="1"/>
  <c r="G499" i="3"/>
  <c r="G545" i="3"/>
  <c r="P723" i="3"/>
  <c r="P729" i="3"/>
  <c r="P740" i="3"/>
  <c r="G804" i="3"/>
  <c r="G869" i="3"/>
  <c r="G870" i="3"/>
  <c r="G879" i="3"/>
  <c r="G888" i="3"/>
  <c r="G897" i="3"/>
  <c r="G905" i="3"/>
  <c r="G971" i="3"/>
  <c r="P1089" i="3"/>
  <c r="G1089" i="3" s="1"/>
  <c r="P1159" i="3"/>
  <c r="G1159" i="3" s="1"/>
  <c r="G1266" i="3"/>
  <c r="G1282" i="3"/>
  <c r="G1310" i="3"/>
  <c r="G1312" i="3"/>
  <c r="G1321" i="3"/>
  <c r="G1329" i="3"/>
  <c r="G11" i="3"/>
  <c r="P34" i="3"/>
  <c r="G34" i="3" s="1"/>
  <c r="P36" i="3"/>
  <c r="G36" i="3" s="1"/>
  <c r="P114" i="3"/>
  <c r="G114" i="3" s="1"/>
  <c r="P116" i="3"/>
  <c r="G116" i="3" s="1"/>
  <c r="P146" i="3"/>
  <c r="G146" i="3" s="1"/>
  <c r="P148" i="3"/>
  <c r="G148" i="3" s="1"/>
  <c r="P283" i="3"/>
  <c r="G283" i="3" s="1"/>
  <c r="P285" i="3"/>
  <c r="G285" i="3" s="1"/>
  <c r="P286" i="3"/>
  <c r="G286" i="3" s="1"/>
  <c r="P287" i="3"/>
  <c r="P288" i="3"/>
  <c r="P290" i="3"/>
  <c r="G290" i="3" s="1"/>
  <c r="P291" i="3"/>
  <c r="G291" i="3" s="1"/>
  <c r="P292" i="3"/>
  <c r="P295" i="3"/>
  <c r="G295" i="3" s="1"/>
  <c r="P296" i="3"/>
  <c r="P297" i="3"/>
  <c r="G297" i="3" s="1"/>
  <c r="P299" i="3"/>
  <c r="G299" i="3" s="1"/>
  <c r="P300" i="3"/>
  <c r="P301" i="3"/>
  <c r="P303" i="3"/>
  <c r="G303" i="3" s="1"/>
  <c r="P304" i="3"/>
  <c r="P306" i="3"/>
  <c r="P308" i="3"/>
  <c r="G308" i="3" s="1"/>
  <c r="P309" i="3"/>
  <c r="G309" i="3" s="1"/>
  <c r="P310" i="3"/>
  <c r="P312" i="3"/>
  <c r="G312" i="3" s="1"/>
  <c r="P313" i="3"/>
  <c r="G313" i="3" s="1"/>
  <c r="P316" i="3"/>
  <c r="G316" i="3" s="1"/>
  <c r="P317" i="3"/>
  <c r="P319" i="3"/>
  <c r="G319" i="3" s="1"/>
  <c r="P320" i="3"/>
  <c r="G320" i="3" s="1"/>
  <c r="P367" i="3"/>
  <c r="G367" i="3" s="1"/>
  <c r="P369" i="3"/>
  <c r="G369" i="3" s="1"/>
  <c r="P371" i="3"/>
  <c r="G371" i="3" s="1"/>
  <c r="P373" i="3"/>
  <c r="G373" i="3" s="1"/>
  <c r="P412" i="3"/>
  <c r="G412" i="3" s="1"/>
  <c r="P415" i="3"/>
  <c r="G415" i="3" s="1"/>
  <c r="P459" i="3"/>
  <c r="G459" i="3" s="1"/>
  <c r="P476" i="3"/>
  <c r="G476" i="3" s="1"/>
  <c r="P495" i="3"/>
  <c r="G495" i="3" s="1"/>
  <c r="P497" i="3"/>
  <c r="G510" i="3"/>
  <c r="P562" i="3"/>
  <c r="G562" i="3" s="1"/>
  <c r="P566" i="3"/>
  <c r="P571" i="3"/>
  <c r="P576" i="3"/>
  <c r="P602" i="3"/>
  <c r="G602" i="3" s="1"/>
  <c r="P608" i="3"/>
  <c r="G721" i="3"/>
  <c r="P744" i="3"/>
  <c r="G744" i="3" s="1"/>
  <c r="P746" i="3"/>
  <c r="G746" i="3" s="1"/>
  <c r="G792" i="3"/>
  <c r="G824" i="3"/>
  <c r="P841" i="3"/>
  <c r="P872" i="3"/>
  <c r="P881" i="3"/>
  <c r="P894" i="3"/>
  <c r="P903" i="3"/>
  <c r="P917" i="3"/>
  <c r="G917" i="3" s="1"/>
  <c r="P936" i="3"/>
  <c r="G936" i="3" s="1"/>
  <c r="P948" i="3"/>
  <c r="P951" i="3"/>
  <c r="P952" i="3"/>
  <c r="G952" i="3" s="1"/>
  <c r="P954" i="3"/>
  <c r="P965" i="3"/>
  <c r="P966" i="3"/>
  <c r="P969" i="3"/>
  <c r="G969" i="3" s="1"/>
  <c r="P970" i="3"/>
  <c r="P971" i="3"/>
  <c r="P982" i="3"/>
  <c r="P983" i="3"/>
  <c r="P987" i="3"/>
  <c r="P988" i="3"/>
  <c r="P989" i="3"/>
  <c r="G989" i="3" s="1"/>
  <c r="P1104" i="3"/>
  <c r="G1104" i="3" s="1"/>
  <c r="P1106" i="3"/>
  <c r="P1107" i="3"/>
  <c r="P1110" i="3"/>
  <c r="P1111" i="3"/>
  <c r="P1112" i="3"/>
  <c r="P1114" i="3"/>
  <c r="P1116" i="3"/>
  <c r="P1120" i="3"/>
  <c r="G1120" i="3" s="1"/>
  <c r="P1121" i="3"/>
  <c r="P1123" i="3"/>
  <c r="P1124" i="3"/>
  <c r="P1126" i="3"/>
  <c r="G1126" i="3" s="1"/>
  <c r="P1129" i="3"/>
  <c r="P1130" i="3"/>
  <c r="P1133" i="3"/>
  <c r="P1134" i="3"/>
  <c r="G1134" i="3" s="1"/>
  <c r="P1138" i="3"/>
  <c r="P1139" i="3"/>
  <c r="P1143" i="3"/>
  <c r="P1144" i="3"/>
  <c r="G1144" i="3" s="1"/>
  <c r="P1147" i="3"/>
  <c r="P1148" i="3"/>
  <c r="P1151" i="3"/>
  <c r="P1152" i="3"/>
  <c r="G1152" i="3" s="1"/>
  <c r="P1179" i="3"/>
  <c r="G1179" i="3" s="1"/>
  <c r="P1182" i="3"/>
  <c r="G1182" i="3" s="1"/>
  <c r="P1189" i="3"/>
  <c r="G1189" i="3" s="1"/>
  <c r="P1191" i="3"/>
  <c r="G1191" i="3" s="1"/>
  <c r="P1248" i="3"/>
  <c r="G1248" i="3" s="1"/>
  <c r="P1253" i="3"/>
  <c r="P1257" i="3"/>
  <c r="P1262" i="3"/>
  <c r="P1297" i="3"/>
  <c r="G1297" i="3" s="1"/>
  <c r="P1301" i="3"/>
  <c r="P1305" i="3"/>
  <c r="G872" i="3"/>
  <c r="G881" i="3"/>
  <c r="G23" i="3"/>
  <c r="P234" i="3"/>
  <c r="G234" i="3" s="1"/>
  <c r="P237" i="3"/>
  <c r="P238" i="3"/>
  <c r="P240" i="3"/>
  <c r="G278" i="3"/>
  <c r="P326" i="3"/>
  <c r="G326" i="3" s="1"/>
  <c r="P329" i="3"/>
  <c r="G329" i="3" s="1"/>
  <c r="P331" i="3"/>
  <c r="G331" i="3" s="1"/>
  <c r="P333" i="3"/>
  <c r="P503" i="3"/>
  <c r="P506" i="3"/>
  <c r="P507" i="3"/>
  <c r="P530" i="3"/>
  <c r="P532" i="3"/>
  <c r="G532" i="3" s="1"/>
  <c r="P533" i="3"/>
  <c r="G533" i="3" s="1"/>
  <c r="P534" i="3"/>
  <c r="P553" i="3"/>
  <c r="G553" i="3" s="1"/>
  <c r="P586" i="3"/>
  <c r="P591" i="3"/>
  <c r="G591" i="3" s="1"/>
  <c r="P686" i="3"/>
  <c r="P693" i="3"/>
  <c r="P698" i="3"/>
  <c r="P699" i="3"/>
  <c r="P702" i="3"/>
  <c r="P704" i="3"/>
  <c r="P711" i="3"/>
  <c r="G711" i="3" s="1"/>
  <c r="P715" i="3"/>
  <c r="P716" i="3"/>
  <c r="P720" i="3"/>
  <c r="P783" i="3"/>
  <c r="G783" i="3" s="1"/>
  <c r="P786" i="3"/>
  <c r="G786" i="3" s="1"/>
  <c r="P788" i="3"/>
  <c r="P790" i="3"/>
  <c r="P819" i="3"/>
  <c r="G819" i="3" s="1"/>
  <c r="P821" i="3"/>
  <c r="G837" i="3"/>
  <c r="G912" i="3"/>
  <c r="G932" i="3"/>
  <c r="G945" i="3"/>
  <c r="G963" i="3"/>
  <c r="G980" i="3"/>
  <c r="P999" i="3"/>
  <c r="G999" i="3" s="1"/>
  <c r="P1000" i="3"/>
  <c r="P1001" i="3"/>
  <c r="P1014" i="3"/>
  <c r="P1018" i="3"/>
  <c r="G1018" i="3" s="1"/>
  <c r="P1019" i="3"/>
  <c r="P1021" i="3"/>
  <c r="P1032" i="3"/>
  <c r="P1035" i="3"/>
  <c r="G1035" i="3" s="1"/>
  <c r="P1036" i="3"/>
  <c r="P1038" i="3"/>
  <c r="P1040" i="3"/>
  <c r="P1043" i="3"/>
  <c r="G1043" i="3" s="1"/>
  <c r="P1044" i="3"/>
  <c r="P1049" i="3"/>
  <c r="P1052" i="3"/>
  <c r="G1052" i="3" s="1"/>
  <c r="P1053" i="3"/>
  <c r="G1053" i="3" s="1"/>
  <c r="P1055" i="3"/>
  <c r="P1057" i="3"/>
  <c r="P1061" i="3"/>
  <c r="P1062" i="3"/>
  <c r="P1066" i="3"/>
  <c r="P1069" i="3"/>
  <c r="G1069" i="3" s="1"/>
  <c r="P1070" i="3"/>
  <c r="P1072" i="3"/>
  <c r="G1072" i="3" s="1"/>
  <c r="G1081" i="3"/>
  <c r="G1100" i="3"/>
  <c r="G1117" i="3"/>
  <c r="G1163" i="3"/>
  <c r="G1186" i="3"/>
  <c r="G1818" i="3"/>
  <c r="P1198" i="3"/>
  <c r="P1237" i="3"/>
  <c r="G1237" i="3" s="1"/>
  <c r="P1239" i="3"/>
  <c r="P1240" i="3"/>
  <c r="G1240" i="3" s="1"/>
  <c r="P1274" i="3"/>
  <c r="G1274" i="3" s="1"/>
  <c r="P1290" i="3"/>
  <c r="G1290" i="3" s="1"/>
  <c r="P1335" i="3"/>
  <c r="P1337" i="3"/>
  <c r="G1337" i="3" s="1"/>
  <c r="P1339" i="3"/>
  <c r="P1342" i="3"/>
  <c r="G1342" i="3" s="1"/>
  <c r="P1343" i="3"/>
  <c r="P1346" i="3"/>
  <c r="G1346" i="3" s="1"/>
  <c r="P1347" i="3"/>
  <c r="P1350" i="3"/>
  <c r="G1350" i="3" s="1"/>
  <c r="P1351" i="3"/>
  <c r="P1355" i="3"/>
  <c r="G1355" i="3" s="1"/>
  <c r="P1356" i="3"/>
  <c r="P1360" i="3"/>
  <c r="G1360" i="3" s="1"/>
  <c r="P1361" i="3"/>
  <c r="P1364" i="3"/>
  <c r="G1364" i="3" s="1"/>
  <c r="P1365" i="3"/>
  <c r="P1368" i="3"/>
  <c r="G1368" i="3" s="1"/>
  <c r="P1370" i="3"/>
  <c r="P1373" i="3"/>
  <c r="G1373" i="3" s="1"/>
  <c r="P1374" i="3"/>
  <c r="P1377" i="3"/>
  <c r="G1377" i="3" s="1"/>
  <c r="P1378" i="3"/>
  <c r="P1379" i="3"/>
  <c r="G1379" i="3" s="1"/>
  <c r="P1383" i="3"/>
  <c r="P1387" i="3"/>
  <c r="P1388" i="3"/>
  <c r="P1391" i="3"/>
  <c r="G1391" i="3" s="1"/>
  <c r="P1396" i="3"/>
  <c r="P1397" i="3"/>
  <c r="P1400" i="3"/>
  <c r="P1405" i="3"/>
  <c r="P1406" i="3"/>
  <c r="P1409" i="3"/>
  <c r="P1413" i="3"/>
  <c r="P1414" i="3"/>
  <c r="G1414" i="3" s="1"/>
  <c r="P1418" i="3"/>
  <c r="P1422" i="3"/>
  <c r="P1423" i="3"/>
  <c r="P1426" i="3"/>
  <c r="G1426" i="3" s="1"/>
  <c r="P1431" i="3"/>
  <c r="P1432" i="3"/>
  <c r="P1436" i="3"/>
  <c r="P1441" i="3"/>
  <c r="P1445" i="3"/>
  <c r="P1447" i="3"/>
  <c r="P1450" i="3"/>
  <c r="P1454" i="3"/>
  <c r="P1455" i="3"/>
  <c r="P1459" i="3"/>
  <c r="P1463" i="3"/>
  <c r="P1464" i="3"/>
  <c r="G1464" i="3" s="1"/>
  <c r="P1468" i="3"/>
  <c r="P1472" i="3"/>
  <c r="P1473" i="3"/>
  <c r="P1476" i="3"/>
  <c r="P1481" i="3"/>
  <c r="P1482" i="3"/>
  <c r="P1485" i="3"/>
  <c r="P1489" i="3"/>
  <c r="P1491" i="3"/>
  <c r="P1494" i="3"/>
  <c r="P1498" i="3"/>
  <c r="P1499" i="3"/>
  <c r="G1499" i="3" s="1"/>
  <c r="P1503" i="3"/>
  <c r="P1505" i="3"/>
  <c r="P1508" i="3"/>
  <c r="P1509" i="3"/>
  <c r="G1509" i="3" s="1"/>
  <c r="P1510" i="3"/>
  <c r="P1787" i="3"/>
  <c r="G1787" i="3" s="1"/>
  <c r="P1809" i="3"/>
  <c r="G1809" i="3" s="1"/>
  <c r="G1957" i="3"/>
  <c r="G1993" i="3"/>
  <c r="G2027" i="3"/>
  <c r="G2063" i="3"/>
  <c r="G2208" i="3"/>
  <c r="P1942" i="3"/>
  <c r="P1975" i="3"/>
  <c r="G1975" i="3" s="1"/>
  <c r="P2010" i="3"/>
  <c r="G2010" i="3" s="1"/>
  <c r="P2045" i="3"/>
  <c r="G2045" i="3" s="1"/>
  <c r="P2099" i="3"/>
  <c r="G2099" i="3" s="1"/>
  <c r="G2244" i="3"/>
  <c r="P1513" i="3"/>
  <c r="P1515" i="3"/>
  <c r="P1594" i="3"/>
  <c r="G1594" i="3" s="1"/>
  <c r="P1596" i="3"/>
  <c r="P1598" i="3"/>
  <c r="G1598" i="3" s="1"/>
  <c r="P1600" i="3"/>
  <c r="G1600" i="3" s="1"/>
  <c r="P1601" i="3"/>
  <c r="P1605" i="3"/>
  <c r="P1606" i="3"/>
  <c r="P1607" i="3"/>
  <c r="P1609" i="3"/>
  <c r="P1610" i="3"/>
  <c r="P1611" i="3"/>
  <c r="P1614" i="3"/>
  <c r="P1615" i="3"/>
  <c r="P1616" i="3"/>
  <c r="P1618" i="3"/>
  <c r="P1620" i="3"/>
  <c r="G1620" i="3" s="1"/>
  <c r="P1622" i="3"/>
  <c r="P1624" i="3"/>
  <c r="G1624" i="3" s="1"/>
  <c r="P1630" i="3"/>
  <c r="P1631" i="3"/>
  <c r="P1632" i="3"/>
  <c r="P1634" i="3"/>
  <c r="P1635" i="3"/>
  <c r="P1636" i="3"/>
  <c r="P1638" i="3"/>
  <c r="P1639" i="3"/>
  <c r="P1640" i="3"/>
  <c r="P1642" i="3"/>
  <c r="P1643" i="3"/>
  <c r="P1644" i="3"/>
  <c r="P1647" i="3"/>
  <c r="P1648" i="3"/>
  <c r="P1649" i="3"/>
  <c r="P1651" i="3"/>
  <c r="P1652" i="3"/>
  <c r="P1653" i="3"/>
  <c r="P1655" i="3"/>
  <c r="P1656" i="3"/>
  <c r="P1657" i="3"/>
  <c r="P1658" i="3"/>
  <c r="G1658" i="3" s="1"/>
  <c r="P1693" i="3"/>
  <c r="G1693" i="3" s="1"/>
  <c r="P1795" i="3"/>
  <c r="G1795" i="3" s="1"/>
  <c r="P1796" i="3"/>
  <c r="P1953" i="3"/>
  <c r="P1980" i="3"/>
  <c r="P1989" i="3"/>
  <c r="G2008" i="3"/>
  <c r="G2009" i="3"/>
  <c r="P2014" i="3"/>
  <c r="G2043" i="3"/>
  <c r="G2044" i="3"/>
  <c r="P2050" i="3"/>
  <c r="G2076" i="3"/>
  <c r="P2104" i="3"/>
  <c r="P2200" i="3"/>
  <c r="P2201" i="3"/>
  <c r="G2201" i="3" s="1"/>
  <c r="P2202" i="3"/>
  <c r="P2206" i="3"/>
  <c r="G2217" i="3"/>
  <c r="G2239" i="3"/>
  <c r="G2255" i="3"/>
  <c r="G2279" i="3"/>
  <c r="G2291" i="3"/>
  <c r="G2293" i="3"/>
  <c r="G2294" i="3"/>
  <c r="G2296" i="3"/>
  <c r="G2297" i="3"/>
  <c r="G2300" i="3"/>
  <c r="G2301" i="3"/>
  <c r="G1709" i="3"/>
  <c r="G1713" i="3"/>
  <c r="G1718" i="3"/>
  <c r="G1722" i="3"/>
  <c r="G1730" i="3"/>
  <c r="G1804" i="3"/>
  <c r="G1825" i="3"/>
  <c r="G1835" i="3"/>
  <c r="G1840" i="3"/>
  <c r="G1844" i="3"/>
  <c r="G1849" i="3"/>
  <c r="G1853" i="3"/>
  <c r="G1966" i="3"/>
  <c r="G2213" i="3"/>
  <c r="G2226" i="3"/>
  <c r="G2251" i="3"/>
  <c r="G2264" i="3"/>
  <c r="P2290" i="3"/>
  <c r="G2290" i="3" s="1"/>
  <c r="P1685" i="3"/>
  <c r="G1685" i="3" s="1"/>
  <c r="P1702" i="3"/>
  <c r="G1702" i="3" s="1"/>
  <c r="P1726" i="3"/>
  <c r="G1726" i="3" s="1"/>
  <c r="P1728" i="3"/>
  <c r="G1728" i="3" s="1"/>
  <c r="P1732" i="3"/>
  <c r="G1732" i="3" s="1"/>
  <c r="P1734" i="3"/>
  <c r="P1736" i="3"/>
  <c r="G1736" i="3" s="1"/>
  <c r="P1738" i="3"/>
  <c r="P1739" i="3"/>
  <c r="P1741" i="3"/>
  <c r="P1742" i="3"/>
  <c r="P1743" i="3"/>
  <c r="P1745" i="3"/>
  <c r="P1746" i="3"/>
  <c r="P1747" i="3"/>
  <c r="P1749" i="3"/>
  <c r="P1750" i="3"/>
  <c r="G1750" i="3" s="1"/>
  <c r="P1752" i="3"/>
  <c r="P1754" i="3"/>
  <c r="P1755" i="3"/>
  <c r="G1755" i="3" s="1"/>
  <c r="P1759" i="3"/>
  <c r="G1759" i="3" s="1"/>
  <c r="P1761" i="3"/>
  <c r="P1764" i="3"/>
  <c r="P1766" i="3"/>
  <c r="P1767" i="3"/>
  <c r="P1769" i="3"/>
  <c r="P1770" i="3"/>
  <c r="P1771" i="3"/>
  <c r="P1774" i="3"/>
  <c r="P1775" i="3"/>
  <c r="P1776" i="3"/>
  <c r="P1778" i="3"/>
  <c r="P1779" i="3"/>
  <c r="G1779" i="3" s="1"/>
  <c r="P1781" i="3"/>
  <c r="P1783" i="3"/>
  <c r="P1784" i="3"/>
  <c r="P1785" i="3"/>
  <c r="P1802" i="3"/>
  <c r="P1823" i="3"/>
  <c r="P1837" i="3"/>
  <c r="P1846" i="3"/>
  <c r="G1846" i="3" s="1"/>
  <c r="P1855" i="3"/>
  <c r="P1864" i="3"/>
  <c r="P1873" i="3"/>
  <c r="P1881" i="3"/>
  <c r="G1881" i="3" s="1"/>
  <c r="P1890" i="3"/>
  <c r="P1899" i="3"/>
  <c r="P1908" i="3"/>
  <c r="P1917" i="3"/>
  <c r="P1926" i="3"/>
  <c r="P1941" i="3"/>
  <c r="P1962" i="3"/>
  <c r="P1971" i="3"/>
  <c r="P1997" i="3"/>
  <c r="G2025" i="3"/>
  <c r="G2026" i="3"/>
  <c r="P2032" i="3"/>
  <c r="G2061" i="3"/>
  <c r="G2062" i="3"/>
  <c r="P2067" i="3"/>
  <c r="P2081" i="3"/>
  <c r="G2081" i="3" s="1"/>
  <c r="P2090" i="3"/>
  <c r="P2222" i="3"/>
  <c r="G2222" i="3" s="1"/>
  <c r="P2224" i="3"/>
  <c r="G2235" i="3"/>
  <c r="P2260" i="3"/>
  <c r="G2260" i="3" s="1"/>
  <c r="P2262" i="3"/>
  <c r="G2274" i="3"/>
  <c r="G503" i="3"/>
  <c r="G136" i="3"/>
  <c r="G167" i="3"/>
  <c r="G387" i="3"/>
  <c r="G450" i="3"/>
  <c r="G467" i="3"/>
  <c r="G486" i="3"/>
  <c r="G894" i="3"/>
  <c r="G903" i="3"/>
  <c r="G908" i="3"/>
  <c r="G56" i="3"/>
  <c r="G61" i="3"/>
  <c r="G65" i="3"/>
  <c r="G69" i="3"/>
  <c r="G71" i="3"/>
  <c r="G73" i="3"/>
  <c r="G75" i="3"/>
  <c r="G77" i="3"/>
  <c r="G94" i="3"/>
  <c r="G107" i="3"/>
  <c r="P127" i="3"/>
  <c r="G127" i="3" s="1"/>
  <c r="P131" i="3"/>
  <c r="P132" i="3"/>
  <c r="P133" i="3"/>
  <c r="G133" i="3" s="1"/>
  <c r="P134" i="3"/>
  <c r="G134" i="3" s="1"/>
  <c r="P144" i="3"/>
  <c r="G144" i="3" s="1"/>
  <c r="P152" i="3"/>
  <c r="G152" i="3" s="1"/>
  <c r="P154" i="3"/>
  <c r="G154" i="3" s="1"/>
  <c r="P155" i="3"/>
  <c r="P157" i="3"/>
  <c r="G157" i="3" s="1"/>
  <c r="P158" i="3"/>
  <c r="G158" i="3" s="1"/>
  <c r="P161" i="3"/>
  <c r="G161" i="3" s="1"/>
  <c r="P162" i="3"/>
  <c r="P163" i="3"/>
  <c r="P164" i="3"/>
  <c r="G164" i="3" s="1"/>
  <c r="P165" i="3"/>
  <c r="G165" i="3" s="1"/>
  <c r="G188" i="3"/>
  <c r="P203" i="3"/>
  <c r="G203" i="3" s="1"/>
  <c r="P204" i="3"/>
  <c r="G204" i="3" s="1"/>
  <c r="P205" i="3"/>
  <c r="P206" i="3"/>
  <c r="P207" i="3"/>
  <c r="P208" i="3"/>
  <c r="G208" i="3" s="1"/>
  <c r="P209" i="3"/>
  <c r="G209" i="3" s="1"/>
  <c r="P211" i="3"/>
  <c r="P212" i="3"/>
  <c r="P213" i="3"/>
  <c r="G213" i="3" s="1"/>
  <c r="P214" i="3"/>
  <c r="P215" i="3"/>
  <c r="P218" i="3"/>
  <c r="G218" i="3" s="1"/>
  <c r="P219" i="3"/>
  <c r="P220" i="3"/>
  <c r="G220" i="3" s="1"/>
  <c r="P222" i="3"/>
  <c r="G222" i="3" s="1"/>
  <c r="P223" i="3"/>
  <c r="P224" i="3"/>
  <c r="P226" i="3"/>
  <c r="G226" i="3" s="1"/>
  <c r="P227" i="3"/>
  <c r="P228" i="3"/>
  <c r="P231" i="3"/>
  <c r="G231" i="3" s="1"/>
  <c r="P232" i="3"/>
  <c r="G232" i="3" s="1"/>
  <c r="G241" i="3"/>
  <c r="G274" i="3"/>
  <c r="P280" i="3"/>
  <c r="G280" i="3" s="1"/>
  <c r="G287" i="3"/>
  <c r="G296" i="3"/>
  <c r="G300" i="3"/>
  <c r="G304" i="3"/>
  <c r="G335" i="3"/>
  <c r="G337" i="3"/>
  <c r="P343" i="3"/>
  <c r="G343" i="3" s="1"/>
  <c r="G350" i="3"/>
  <c r="G359" i="3"/>
  <c r="P379" i="3"/>
  <c r="G379" i="3" s="1"/>
  <c r="P380" i="3"/>
  <c r="P381" i="3"/>
  <c r="P383" i="3"/>
  <c r="G383" i="3" s="1"/>
  <c r="P384" i="3"/>
  <c r="G384" i="3" s="1"/>
  <c r="P400" i="3"/>
  <c r="G400" i="3" s="1"/>
  <c r="P402" i="3"/>
  <c r="G402" i="3" s="1"/>
  <c r="P403" i="3"/>
  <c r="P405" i="3"/>
  <c r="G405" i="3" s="1"/>
  <c r="P406" i="3"/>
  <c r="G406" i="3" s="1"/>
  <c r="P407" i="3"/>
  <c r="P409" i="3"/>
  <c r="G409" i="3" s="1"/>
  <c r="P410" i="3"/>
  <c r="P411" i="3"/>
  <c r="G411" i="3" s="1"/>
  <c r="G419" i="3"/>
  <c r="P447" i="3"/>
  <c r="G447" i="3" s="1"/>
  <c r="P448" i="3"/>
  <c r="G448" i="3" s="1"/>
  <c r="P457" i="3"/>
  <c r="G457" i="3" s="1"/>
  <c r="P465" i="3"/>
  <c r="G465" i="3" s="1"/>
  <c r="P475" i="3"/>
  <c r="P483" i="3"/>
  <c r="P484" i="3"/>
  <c r="G484" i="3" s="1"/>
  <c r="P493" i="3"/>
  <c r="G497" i="3"/>
  <c r="P517" i="3"/>
  <c r="P526" i="3"/>
  <c r="G526" i="3" s="1"/>
  <c r="P528" i="3"/>
  <c r="G534" i="3"/>
  <c r="P543" i="3"/>
  <c r="P551" i="3"/>
  <c r="G551" i="3" s="1"/>
  <c r="P564" i="3"/>
  <c r="P582" i="3"/>
  <c r="P607" i="3"/>
  <c r="P611" i="3"/>
  <c r="G611" i="3" s="1"/>
  <c r="P612" i="3"/>
  <c r="P615" i="3"/>
  <c r="G634" i="3"/>
  <c r="P676" i="3"/>
  <c r="G676" i="3" s="1"/>
  <c r="P680" i="3"/>
  <c r="P681" i="3"/>
  <c r="P685" i="3"/>
  <c r="G704" i="3"/>
  <c r="P750" i="3"/>
  <c r="P751" i="3"/>
  <c r="G751" i="3" s="1"/>
  <c r="P754" i="3"/>
  <c r="G762" i="3"/>
  <c r="G766" i="3"/>
  <c r="P780" i="3"/>
  <c r="P781" i="3"/>
  <c r="G781" i="3" s="1"/>
  <c r="G788" i="3"/>
  <c r="P799" i="3"/>
  <c r="G799" i="3" s="1"/>
  <c r="G806" i="3"/>
  <c r="P815" i="3"/>
  <c r="P816" i="3"/>
  <c r="G816" i="3" s="1"/>
  <c r="G821" i="3"/>
  <c r="G834" i="3"/>
  <c r="G852" i="3"/>
  <c r="P859" i="3"/>
  <c r="G859" i="3" s="1"/>
  <c r="P914" i="3"/>
  <c r="G914" i="3" s="1"/>
  <c r="P923" i="3"/>
  <c r="G923" i="3" s="1"/>
  <c r="P934" i="3"/>
  <c r="P935" i="3"/>
  <c r="G935" i="3" s="1"/>
  <c r="G1001" i="3"/>
  <c r="G1021" i="3"/>
  <c r="G1038" i="3"/>
  <c r="G1055" i="3"/>
  <c r="G1335" i="3"/>
  <c r="G20" i="3"/>
  <c r="P53" i="3"/>
  <c r="G53" i="3" s="1"/>
  <c r="P58" i="3"/>
  <c r="G58" i="3" s="1"/>
  <c r="P63" i="3"/>
  <c r="G63" i="3" s="1"/>
  <c r="P67" i="3"/>
  <c r="G67" i="3" s="1"/>
  <c r="G81" i="3"/>
  <c r="G83" i="3"/>
  <c r="G87" i="3"/>
  <c r="P91" i="3"/>
  <c r="G91" i="3" s="1"/>
  <c r="P92" i="3"/>
  <c r="G92" i="3" s="1"/>
  <c r="P93" i="3"/>
  <c r="G139" i="3"/>
  <c r="G169" i="3"/>
  <c r="G171" i="3"/>
  <c r="G175" i="3"/>
  <c r="G180" i="3"/>
  <c r="P185" i="3"/>
  <c r="G185" i="3" s="1"/>
  <c r="P186" i="3"/>
  <c r="P187" i="3"/>
  <c r="P199" i="3"/>
  <c r="G199" i="3" s="1"/>
  <c r="G237" i="3"/>
  <c r="G258" i="3"/>
  <c r="G260" i="3"/>
  <c r="G263" i="3"/>
  <c r="G265" i="3"/>
  <c r="G267" i="3"/>
  <c r="G271" i="3"/>
  <c r="P289" i="3"/>
  <c r="G289" i="3" s="1"/>
  <c r="P294" i="3"/>
  <c r="G294" i="3" s="1"/>
  <c r="P298" i="3"/>
  <c r="G298" i="3" s="1"/>
  <c r="P302" i="3"/>
  <c r="G302" i="3" s="1"/>
  <c r="P307" i="3"/>
  <c r="G307" i="3" s="1"/>
  <c r="P311" i="3"/>
  <c r="G311" i="3" s="1"/>
  <c r="P318" i="3"/>
  <c r="G318" i="3" s="1"/>
  <c r="G333" i="3"/>
  <c r="P347" i="3"/>
  <c r="G347" i="3" s="1"/>
  <c r="P352" i="3"/>
  <c r="G352" i="3" s="1"/>
  <c r="G390" i="3"/>
  <c r="G394" i="3"/>
  <c r="G395" i="3"/>
  <c r="P452" i="3"/>
  <c r="G452" i="3" s="1"/>
  <c r="P461" i="3"/>
  <c r="G461" i="3" s="1"/>
  <c r="P470" i="3"/>
  <c r="P479" i="3"/>
  <c r="P489" i="3"/>
  <c r="G489" i="3" s="1"/>
  <c r="P522" i="3"/>
  <c r="P536" i="3"/>
  <c r="P537" i="3"/>
  <c r="G537" i="3" s="1"/>
  <c r="P538" i="3"/>
  <c r="G538" i="3" s="1"/>
  <c r="P547" i="3"/>
  <c r="P555" i="3"/>
  <c r="P574" i="3"/>
  <c r="G574" i="3" s="1"/>
  <c r="P589" i="3"/>
  <c r="P595" i="3"/>
  <c r="P618" i="3"/>
  <c r="P625" i="3"/>
  <c r="G625" i="3" s="1"/>
  <c r="G660" i="3"/>
  <c r="G668" i="3"/>
  <c r="P688" i="3"/>
  <c r="P694" i="3"/>
  <c r="G694" i="3" s="1"/>
  <c r="G729" i="3"/>
  <c r="P757" i="3"/>
  <c r="G773" i="3"/>
  <c r="G790" i="3"/>
  <c r="G797" i="3"/>
  <c r="P808" i="3"/>
  <c r="G808" i="3" s="1"/>
  <c r="P832" i="3"/>
  <c r="G841" i="3"/>
  <c r="P850" i="3"/>
  <c r="G861" i="3"/>
  <c r="P868" i="3"/>
  <c r="G868" i="3" s="1"/>
  <c r="P919" i="3"/>
  <c r="G919" i="3" s="1"/>
  <c r="G1314" i="3"/>
  <c r="G1319" i="3"/>
  <c r="P13" i="3"/>
  <c r="G13" i="3" s="1"/>
  <c r="P19" i="3"/>
  <c r="G19" i="3" s="1"/>
  <c r="P25" i="3"/>
  <c r="G25" i="3" s="1"/>
  <c r="P27" i="3"/>
  <c r="G27" i="3" s="1"/>
  <c r="P28" i="3"/>
  <c r="P30" i="3"/>
  <c r="G30" i="3" s="1"/>
  <c r="P31" i="3"/>
  <c r="G31" i="3" s="1"/>
  <c r="P42" i="3"/>
  <c r="G42" i="3" s="1"/>
  <c r="P43" i="3"/>
  <c r="G43" i="3" s="1"/>
  <c r="P45" i="3"/>
  <c r="G45" i="3" s="1"/>
  <c r="P46" i="3"/>
  <c r="P48" i="3"/>
  <c r="G48" i="3" s="1"/>
  <c r="P49" i="3"/>
  <c r="G49" i="3" s="1"/>
  <c r="P96" i="3"/>
  <c r="G96" i="3" s="1"/>
  <c r="P105" i="3"/>
  <c r="G105" i="3" s="1"/>
  <c r="P109" i="3"/>
  <c r="G109" i="3" s="1"/>
  <c r="P110" i="3"/>
  <c r="G110" i="3" s="1"/>
  <c r="P111" i="3"/>
  <c r="G111" i="3" s="1"/>
  <c r="P112" i="3"/>
  <c r="G112" i="3" s="1"/>
  <c r="P120" i="3"/>
  <c r="G120" i="3" s="1"/>
  <c r="P121" i="3"/>
  <c r="G121" i="3" s="1"/>
  <c r="P124" i="3"/>
  <c r="P190" i="3"/>
  <c r="G190" i="3" s="1"/>
  <c r="G216" i="3"/>
  <c r="G221" i="3"/>
  <c r="G225" i="3"/>
  <c r="G230" i="3"/>
  <c r="P236" i="3"/>
  <c r="G236" i="3" s="1"/>
  <c r="P243" i="3"/>
  <c r="G243" i="3" s="1"/>
  <c r="P245" i="3"/>
  <c r="G245" i="3" s="1"/>
  <c r="P246" i="3"/>
  <c r="G246" i="3" s="1"/>
  <c r="P248" i="3"/>
  <c r="G248" i="3" s="1"/>
  <c r="P249" i="3"/>
  <c r="G249" i="3" s="1"/>
  <c r="P262" i="3"/>
  <c r="P269" i="3"/>
  <c r="P276" i="3"/>
  <c r="G276" i="3" s="1"/>
  <c r="P324" i="3"/>
  <c r="G324" i="3" s="1"/>
  <c r="P338" i="3"/>
  <c r="G338" i="3" s="1"/>
  <c r="P339" i="3"/>
  <c r="G339" i="3" s="1"/>
  <c r="P340" i="3"/>
  <c r="P360" i="3"/>
  <c r="G360" i="3" s="1"/>
  <c r="P361" i="3"/>
  <c r="G361" i="3" s="1"/>
  <c r="P362" i="3"/>
  <c r="P364" i="3"/>
  <c r="G364" i="3" s="1"/>
  <c r="P365" i="3"/>
  <c r="G365" i="3" s="1"/>
  <c r="G382" i="3"/>
  <c r="P389" i="3"/>
  <c r="G389" i="3" s="1"/>
  <c r="P393" i="3"/>
  <c r="G404" i="3"/>
  <c r="G408" i="3"/>
  <c r="P420" i="3"/>
  <c r="G420" i="3" s="1"/>
  <c r="P421" i="3"/>
  <c r="G421" i="3" s="1"/>
  <c r="P422" i="3"/>
  <c r="P424" i="3"/>
  <c r="G424" i="3" s="1"/>
  <c r="P425" i="3"/>
  <c r="G425" i="3" s="1"/>
  <c r="P426" i="3"/>
  <c r="P428" i="3"/>
  <c r="G428" i="3" s="1"/>
  <c r="P429" i="3"/>
  <c r="G429" i="3" s="1"/>
  <c r="P430" i="3"/>
  <c r="G430" i="3" s="1"/>
  <c r="P432" i="3"/>
  <c r="G432" i="3" s="1"/>
  <c r="P433" i="3"/>
  <c r="G433" i="3" s="1"/>
  <c r="P434" i="3"/>
  <c r="P436" i="3"/>
  <c r="G436" i="3" s="1"/>
  <c r="P437" i="3"/>
  <c r="G437" i="3" s="1"/>
  <c r="P438" i="3"/>
  <c r="P440" i="3"/>
  <c r="G440" i="3" s="1"/>
  <c r="P441" i="3"/>
  <c r="G441" i="3" s="1"/>
  <c r="P442" i="3"/>
  <c r="G493" i="3"/>
  <c r="P502" i="3"/>
  <c r="P513" i="3"/>
  <c r="G571" i="3"/>
  <c r="G593" i="3"/>
  <c r="G608" i="3"/>
  <c r="G616" i="3"/>
  <c r="P636" i="3"/>
  <c r="P642" i="3"/>
  <c r="G642" i="3" s="1"/>
  <c r="P659" i="3"/>
  <c r="P663" i="3"/>
  <c r="G663" i="3" s="1"/>
  <c r="P664" i="3"/>
  <c r="P667" i="3"/>
  <c r="G677" i="3"/>
  <c r="G686" i="3"/>
  <c r="P706" i="3"/>
  <c r="P712" i="3"/>
  <c r="G712" i="3" s="1"/>
  <c r="P728" i="3"/>
  <c r="P732" i="3"/>
  <c r="G732" i="3" s="1"/>
  <c r="P733" i="3"/>
  <c r="P736" i="3"/>
  <c r="P737" i="3"/>
  <c r="G755" i="3"/>
  <c r="P772" i="3"/>
  <c r="P795" i="3"/>
  <c r="G795" i="3" s="1"/>
  <c r="G801" i="3"/>
  <c r="P826" i="3"/>
  <c r="G826" i="3" s="1"/>
  <c r="P842" i="3"/>
  <c r="P843" i="3"/>
  <c r="G843" i="3" s="1"/>
  <c r="G874" i="3"/>
  <c r="G883" i="3"/>
  <c r="G892" i="3"/>
  <c r="G901" i="3"/>
  <c r="G910" i="3"/>
  <c r="G954" i="3"/>
  <c r="P928" i="3"/>
  <c r="G928" i="3" s="1"/>
  <c r="P939" i="3"/>
  <c r="P943" i="3"/>
  <c r="G943" i="3" s="1"/>
  <c r="P944" i="3"/>
  <c r="P957" i="3"/>
  <c r="P960" i="3"/>
  <c r="P962" i="3"/>
  <c r="G962" i="3" s="1"/>
  <c r="P973" i="3"/>
  <c r="P974" i="3"/>
  <c r="P978" i="3"/>
  <c r="P979" i="3"/>
  <c r="G979" i="3" s="1"/>
  <c r="P991" i="3"/>
  <c r="P992" i="3"/>
  <c r="G997" i="3"/>
  <c r="P1004" i="3"/>
  <c r="G1004" i="3" s="1"/>
  <c r="P1005" i="3"/>
  <c r="G1005" i="3" s="1"/>
  <c r="P1009" i="3"/>
  <c r="G1009" i="3" s="1"/>
  <c r="P1010" i="3"/>
  <c r="P1023" i="3"/>
  <c r="P1026" i="3"/>
  <c r="G1026" i="3" s="1"/>
  <c r="P1027" i="3"/>
  <c r="G1061" i="3"/>
  <c r="P1087" i="3"/>
  <c r="G1087" i="3" s="1"/>
  <c r="P1108" i="3"/>
  <c r="G1108" i="3" s="1"/>
  <c r="G1114" i="3"/>
  <c r="P1128" i="3"/>
  <c r="G1128" i="3" s="1"/>
  <c r="P1132" i="3"/>
  <c r="G1132" i="3" s="1"/>
  <c r="P1137" i="3"/>
  <c r="G1137" i="3" s="1"/>
  <c r="P1141" i="3"/>
  <c r="G1141" i="3" s="1"/>
  <c r="P1146" i="3"/>
  <c r="G1146" i="3" s="1"/>
  <c r="P1150" i="3"/>
  <c r="G1150" i="3" s="1"/>
  <c r="G1161" i="3"/>
  <c r="P1168" i="3"/>
  <c r="G1168" i="3" s="1"/>
  <c r="G1177" i="3"/>
  <c r="P1184" i="3"/>
  <c r="G1184" i="3" s="1"/>
  <c r="P1195" i="3"/>
  <c r="P1197" i="3"/>
  <c r="P1200" i="3"/>
  <c r="G1200" i="3" s="1"/>
  <c r="P1201" i="3"/>
  <c r="G1253" i="3"/>
  <c r="G1257" i="3"/>
  <c r="G1262" i="3"/>
  <c r="G1301" i="3"/>
  <c r="G1305" i="3"/>
  <c r="P1317" i="3"/>
  <c r="G1317" i="3" s="1"/>
  <c r="P1325" i="3"/>
  <c r="G1325" i="3" s="1"/>
  <c r="P1333" i="3"/>
  <c r="G1333" i="3" s="1"/>
  <c r="G1704" i="3"/>
  <c r="G934" i="3"/>
  <c r="G940" i="3"/>
  <c r="G951" i="3"/>
  <c r="G958" i="3"/>
  <c r="G976" i="3"/>
  <c r="G987" i="3"/>
  <c r="P995" i="3"/>
  <c r="G995" i="3" s="1"/>
  <c r="P996" i="3"/>
  <c r="G996" i="3" s="1"/>
  <c r="G1008" i="3"/>
  <c r="G1019" i="3"/>
  <c r="G1025" i="3"/>
  <c r="G1036" i="3"/>
  <c r="P1042" i="3"/>
  <c r="G1042" i="3" s="1"/>
  <c r="P1060" i="3"/>
  <c r="G1060" i="3" s="1"/>
  <c r="G1070" i="3"/>
  <c r="P1079" i="3"/>
  <c r="G1079" i="3" s="1"/>
  <c r="G1093" i="3"/>
  <c r="P1102" i="3"/>
  <c r="P1103" i="3"/>
  <c r="G1121" i="3"/>
  <c r="P1157" i="3"/>
  <c r="P1160" i="3"/>
  <c r="G1160" i="3" s="1"/>
  <c r="P1161" i="3"/>
  <c r="G1193" i="3"/>
  <c r="G1198" i="3"/>
  <c r="P1202" i="3"/>
  <c r="G1202" i="3" s="1"/>
  <c r="P1207" i="3"/>
  <c r="G1207" i="3" s="1"/>
  <c r="P1211" i="3"/>
  <c r="G1211" i="3" s="1"/>
  <c r="P1215" i="3"/>
  <c r="G1215" i="3" s="1"/>
  <c r="P1219" i="3"/>
  <c r="G1219" i="3" s="1"/>
  <c r="P1224" i="3"/>
  <c r="G1224" i="3" s="1"/>
  <c r="P1228" i="3"/>
  <c r="G1228" i="3" s="1"/>
  <c r="P1234" i="3"/>
  <c r="G1234" i="3" s="1"/>
  <c r="P1235" i="3"/>
  <c r="P1244" i="3"/>
  <c r="G1244" i="3" s="1"/>
  <c r="P1245" i="3"/>
  <c r="P1246" i="3"/>
  <c r="G1246" i="3" s="1"/>
  <c r="P1249" i="3"/>
  <c r="G1249" i="3" s="1"/>
  <c r="P1251" i="3"/>
  <c r="P1254" i="3"/>
  <c r="G1254" i="3" s="1"/>
  <c r="P1255" i="3"/>
  <c r="P1258" i="3"/>
  <c r="G1258" i="3" s="1"/>
  <c r="P1259" i="3"/>
  <c r="P1263" i="3"/>
  <c r="G1263" i="3" s="1"/>
  <c r="P1264" i="3"/>
  <c r="G1264" i="3" s="1"/>
  <c r="P1272" i="3"/>
  <c r="G1272" i="3" s="1"/>
  <c r="P1280" i="3"/>
  <c r="G1280" i="3" s="1"/>
  <c r="P1288" i="3"/>
  <c r="G1288" i="3" s="1"/>
  <c r="P1299" i="3"/>
  <c r="P1300" i="3"/>
  <c r="P1303" i="3"/>
  <c r="P1304" i="3"/>
  <c r="P1307" i="3"/>
  <c r="P1309" i="3"/>
  <c r="G1343" i="3"/>
  <c r="G1347" i="3"/>
  <c r="G1351" i="3"/>
  <c r="G1356" i="3"/>
  <c r="G1361" i="3"/>
  <c r="G1365" i="3"/>
  <c r="G1370" i="3"/>
  <c r="G1374" i="3"/>
  <c r="G1388" i="3"/>
  <c r="G1397" i="3"/>
  <c r="G1401" i="3"/>
  <c r="G1406" i="3"/>
  <c r="G1423" i="3"/>
  <c r="G1432" i="3"/>
  <c r="G1442" i="3"/>
  <c r="G1596" i="3"/>
  <c r="G1622" i="3"/>
  <c r="G1626" i="3"/>
  <c r="G1085" i="3"/>
  <c r="G1734" i="3"/>
  <c r="G1757" i="3"/>
  <c r="P949" i="3"/>
  <c r="G949" i="3" s="1"/>
  <c r="G960" i="3"/>
  <c r="P967" i="3"/>
  <c r="G967" i="3" s="1"/>
  <c r="G978" i="3"/>
  <c r="P985" i="3"/>
  <c r="G985" i="3" s="1"/>
  <c r="G1010" i="3"/>
  <c r="P1017" i="3"/>
  <c r="G1017" i="3" s="1"/>
  <c r="G1027" i="3"/>
  <c r="P1034" i="3"/>
  <c r="G1034" i="3" s="1"/>
  <c r="G1044" i="3"/>
  <c r="P1051" i="3"/>
  <c r="G1051" i="3" s="1"/>
  <c r="G1062" i="3"/>
  <c r="P1068" i="3"/>
  <c r="G1068" i="3" s="1"/>
  <c r="G1077" i="3"/>
  <c r="G1083" i="3"/>
  <c r="G1095" i="3"/>
  <c r="G1123" i="3"/>
  <c r="G1129" i="3"/>
  <c r="G1133" i="3"/>
  <c r="G1138" i="3"/>
  <c r="G1143" i="3"/>
  <c r="G1147" i="3"/>
  <c r="G1151" i="3"/>
  <c r="G1169" i="3"/>
  <c r="G1170" i="3"/>
  <c r="G1239" i="3"/>
  <c r="G1268" i="3"/>
  <c r="P1276" i="3"/>
  <c r="G1276" i="3" s="1"/>
  <c r="P1284" i="3"/>
  <c r="G1284" i="3" s="1"/>
  <c r="P1293" i="3"/>
  <c r="G1293" i="3" s="1"/>
  <c r="P1341" i="3"/>
  <c r="G1341" i="3" s="1"/>
  <c r="P1345" i="3"/>
  <c r="G1345" i="3" s="1"/>
  <c r="P1349" i="3"/>
  <c r="G1349" i="3" s="1"/>
  <c r="P1354" i="3"/>
  <c r="G1354" i="3" s="1"/>
  <c r="P1359" i="3"/>
  <c r="G1359" i="3" s="1"/>
  <c r="P1363" i="3"/>
  <c r="G1363" i="3" s="1"/>
  <c r="P1367" i="3"/>
  <c r="G1367" i="3" s="1"/>
  <c r="P1372" i="3"/>
  <c r="G1372" i="3" s="1"/>
  <c r="P1376" i="3"/>
  <c r="G1376" i="3" s="1"/>
  <c r="P1384" i="3"/>
  <c r="G1384" i="3" s="1"/>
  <c r="P1393" i="3"/>
  <c r="G1393" i="3" s="1"/>
  <c r="P1401" i="3"/>
  <c r="P1410" i="3"/>
  <c r="G1410" i="3" s="1"/>
  <c r="P1419" i="3"/>
  <c r="G1419" i="3" s="1"/>
  <c r="P1428" i="3"/>
  <c r="G1428" i="3" s="1"/>
  <c r="P1437" i="3"/>
  <c r="G1437" i="3" s="1"/>
  <c r="P1442" i="3"/>
  <c r="P1451" i="3"/>
  <c r="G1451" i="3" s="1"/>
  <c r="P1460" i="3"/>
  <c r="P1469" i="3"/>
  <c r="P1477" i="3"/>
  <c r="P1486" i="3"/>
  <c r="G1486" i="3" s="1"/>
  <c r="P1495" i="3"/>
  <c r="P1504" i="3"/>
  <c r="P1514" i="3"/>
  <c r="G1592" i="3"/>
  <c r="G1802" i="3"/>
  <c r="G1917" i="3"/>
  <c r="G1962" i="3"/>
  <c r="G1980" i="3"/>
  <c r="G1997" i="3"/>
  <c r="G2090" i="3"/>
  <c r="G2192" i="3"/>
  <c r="P1531" i="3"/>
  <c r="P1533" i="3"/>
  <c r="P1536" i="3"/>
  <c r="P1538" i="3"/>
  <c r="P1540" i="3"/>
  <c r="P1543" i="3"/>
  <c r="P1545" i="3"/>
  <c r="P1547" i="3"/>
  <c r="P1549" i="3"/>
  <c r="P1551" i="3"/>
  <c r="P1553" i="3"/>
  <c r="P1555" i="3"/>
  <c r="P1558" i="3"/>
  <c r="P1562" i="3"/>
  <c r="P1566" i="3"/>
  <c r="G1566" i="3" s="1"/>
  <c r="P1570" i="3"/>
  <c r="P1574" i="3"/>
  <c r="P1578" i="3"/>
  <c r="P1582" i="3"/>
  <c r="G1582" i="3" s="1"/>
  <c r="P1586" i="3"/>
  <c r="P1587" i="3"/>
  <c r="P1589" i="3"/>
  <c r="P1590" i="3"/>
  <c r="G1590" i="3" s="1"/>
  <c r="P1591" i="3"/>
  <c r="P1603" i="3"/>
  <c r="G1603" i="3" s="1"/>
  <c r="P1608" i="3"/>
  <c r="P1613" i="3"/>
  <c r="G1613" i="3" s="1"/>
  <c r="P1617" i="3"/>
  <c r="G1617" i="3" s="1"/>
  <c r="P1629" i="3"/>
  <c r="P1633" i="3"/>
  <c r="P1637" i="3"/>
  <c r="G1637" i="3" s="1"/>
  <c r="P1641" i="3"/>
  <c r="P1645" i="3"/>
  <c r="P1650" i="3"/>
  <c r="P1654" i="3"/>
  <c r="G1654" i="3" s="1"/>
  <c r="P1661" i="3"/>
  <c r="G1661" i="3" s="1"/>
  <c r="P1687" i="3"/>
  <c r="G1687" i="3" s="1"/>
  <c r="P1696" i="3"/>
  <c r="G1696" i="3" s="1"/>
  <c r="P1705" i="3"/>
  <c r="G1705" i="3" s="1"/>
  <c r="P1706" i="3"/>
  <c r="G1706" i="3" s="1"/>
  <c r="P1707" i="3"/>
  <c r="P1710" i="3"/>
  <c r="P1711" i="3"/>
  <c r="G1711" i="3" s="1"/>
  <c r="P1712" i="3"/>
  <c r="P1714" i="3"/>
  <c r="P1715" i="3"/>
  <c r="G1715" i="3" s="1"/>
  <c r="P1717" i="3"/>
  <c r="G1717" i="3" s="1"/>
  <c r="P1719" i="3"/>
  <c r="P1720" i="3"/>
  <c r="G1720" i="3" s="1"/>
  <c r="P1721" i="3"/>
  <c r="P1723" i="3"/>
  <c r="G1723" i="3" s="1"/>
  <c r="P1724" i="3"/>
  <c r="G1724" i="3" s="1"/>
  <c r="P1725" i="3"/>
  <c r="G1832" i="3"/>
  <c r="G1837" i="3"/>
  <c r="G1842" i="3"/>
  <c r="G1851" i="3"/>
  <c r="G1855" i="3"/>
  <c r="G1859" i="3"/>
  <c r="G1864" i="3"/>
  <c r="G1869" i="3"/>
  <c r="G1873" i="3"/>
  <c r="G1877" i="3"/>
  <c r="G1886" i="3"/>
  <c r="G1890" i="3"/>
  <c r="G1895" i="3"/>
  <c r="G1899" i="3"/>
  <c r="G1904" i="3"/>
  <c r="G1908" i="3"/>
  <c r="G1606" i="3"/>
  <c r="G1608" i="3"/>
  <c r="G1610" i="3"/>
  <c r="G1615" i="3"/>
  <c r="P1665" i="3"/>
  <c r="G1665" i="3" s="1"/>
  <c r="P1667" i="3"/>
  <c r="P1668" i="3"/>
  <c r="P1670" i="3"/>
  <c r="P1671" i="3"/>
  <c r="G1671" i="3" s="1"/>
  <c r="P1672" i="3"/>
  <c r="P1674" i="3"/>
  <c r="P1675" i="3"/>
  <c r="P1676" i="3"/>
  <c r="G1676" i="3" s="1"/>
  <c r="P1678" i="3"/>
  <c r="P1679" i="3"/>
  <c r="P1680" i="3"/>
  <c r="P1682" i="3"/>
  <c r="G1682" i="3" s="1"/>
  <c r="P1683" i="3"/>
  <c r="G1683" i="3" s="1"/>
  <c r="P1691" i="3"/>
  <c r="G1691" i="3" s="1"/>
  <c r="P1700" i="3"/>
  <c r="G1700" i="3" s="1"/>
  <c r="P1740" i="3"/>
  <c r="G1740" i="3" s="1"/>
  <c r="P1744" i="3"/>
  <c r="G1744" i="3" s="1"/>
  <c r="G1761" i="3"/>
  <c r="P1793" i="3"/>
  <c r="G1793" i="3" s="1"/>
  <c r="G1797" i="3"/>
  <c r="P1929" i="3"/>
  <c r="G1929" i="3" s="1"/>
  <c r="G1938" i="3"/>
  <c r="G2104" i="3"/>
  <c r="P1806" i="3"/>
  <c r="G1806" i="3" s="1"/>
  <c r="P1808" i="3"/>
  <c r="G1808" i="3" s="1"/>
  <c r="P1816" i="3"/>
  <c r="G1816" i="3" s="1"/>
  <c r="P1817" i="3"/>
  <c r="G1817" i="3" s="1"/>
  <c r="P1830" i="3"/>
  <c r="G1830" i="3" s="1"/>
  <c r="P1831" i="3"/>
  <c r="G1836" i="3"/>
  <c r="G1845" i="3"/>
  <c r="G1854" i="3"/>
  <c r="G1863" i="3"/>
  <c r="G1872" i="3"/>
  <c r="G1880" i="3"/>
  <c r="G1889" i="3"/>
  <c r="G1898" i="3"/>
  <c r="P1916" i="3"/>
  <c r="P1918" i="3"/>
  <c r="G1918" i="3" s="1"/>
  <c r="P1919" i="3"/>
  <c r="P1920" i="3"/>
  <c r="P1923" i="3"/>
  <c r="P1924" i="3"/>
  <c r="G1924" i="3" s="1"/>
  <c r="P1944" i="3"/>
  <c r="G1944" i="3" s="1"/>
  <c r="P1945" i="3"/>
  <c r="P1946" i="3"/>
  <c r="G1946" i="3" s="1"/>
  <c r="P1947" i="3"/>
  <c r="G1947" i="3" s="1"/>
  <c r="P1961" i="3"/>
  <c r="P1963" i="3"/>
  <c r="P1964" i="3"/>
  <c r="G1964" i="3" s="1"/>
  <c r="P1965" i="3"/>
  <c r="G1965" i="3" s="1"/>
  <c r="P1979" i="3"/>
  <c r="P1981" i="3"/>
  <c r="P1982" i="3"/>
  <c r="G1982" i="3" s="1"/>
  <c r="P1983" i="3"/>
  <c r="G1983" i="3" s="1"/>
  <c r="P1996" i="3"/>
  <c r="P1998" i="3"/>
  <c r="P1999" i="3"/>
  <c r="G1999" i="3" s="1"/>
  <c r="P2000" i="3"/>
  <c r="G2000" i="3" s="1"/>
  <c r="P2001" i="3"/>
  <c r="G2001" i="3" s="1"/>
  <c r="P2030" i="3"/>
  <c r="P2033" i="3"/>
  <c r="P2034" i="3"/>
  <c r="G2034" i="3" s="1"/>
  <c r="P2035" i="3"/>
  <c r="P2036" i="3"/>
  <c r="G2036" i="3" s="1"/>
  <c r="P2066" i="3"/>
  <c r="P2068" i="3"/>
  <c r="P2070" i="3"/>
  <c r="G2070" i="3" s="1"/>
  <c r="P2071" i="3"/>
  <c r="G2071" i="3" s="1"/>
  <c r="P2072" i="3"/>
  <c r="G2072" i="3" s="1"/>
  <c r="G2108" i="3"/>
  <c r="G2193" i="3"/>
  <c r="G2215" i="3"/>
  <c r="G2232" i="3"/>
  <c r="G2253" i="3"/>
  <c r="P1748" i="3"/>
  <c r="G1748" i="3" s="1"/>
  <c r="P1753" i="3"/>
  <c r="G1753" i="3" s="1"/>
  <c r="P1763" i="3"/>
  <c r="G1763" i="3" s="1"/>
  <c r="P1768" i="3"/>
  <c r="G1768" i="3" s="1"/>
  <c r="P1772" i="3"/>
  <c r="G1772" i="3" s="1"/>
  <c r="P1777" i="3"/>
  <c r="G1777" i="3" s="1"/>
  <c r="P1782" i="3"/>
  <c r="G1782" i="3" s="1"/>
  <c r="P1789" i="3"/>
  <c r="G1789" i="3" s="1"/>
  <c r="P1800" i="3"/>
  <c r="G1800" i="3" s="1"/>
  <c r="P1801" i="3"/>
  <c r="P1811" i="3"/>
  <c r="G1811" i="3" s="1"/>
  <c r="P1812" i="3"/>
  <c r="G1812" i="3" s="1"/>
  <c r="P1820" i="3"/>
  <c r="G1820" i="3" s="1"/>
  <c r="P1822" i="3"/>
  <c r="G1822" i="3" s="1"/>
  <c r="G1827" i="3"/>
  <c r="G1841" i="3"/>
  <c r="G1850" i="3"/>
  <c r="G1858" i="3"/>
  <c r="G1868" i="3"/>
  <c r="G1876" i="3"/>
  <c r="G1885" i="3"/>
  <c r="G1894" i="3"/>
  <c r="P1931" i="3"/>
  <c r="P1935" i="3"/>
  <c r="G1935" i="3" s="1"/>
  <c r="P1952" i="3"/>
  <c r="P1954" i="3"/>
  <c r="P1955" i="3"/>
  <c r="G1955" i="3" s="1"/>
  <c r="P1956" i="3"/>
  <c r="G1956" i="3" s="1"/>
  <c r="P1970" i="3"/>
  <c r="P1972" i="3"/>
  <c r="P1973" i="3"/>
  <c r="G1973" i="3" s="1"/>
  <c r="P1974" i="3"/>
  <c r="G1974" i="3" s="1"/>
  <c r="P1988" i="3"/>
  <c r="P1990" i="3"/>
  <c r="P1991" i="3"/>
  <c r="G1991" i="3" s="1"/>
  <c r="P1992" i="3"/>
  <c r="G1992" i="3" s="1"/>
  <c r="P2013" i="3"/>
  <c r="P2015" i="3"/>
  <c r="P2016" i="3"/>
  <c r="P2017" i="3"/>
  <c r="G2017" i="3" s="1"/>
  <c r="P2018" i="3"/>
  <c r="G2018" i="3" s="1"/>
  <c r="P2049" i="3"/>
  <c r="P2051" i="3"/>
  <c r="P2052" i="3"/>
  <c r="G2052" i="3" s="1"/>
  <c r="P2053" i="3"/>
  <c r="G2053" i="3" s="1"/>
  <c r="P2054" i="3"/>
  <c r="G2054" i="3" s="1"/>
  <c r="G2085" i="3"/>
  <c r="G2088" i="3"/>
  <c r="G2089" i="3"/>
  <c r="P2097" i="3"/>
  <c r="G2097" i="3" s="1"/>
  <c r="P2098" i="3"/>
  <c r="G2098" i="3" s="1"/>
  <c r="G2206" i="3"/>
  <c r="G2224" i="3"/>
  <c r="G2242" i="3"/>
  <c r="G2262" i="3"/>
  <c r="P2006" i="3"/>
  <c r="G2006" i="3" s="1"/>
  <c r="G2014" i="3"/>
  <c r="G2016" i="3"/>
  <c r="P2023" i="3"/>
  <c r="G2032" i="3"/>
  <c r="G2035" i="3"/>
  <c r="P2041" i="3"/>
  <c r="G2050" i="3"/>
  <c r="P2059" i="3"/>
  <c r="G2067" i="3"/>
  <c r="P2078" i="3"/>
  <c r="G2078" i="3" s="1"/>
  <c r="P2079" i="3"/>
  <c r="G2079" i="3" s="1"/>
  <c r="G2095" i="3"/>
  <c r="P2103" i="3"/>
  <c r="G2106" i="3"/>
  <c r="G2107" i="3"/>
  <c r="P2110" i="3"/>
  <c r="P2113" i="3"/>
  <c r="G2113" i="3" s="1"/>
  <c r="P2115" i="3"/>
  <c r="G2115" i="3" s="1"/>
  <c r="P2117" i="3"/>
  <c r="G2117" i="3" s="1"/>
  <c r="P2119" i="3"/>
  <c r="G2119" i="3" s="1"/>
  <c r="P2122" i="3"/>
  <c r="G2122" i="3" s="1"/>
  <c r="P2124" i="3"/>
  <c r="G2124" i="3" s="1"/>
  <c r="P2126" i="3"/>
  <c r="G2126" i="3" s="1"/>
  <c r="P2128" i="3"/>
  <c r="G2128" i="3" s="1"/>
  <c r="P2131" i="3"/>
  <c r="G2131" i="3" s="1"/>
  <c r="P2133" i="3"/>
  <c r="G2133" i="3" s="1"/>
  <c r="P2135" i="3"/>
  <c r="G2135" i="3" s="1"/>
  <c r="P2137" i="3"/>
  <c r="G2137" i="3" s="1"/>
  <c r="P2140" i="3"/>
  <c r="G2140" i="3" s="1"/>
  <c r="P2142" i="3"/>
  <c r="G2142" i="3" s="1"/>
  <c r="P2144" i="3"/>
  <c r="G2144" i="3" s="1"/>
  <c r="P2147" i="3"/>
  <c r="G2147" i="3" s="1"/>
  <c r="P2149" i="3"/>
  <c r="G2149" i="3" s="1"/>
  <c r="P2151" i="3"/>
  <c r="G2151" i="3" s="1"/>
  <c r="P2154" i="3"/>
  <c r="G2154" i="3" s="1"/>
  <c r="P2156" i="3"/>
  <c r="P2158" i="3"/>
  <c r="P2160" i="3"/>
  <c r="G2160" i="3" s="1"/>
  <c r="P2162" i="3"/>
  <c r="P2164" i="3"/>
  <c r="P2167" i="3"/>
  <c r="P2169" i="3"/>
  <c r="G2169" i="3" s="1"/>
  <c r="P2171" i="3"/>
  <c r="P2174" i="3"/>
  <c r="P2176" i="3"/>
  <c r="P2178" i="3"/>
  <c r="G2178" i="3" s="1"/>
  <c r="P2180" i="3"/>
  <c r="P2182" i="3"/>
  <c r="P2184" i="3"/>
  <c r="P2187" i="3"/>
  <c r="G2187" i="3" s="1"/>
  <c r="P2189" i="3"/>
  <c r="P2195" i="3"/>
  <c r="P2197" i="3"/>
  <c r="G2197" i="3" s="1"/>
  <c r="G2200" i="3"/>
  <c r="G2202" i="3"/>
  <c r="P2210" i="3"/>
  <c r="P2220" i="3"/>
  <c r="P2228" i="3"/>
  <c r="G2228" i="3" s="1"/>
  <c r="P2237" i="3"/>
  <c r="P2249" i="3"/>
  <c r="P2258" i="3"/>
  <c r="P2267" i="3"/>
  <c r="G2267" i="3" s="1"/>
  <c r="P2277" i="3"/>
  <c r="G2198" i="3"/>
  <c r="P2287" i="3"/>
  <c r="G2287" i="3" s="1"/>
  <c r="P2288" i="3"/>
  <c r="G2288" i="3" s="1"/>
  <c r="P2289" i="3"/>
  <c r="P2295" i="3"/>
  <c r="G2295" i="3" s="1"/>
  <c r="P2298" i="3"/>
  <c r="G2298" i="3" s="1"/>
  <c r="G29" i="3"/>
  <c r="G122" i="3"/>
  <c r="G132" i="3"/>
  <c r="G163" i="3"/>
  <c r="G205" i="3"/>
  <c r="G207" i="3"/>
  <c r="G212" i="3"/>
  <c r="G214" i="3"/>
  <c r="G219" i="3"/>
  <c r="G223" i="3"/>
  <c r="G227" i="3"/>
  <c r="G380" i="3"/>
  <c r="G410" i="3"/>
  <c r="G21" i="3"/>
  <c r="G86" i="3"/>
  <c r="G88" i="3"/>
  <c r="G90" i="3"/>
  <c r="G174" i="3"/>
  <c r="G176" i="3"/>
  <c r="G179" i="3"/>
  <c r="G181" i="3"/>
  <c r="G184" i="3"/>
  <c r="G186" i="3"/>
  <c r="G238" i="3"/>
  <c r="G262" i="3"/>
  <c r="G269" i="3"/>
  <c r="G272" i="3"/>
  <c r="G391" i="3"/>
  <c r="G393" i="3"/>
  <c r="G47" i="3"/>
  <c r="G247" i="3"/>
  <c r="G363" i="3"/>
  <c r="G423" i="3"/>
  <c r="G427" i="3"/>
  <c r="G431" i="3"/>
  <c r="G435" i="3"/>
  <c r="G439" i="3"/>
  <c r="P10" i="3"/>
  <c r="G10" i="3" s="1"/>
  <c r="P16" i="3"/>
  <c r="G16" i="3" s="1"/>
  <c r="P26" i="3"/>
  <c r="G26" i="3" s="1"/>
  <c r="P32" i="3"/>
  <c r="G32" i="3" s="1"/>
  <c r="P37" i="3"/>
  <c r="G37" i="3" s="1"/>
  <c r="P44" i="3"/>
  <c r="G44" i="3" s="1"/>
  <c r="P50" i="3"/>
  <c r="G50" i="3" s="1"/>
  <c r="P82" i="3"/>
  <c r="G82" i="3" s="1"/>
  <c r="P97" i="3"/>
  <c r="G97" i="3" s="1"/>
  <c r="P102" i="3"/>
  <c r="G102" i="3" s="1"/>
  <c r="P106" i="3"/>
  <c r="G106" i="3" s="1"/>
  <c r="P113" i="3"/>
  <c r="G113" i="3" s="1"/>
  <c r="P117" i="3"/>
  <c r="G117" i="3" s="1"/>
  <c r="P128" i="3"/>
  <c r="G128" i="3" s="1"/>
  <c r="P135" i="3"/>
  <c r="G135" i="3" s="1"/>
  <c r="P140" i="3"/>
  <c r="G140" i="3" s="1"/>
  <c r="P145" i="3"/>
  <c r="G145" i="3" s="1"/>
  <c r="P149" i="3"/>
  <c r="G149" i="3" s="1"/>
  <c r="P153" i="3"/>
  <c r="G153" i="3" s="1"/>
  <c r="P160" i="3"/>
  <c r="G160" i="3" s="1"/>
  <c r="P166" i="3"/>
  <c r="G166" i="3" s="1"/>
  <c r="P170" i="3"/>
  <c r="G170" i="3" s="1"/>
  <c r="P191" i="3"/>
  <c r="G191" i="3" s="1"/>
  <c r="P196" i="3"/>
  <c r="G196" i="3" s="1"/>
  <c r="P200" i="3"/>
  <c r="G200" i="3" s="1"/>
  <c r="P233" i="3"/>
  <c r="G233" i="3" s="1"/>
  <c r="P244" i="3"/>
  <c r="G244" i="3" s="1"/>
  <c r="P250" i="3"/>
  <c r="G250" i="3" s="1"/>
  <c r="P255" i="3"/>
  <c r="G255" i="3" s="1"/>
  <c r="P259" i="3"/>
  <c r="G259" i="3" s="1"/>
  <c r="P266" i="3"/>
  <c r="G266" i="3" s="1"/>
  <c r="P277" i="3"/>
  <c r="G277" i="3" s="1"/>
  <c r="P281" i="3"/>
  <c r="G281" i="3" s="1"/>
  <c r="P314" i="3"/>
  <c r="G314" i="3" s="1"/>
  <c r="P321" i="3"/>
  <c r="G321" i="3" s="1"/>
  <c r="P325" i="3"/>
  <c r="G325" i="3" s="1"/>
  <c r="P330" i="3"/>
  <c r="G330" i="3" s="1"/>
  <c r="P334" i="3"/>
  <c r="G334" i="3" s="1"/>
  <c r="P344" i="3"/>
  <c r="G344" i="3" s="1"/>
  <c r="P355" i="3"/>
  <c r="G355" i="3" s="1"/>
  <c r="P366" i="3"/>
  <c r="G366" i="3" s="1"/>
  <c r="P370" i="3"/>
  <c r="G370" i="3" s="1"/>
  <c r="P374" i="3"/>
  <c r="G374" i="3" s="1"/>
  <c r="P386" i="3"/>
  <c r="G386" i="3" s="1"/>
  <c r="P396" i="3"/>
  <c r="G396" i="3" s="1"/>
  <c r="P401" i="3"/>
  <c r="G401" i="3" s="1"/>
  <c r="P416" i="3"/>
  <c r="G416" i="3" s="1"/>
  <c r="P449" i="3"/>
  <c r="G449" i="3" s="1"/>
  <c r="P453" i="3"/>
  <c r="G453" i="3" s="1"/>
  <c r="P458" i="3"/>
  <c r="G458" i="3" s="1"/>
  <c r="P462" i="3"/>
  <c r="G462" i="3" s="1"/>
  <c r="P473" i="3"/>
  <c r="G473" i="3" s="1"/>
  <c r="P474" i="3"/>
  <c r="G474" i="3" s="1"/>
  <c r="G475" i="3"/>
  <c r="P481" i="3"/>
  <c r="G481" i="3" s="1"/>
  <c r="P482" i="3"/>
  <c r="G483" i="3"/>
  <c r="P492" i="3"/>
  <c r="G492" i="3" s="1"/>
  <c r="P500" i="3"/>
  <c r="G500" i="3" s="1"/>
  <c r="P501" i="3"/>
  <c r="G501" i="3" s="1"/>
  <c r="G502" i="3"/>
  <c r="P511" i="3"/>
  <c r="G511" i="3" s="1"/>
  <c r="P512" i="3"/>
  <c r="G512" i="3" s="1"/>
  <c r="G513" i="3"/>
  <c r="P521" i="3"/>
  <c r="G522" i="3"/>
  <c r="G530" i="3"/>
  <c r="G536" i="3"/>
  <c r="G547" i="3"/>
  <c r="G555" i="3"/>
  <c r="G595" i="3"/>
  <c r="G629" i="3"/>
  <c r="G632" i="3"/>
  <c r="G636" i="3"/>
  <c r="G664" i="3"/>
  <c r="G667" i="3"/>
  <c r="G670" i="3"/>
  <c r="G699" i="3"/>
  <c r="G702" i="3"/>
  <c r="G706" i="3"/>
  <c r="G733" i="3"/>
  <c r="G736" i="3"/>
  <c r="P749" i="3"/>
  <c r="G749" i="3" s="1"/>
  <c r="P814" i="3"/>
  <c r="G944" i="3"/>
  <c r="P1003" i="3"/>
  <c r="G1003" i="3" s="1"/>
  <c r="P1022" i="3"/>
  <c r="G1022" i="3" s="1"/>
  <c r="P1039" i="3"/>
  <c r="G1039" i="3" s="1"/>
  <c r="P1056" i="3"/>
  <c r="G1056" i="3" s="1"/>
  <c r="P1073" i="3"/>
  <c r="G1073" i="3" s="1"/>
  <c r="P1074" i="3"/>
  <c r="G1074" i="3" s="1"/>
  <c r="G1102" i="3"/>
  <c r="G482" i="3"/>
  <c r="G521" i="3"/>
  <c r="G12" i="3"/>
  <c r="G22" i="3"/>
  <c r="G28" i="3"/>
  <c r="G62" i="3"/>
  <c r="G70" i="3"/>
  <c r="G84" i="3"/>
  <c r="G93" i="3"/>
  <c r="G131" i="3"/>
  <c r="G155" i="3"/>
  <c r="G162" i="3"/>
  <c r="G178" i="3"/>
  <c r="G211" i="3"/>
  <c r="G228" i="3"/>
  <c r="G240" i="3"/>
  <c r="G261" i="3"/>
  <c r="G268" i="3"/>
  <c r="G288" i="3"/>
  <c r="G301" i="3"/>
  <c r="G310" i="3"/>
  <c r="G317" i="3"/>
  <c r="G340" i="3"/>
  <c r="G351" i="3"/>
  <c r="G392" i="3"/>
  <c r="G403" i="3"/>
  <c r="G407" i="3"/>
  <c r="G422" i="3"/>
  <c r="G426" i="3"/>
  <c r="G434" i="3"/>
  <c r="G442" i="3"/>
  <c r="G737" i="3"/>
  <c r="G832" i="3"/>
  <c r="G850" i="3"/>
  <c r="G46" i="3"/>
  <c r="G57" i="3"/>
  <c r="G66" i="3"/>
  <c r="G74" i="3"/>
  <c r="G78" i="3"/>
  <c r="G89" i="3"/>
  <c r="G124" i="3"/>
  <c r="G173" i="3"/>
  <c r="G182" i="3"/>
  <c r="G187" i="3"/>
  <c r="G206" i="3"/>
  <c r="G215" i="3"/>
  <c r="G224" i="3"/>
  <c r="G273" i="3"/>
  <c r="G292" i="3"/>
  <c r="G306" i="3"/>
  <c r="G362" i="3"/>
  <c r="G381" i="3"/>
  <c r="G438" i="3"/>
  <c r="P18" i="3"/>
  <c r="G18" i="3" s="1"/>
  <c r="P24" i="3"/>
  <c r="G24" i="3" s="1"/>
  <c r="P35" i="3"/>
  <c r="G35" i="3" s="1"/>
  <c r="P39" i="3"/>
  <c r="G39" i="3" s="1"/>
  <c r="P52" i="3"/>
  <c r="G52" i="3" s="1"/>
  <c r="P80" i="3"/>
  <c r="G80" i="3" s="1"/>
  <c r="P95" i="3"/>
  <c r="G95" i="3" s="1"/>
  <c r="P100" i="3"/>
  <c r="G100" i="3" s="1"/>
  <c r="P104" i="3"/>
  <c r="G104" i="3" s="1"/>
  <c r="P115" i="3"/>
  <c r="G115" i="3" s="1"/>
  <c r="P119" i="3"/>
  <c r="G119" i="3" s="1"/>
  <c r="P126" i="3"/>
  <c r="G126" i="3" s="1"/>
  <c r="P137" i="3"/>
  <c r="G137" i="3" s="1"/>
  <c r="P143" i="3"/>
  <c r="G143" i="3" s="1"/>
  <c r="P147" i="3"/>
  <c r="G147" i="3" s="1"/>
  <c r="P151" i="3"/>
  <c r="G151" i="3" s="1"/>
  <c r="P168" i="3"/>
  <c r="G168" i="3" s="1"/>
  <c r="P189" i="3"/>
  <c r="G189" i="3" s="1"/>
  <c r="P194" i="3"/>
  <c r="G194" i="3" s="1"/>
  <c r="P198" i="3"/>
  <c r="G198" i="3" s="1"/>
  <c r="P202" i="3"/>
  <c r="G202" i="3" s="1"/>
  <c r="P235" i="3"/>
  <c r="G235" i="3" s="1"/>
  <c r="P242" i="3"/>
  <c r="G242" i="3" s="1"/>
  <c r="P253" i="3"/>
  <c r="G253" i="3" s="1"/>
  <c r="P257" i="3"/>
  <c r="G257" i="3" s="1"/>
  <c r="P275" i="3"/>
  <c r="G275" i="3" s="1"/>
  <c r="P279" i="3"/>
  <c r="G279" i="3" s="1"/>
  <c r="P284" i="3"/>
  <c r="G284" i="3" s="1"/>
  <c r="P323" i="3"/>
  <c r="G323" i="3" s="1"/>
  <c r="P328" i="3"/>
  <c r="G328" i="3" s="1"/>
  <c r="P332" i="3"/>
  <c r="G332" i="3" s="1"/>
  <c r="P336" i="3"/>
  <c r="G336" i="3" s="1"/>
  <c r="P342" i="3"/>
  <c r="G342" i="3" s="1"/>
  <c r="P346" i="3"/>
  <c r="G346" i="3" s="1"/>
  <c r="P357" i="3"/>
  <c r="G357" i="3" s="1"/>
  <c r="P368" i="3"/>
  <c r="G368" i="3" s="1"/>
  <c r="P372" i="3"/>
  <c r="G372" i="3" s="1"/>
  <c r="P376" i="3"/>
  <c r="G376" i="3" s="1"/>
  <c r="P388" i="3"/>
  <c r="G388" i="3" s="1"/>
  <c r="P399" i="3"/>
  <c r="G399" i="3" s="1"/>
  <c r="P413" i="3"/>
  <c r="G413" i="3" s="1"/>
  <c r="P418" i="3"/>
  <c r="G418" i="3" s="1"/>
  <c r="P444" i="3"/>
  <c r="G444" i="3" s="1"/>
  <c r="P451" i="3"/>
  <c r="G451" i="3" s="1"/>
  <c r="P455" i="3"/>
  <c r="G455" i="3" s="1"/>
  <c r="P460" i="3"/>
  <c r="G460" i="3" s="1"/>
  <c r="P464" i="3"/>
  <c r="G464" i="3" s="1"/>
  <c r="P468" i="3"/>
  <c r="G468" i="3" s="1"/>
  <c r="P469" i="3"/>
  <c r="G469" i="3" s="1"/>
  <c r="G470" i="3"/>
  <c r="P477" i="3"/>
  <c r="G477" i="3" s="1"/>
  <c r="P478" i="3"/>
  <c r="G478" i="3" s="1"/>
  <c r="G479" i="3"/>
  <c r="P488" i="3"/>
  <c r="G488" i="3" s="1"/>
  <c r="P496" i="3"/>
  <c r="G496" i="3" s="1"/>
  <c r="P505" i="3"/>
  <c r="G505" i="3" s="1"/>
  <c r="G506" i="3"/>
  <c r="G507" i="3"/>
  <c r="P516" i="3"/>
  <c r="G516" i="3" s="1"/>
  <c r="G517" i="3"/>
  <c r="P525" i="3"/>
  <c r="G525" i="3" s="1"/>
  <c r="G528" i="3"/>
  <c r="G543" i="3"/>
  <c r="G564" i="3"/>
  <c r="G582" i="3"/>
  <c r="G612" i="3"/>
  <c r="G615" i="3"/>
  <c r="G618" i="3"/>
  <c r="G647" i="3"/>
  <c r="G650" i="3"/>
  <c r="G653" i="3"/>
  <c r="G681" i="3"/>
  <c r="G685" i="3"/>
  <c r="G688" i="3"/>
  <c r="G716" i="3"/>
  <c r="G720" i="3"/>
  <c r="G723" i="3"/>
  <c r="P767" i="3"/>
  <c r="P768" i="3"/>
  <c r="P1013" i="3"/>
  <c r="G1013" i="3" s="1"/>
  <c r="P1031" i="3"/>
  <c r="G1031" i="3" s="1"/>
  <c r="P1048" i="3"/>
  <c r="G1048" i="3" s="1"/>
  <c r="P1065" i="3"/>
  <c r="G1065" i="3" s="1"/>
  <c r="P1091" i="3"/>
  <c r="G1091" i="3" s="1"/>
  <c r="G1110" i="3"/>
  <c r="P1119" i="3"/>
  <c r="G1119" i="3" s="1"/>
  <c r="P466" i="3"/>
  <c r="G466" i="3" s="1"/>
  <c r="P485" i="3"/>
  <c r="G485" i="3" s="1"/>
  <c r="P490" i="3"/>
  <c r="G490" i="3" s="1"/>
  <c r="P494" i="3"/>
  <c r="G494" i="3" s="1"/>
  <c r="P498" i="3"/>
  <c r="G498" i="3" s="1"/>
  <c r="P508" i="3"/>
  <c r="G508" i="3" s="1"/>
  <c r="P529" i="3"/>
  <c r="G529" i="3" s="1"/>
  <c r="G557" i="3"/>
  <c r="G566" i="3"/>
  <c r="G576" i="3"/>
  <c r="G584" i="3"/>
  <c r="P590" i="3"/>
  <c r="G597" i="3"/>
  <c r="G607" i="3"/>
  <c r="P610" i="3"/>
  <c r="G610" i="3" s="1"/>
  <c r="G624" i="3"/>
  <c r="P627" i="3"/>
  <c r="G627" i="3" s="1"/>
  <c r="G641" i="3"/>
  <c r="P644" i="3"/>
  <c r="G644" i="3" s="1"/>
  <c r="G659" i="3"/>
  <c r="P662" i="3"/>
  <c r="G662" i="3" s="1"/>
  <c r="P679" i="3"/>
  <c r="G679" i="3" s="1"/>
  <c r="G693" i="3"/>
  <c r="P696" i="3"/>
  <c r="G696" i="3" s="1"/>
  <c r="P714" i="3"/>
  <c r="G714" i="3" s="1"/>
  <c r="G728" i="3"/>
  <c r="P731" i="3"/>
  <c r="G731" i="3" s="1"/>
  <c r="P758" i="3"/>
  <c r="P759" i="3"/>
  <c r="G759" i="3" s="1"/>
  <c r="P776" i="3"/>
  <c r="P777" i="3"/>
  <c r="G777" i="3" s="1"/>
  <c r="G965" i="3"/>
  <c r="G973" i="3"/>
  <c r="G982" i="3"/>
  <c r="G991" i="3"/>
  <c r="G1000" i="3"/>
  <c r="G1106" i="3"/>
  <c r="G1116" i="3"/>
  <c r="G1124" i="3"/>
  <c r="G1339" i="3"/>
  <c r="P504" i="3"/>
  <c r="G504" i="3" s="1"/>
  <c r="P515" i="3"/>
  <c r="G515" i="3" s="1"/>
  <c r="P520" i="3"/>
  <c r="G520" i="3" s="1"/>
  <c r="P524" i="3"/>
  <c r="G524" i="3" s="1"/>
  <c r="P531" i="3"/>
  <c r="G531" i="3" s="1"/>
  <c r="P535" i="3"/>
  <c r="G535" i="3" s="1"/>
  <c r="P542" i="3"/>
  <c r="G542" i="3" s="1"/>
  <c r="P546" i="3"/>
  <c r="G546" i="3" s="1"/>
  <c r="P550" i="3"/>
  <c r="G550" i="3" s="1"/>
  <c r="P554" i="3"/>
  <c r="G554" i="3" s="1"/>
  <c r="P563" i="3"/>
  <c r="G563" i="3" s="1"/>
  <c r="P572" i="3"/>
  <c r="G572" i="3" s="1"/>
  <c r="P581" i="3"/>
  <c r="G581" i="3" s="1"/>
  <c r="G586" i="3"/>
  <c r="G589" i="3"/>
  <c r="P594" i="3"/>
  <c r="G594" i="3" s="1"/>
  <c r="P603" i="3"/>
  <c r="G603" i="3" s="1"/>
  <c r="P604" i="3"/>
  <c r="G604" i="3" s="1"/>
  <c r="P619" i="3"/>
  <c r="P620" i="3"/>
  <c r="G620" i="3" s="1"/>
  <c r="P637" i="3"/>
  <c r="P638" i="3"/>
  <c r="G638" i="3" s="1"/>
  <c r="P654" i="3"/>
  <c r="P655" i="3"/>
  <c r="G655" i="3" s="1"/>
  <c r="P671" i="3"/>
  <c r="P673" i="3"/>
  <c r="G673" i="3" s="1"/>
  <c r="P689" i="3"/>
  <c r="P690" i="3"/>
  <c r="G690" i="3" s="1"/>
  <c r="P707" i="3"/>
  <c r="P708" i="3"/>
  <c r="G708" i="3" s="1"/>
  <c r="P724" i="3"/>
  <c r="P725" i="3"/>
  <c r="G725" i="3" s="1"/>
  <c r="G740" i="3"/>
  <c r="P745" i="3"/>
  <c r="G750" i="3"/>
  <c r="G754" i="3"/>
  <c r="G757" i="3"/>
  <c r="G768" i="3"/>
  <c r="G772" i="3"/>
  <c r="G775" i="3"/>
  <c r="G814" i="3"/>
  <c r="G815" i="3"/>
  <c r="P820" i="3"/>
  <c r="G820" i="3" s="1"/>
  <c r="P825" i="3"/>
  <c r="G825" i="3" s="1"/>
  <c r="P829" i="3"/>
  <c r="G829" i="3" s="1"/>
  <c r="P830" i="3"/>
  <c r="G830" i="3" s="1"/>
  <c r="P838" i="3"/>
  <c r="P839" i="3"/>
  <c r="G839" i="3" s="1"/>
  <c r="P847" i="3"/>
  <c r="P848" i="3"/>
  <c r="G848" i="3" s="1"/>
  <c r="P855" i="3"/>
  <c r="P857" i="3"/>
  <c r="G857" i="3" s="1"/>
  <c r="P864" i="3"/>
  <c r="P866" i="3"/>
  <c r="G866" i="3" s="1"/>
  <c r="P938" i="3"/>
  <c r="G938" i="3" s="1"/>
  <c r="G939" i="3"/>
  <c r="P947" i="3"/>
  <c r="G947" i="3" s="1"/>
  <c r="G948" i="3"/>
  <c r="P956" i="3"/>
  <c r="G956" i="3" s="1"/>
  <c r="G957" i="3"/>
  <c r="G1014" i="3"/>
  <c r="G1023" i="3"/>
  <c r="G1032" i="3"/>
  <c r="G1040" i="3"/>
  <c r="G1049" i="3"/>
  <c r="G1057" i="3"/>
  <c r="G1066" i="3"/>
  <c r="G1112" i="3"/>
  <c r="G1130" i="3"/>
  <c r="G1139" i="3"/>
  <c r="G1148" i="3"/>
  <c r="G1157" i="3"/>
  <c r="G1165" i="3"/>
  <c r="G1195" i="3"/>
  <c r="G1204" i="3"/>
  <c r="G1209" i="3"/>
  <c r="G1213" i="3"/>
  <c r="G1217" i="3"/>
  <c r="G1221" i="3"/>
  <c r="G1226" i="3"/>
  <c r="G1230" i="3"/>
  <c r="P1156" i="3"/>
  <c r="G1156" i="3" s="1"/>
  <c r="P1164" i="3"/>
  <c r="G1164" i="3" s="1"/>
  <c r="P1175" i="3"/>
  <c r="G1175" i="3" s="1"/>
  <c r="G1251" i="3"/>
  <c r="G1255" i="3"/>
  <c r="G1259" i="3"/>
  <c r="G1299" i="3"/>
  <c r="G1303" i="3"/>
  <c r="G1307" i="3"/>
  <c r="G1235" i="3"/>
  <c r="G1245" i="3"/>
  <c r="P1313" i="3"/>
  <c r="G1313" i="3" s="1"/>
  <c r="P1318" i="3"/>
  <c r="G1318" i="3" s="1"/>
  <c r="P1322" i="3"/>
  <c r="G1322" i="3" s="1"/>
  <c r="P1326" i="3"/>
  <c r="G1326" i="3" s="1"/>
  <c r="P1330" i="3"/>
  <c r="G1330" i="3" s="1"/>
  <c r="P1334" i="3"/>
  <c r="G1334" i="3" s="1"/>
  <c r="P1338" i="3"/>
  <c r="G1338" i="3" s="1"/>
  <c r="G1383" i="3"/>
  <c r="P1386" i="3"/>
  <c r="G1386" i="3" s="1"/>
  <c r="P1395" i="3"/>
  <c r="G1395" i="3" s="1"/>
  <c r="G1400" i="3"/>
  <c r="P1404" i="3"/>
  <c r="G1404" i="3" s="1"/>
  <c r="G1409" i="3"/>
  <c r="P1412" i="3"/>
  <c r="G1412" i="3" s="1"/>
  <c r="G1418" i="3"/>
  <c r="P1421" i="3"/>
  <c r="G1421" i="3" s="1"/>
  <c r="P1430" i="3"/>
  <c r="G1430" i="3" s="1"/>
  <c r="G1436" i="3"/>
  <c r="G1447" i="3"/>
  <c r="G1455" i="3"/>
  <c r="G1460" i="3"/>
  <c r="G1469" i="3"/>
  <c r="G1473" i="3"/>
  <c r="G1477" i="3"/>
  <c r="G1482" i="3"/>
  <c r="G1491" i="3"/>
  <c r="G1495" i="3"/>
  <c r="G1504" i="3"/>
  <c r="G1514" i="3"/>
  <c r="G1558" i="3"/>
  <c r="G1560" i="3"/>
  <c r="G1562" i="3"/>
  <c r="G1564" i="3"/>
  <c r="G1568" i="3"/>
  <c r="G1570" i="3"/>
  <c r="G1572" i="3"/>
  <c r="G1574" i="3"/>
  <c r="G1576" i="3"/>
  <c r="G1578" i="3"/>
  <c r="G1580" i="3"/>
  <c r="G1584" i="3"/>
  <c r="G1586" i="3"/>
  <c r="G1588" i="3"/>
  <c r="G1629" i="3"/>
  <c r="G1742" i="3"/>
  <c r="G1746" i="3"/>
  <c r="G1766" i="3"/>
  <c r="G1770" i="3"/>
  <c r="G1775" i="3"/>
  <c r="G1784" i="3"/>
  <c r="G966" i="3"/>
  <c r="G970" i="3"/>
  <c r="G974" i="3"/>
  <c r="G983" i="3"/>
  <c r="G988" i="3"/>
  <c r="G992" i="3"/>
  <c r="G1103" i="3"/>
  <c r="G1107" i="3"/>
  <c r="G1111" i="3"/>
  <c r="G1197" i="3"/>
  <c r="G1201" i="3"/>
  <c r="G1205" i="3"/>
  <c r="G1210" i="3"/>
  <c r="G1214" i="3"/>
  <c r="G1218" i="3"/>
  <c r="G1222" i="3"/>
  <c r="G1227" i="3"/>
  <c r="G1231" i="3"/>
  <c r="G1300" i="3"/>
  <c r="G1304" i="3"/>
  <c r="G1309" i="3"/>
  <c r="G1669" i="3"/>
  <c r="G1673" i="3"/>
  <c r="G1675" i="3"/>
  <c r="G1677" i="3"/>
  <c r="G1679" i="3"/>
  <c r="G1681" i="3"/>
  <c r="G1738" i="3"/>
  <c r="P539" i="3"/>
  <c r="G539" i="3" s="1"/>
  <c r="P544" i="3"/>
  <c r="G544" i="3" s="1"/>
  <c r="P548" i="3"/>
  <c r="G548" i="3" s="1"/>
  <c r="P552" i="3"/>
  <c r="G552" i="3" s="1"/>
  <c r="P558" i="3"/>
  <c r="G558" i="3" s="1"/>
  <c r="P568" i="3"/>
  <c r="G568" i="3" s="1"/>
  <c r="P577" i="3"/>
  <c r="G577" i="3" s="1"/>
  <c r="P585" i="3"/>
  <c r="G585" i="3" s="1"/>
  <c r="G590" i="3"/>
  <c r="P598" i="3"/>
  <c r="G598" i="3" s="1"/>
  <c r="P606" i="3"/>
  <c r="G606" i="3" s="1"/>
  <c r="P614" i="3"/>
  <c r="G614" i="3" s="1"/>
  <c r="G619" i="3"/>
  <c r="P622" i="3"/>
  <c r="G622" i="3" s="1"/>
  <c r="G628" i="3"/>
  <c r="P631" i="3"/>
  <c r="G631" i="3" s="1"/>
  <c r="G637" i="3"/>
  <c r="P640" i="3"/>
  <c r="G640" i="3" s="1"/>
  <c r="G646" i="3"/>
  <c r="P649" i="3"/>
  <c r="G649" i="3" s="1"/>
  <c r="G654" i="3"/>
  <c r="P657" i="3"/>
  <c r="G657" i="3" s="1"/>
  <c r="P666" i="3"/>
  <c r="G666" i="3" s="1"/>
  <c r="G671" i="3"/>
  <c r="P675" i="3"/>
  <c r="G675" i="3" s="1"/>
  <c r="G680" i="3"/>
  <c r="P684" i="3"/>
  <c r="G684" i="3" s="1"/>
  <c r="G689" i="3"/>
  <c r="P692" i="3"/>
  <c r="G692" i="3" s="1"/>
  <c r="G698" i="3"/>
  <c r="P701" i="3"/>
  <c r="G701" i="3" s="1"/>
  <c r="G707" i="3"/>
  <c r="P710" i="3"/>
  <c r="G710" i="3" s="1"/>
  <c r="G715" i="3"/>
  <c r="P719" i="3"/>
  <c r="G719" i="3" s="1"/>
  <c r="G724" i="3"/>
  <c r="P727" i="3"/>
  <c r="G727" i="3" s="1"/>
  <c r="P735" i="3"/>
  <c r="G735" i="3" s="1"/>
  <c r="P741" i="3"/>
  <c r="G741" i="3" s="1"/>
  <c r="G745" i="3"/>
  <c r="P753" i="3"/>
  <c r="G753" i="3" s="1"/>
  <c r="G758" i="3"/>
  <c r="P761" i="3"/>
  <c r="G761" i="3" s="1"/>
  <c r="G767" i="3"/>
  <c r="P771" i="3"/>
  <c r="G771" i="3" s="1"/>
  <c r="G776" i="3"/>
  <c r="G780" i="3"/>
  <c r="P785" i="3"/>
  <c r="G785" i="3" s="1"/>
  <c r="P789" i="3"/>
  <c r="G789" i="3" s="1"/>
  <c r="P794" i="3"/>
  <c r="G794" i="3" s="1"/>
  <c r="P798" i="3"/>
  <c r="G798" i="3" s="1"/>
  <c r="P803" i="3"/>
  <c r="G803" i="3" s="1"/>
  <c r="P807" i="3"/>
  <c r="G807" i="3" s="1"/>
  <c r="P811" i="3"/>
  <c r="G811" i="3" s="1"/>
  <c r="G833" i="3"/>
  <c r="G838" i="3"/>
  <c r="G842" i="3"/>
  <c r="G847" i="3"/>
  <c r="G851" i="3"/>
  <c r="G855" i="3"/>
  <c r="G860" i="3"/>
  <c r="G864" i="3"/>
  <c r="P873" i="3"/>
  <c r="G873" i="3" s="1"/>
  <c r="P878" i="3"/>
  <c r="G878" i="3" s="1"/>
  <c r="P882" i="3"/>
  <c r="G882" i="3" s="1"/>
  <c r="P887" i="3"/>
  <c r="G887" i="3" s="1"/>
  <c r="P891" i="3"/>
  <c r="G891" i="3" s="1"/>
  <c r="P895" i="3"/>
  <c r="G895" i="3" s="1"/>
  <c r="P900" i="3"/>
  <c r="G900" i="3" s="1"/>
  <c r="P904" i="3"/>
  <c r="G904" i="3" s="1"/>
  <c r="P909" i="3"/>
  <c r="G909" i="3" s="1"/>
  <c r="P913" i="3"/>
  <c r="G913" i="3" s="1"/>
  <c r="P918" i="3"/>
  <c r="G918" i="3" s="1"/>
  <c r="P922" i="3"/>
  <c r="G922" i="3" s="1"/>
  <c r="P927" i="3"/>
  <c r="G927" i="3" s="1"/>
  <c r="P931" i="3"/>
  <c r="G931" i="3" s="1"/>
  <c r="P1078" i="3"/>
  <c r="G1078" i="3" s="1"/>
  <c r="P1082" i="3"/>
  <c r="G1082" i="3" s="1"/>
  <c r="P1086" i="3"/>
  <c r="G1086" i="3" s="1"/>
  <c r="P1090" i="3"/>
  <c r="G1090" i="3" s="1"/>
  <c r="P1094" i="3"/>
  <c r="G1094" i="3" s="1"/>
  <c r="P1098" i="3"/>
  <c r="G1098" i="3" s="1"/>
  <c r="P1173" i="3"/>
  <c r="G1173" i="3" s="1"/>
  <c r="P1178" i="3"/>
  <c r="G1178" i="3" s="1"/>
  <c r="P1183" i="3"/>
  <c r="G1183" i="3" s="1"/>
  <c r="P1188" i="3"/>
  <c r="G1188" i="3" s="1"/>
  <c r="P1192" i="3"/>
  <c r="G1192" i="3" s="1"/>
  <c r="P1267" i="3"/>
  <c r="G1267" i="3" s="1"/>
  <c r="P1271" i="3"/>
  <c r="G1271" i="3" s="1"/>
  <c r="P1275" i="3"/>
  <c r="G1275" i="3" s="1"/>
  <c r="P1279" i="3"/>
  <c r="G1279" i="3" s="1"/>
  <c r="P1283" i="3"/>
  <c r="G1283" i="3" s="1"/>
  <c r="P1287" i="3"/>
  <c r="G1287" i="3" s="1"/>
  <c r="P1292" i="3"/>
  <c r="G1292" i="3" s="1"/>
  <c r="P1296" i="3"/>
  <c r="G1296" i="3" s="1"/>
  <c r="G1378" i="3"/>
  <c r="P1382" i="3"/>
  <c r="G1382" i="3" s="1"/>
  <c r="G1387" i="3"/>
  <c r="P1390" i="3"/>
  <c r="G1390" i="3" s="1"/>
  <c r="G1396" i="3"/>
  <c r="P1399" i="3"/>
  <c r="G1399" i="3" s="1"/>
  <c r="G1405" i="3"/>
  <c r="P1408" i="3"/>
  <c r="G1408" i="3" s="1"/>
  <c r="G1413" i="3"/>
  <c r="P1416" i="3"/>
  <c r="G1416" i="3" s="1"/>
  <c r="G1422" i="3"/>
  <c r="P1425" i="3"/>
  <c r="G1425" i="3" s="1"/>
  <c r="G1431" i="3"/>
  <c r="P1434" i="3"/>
  <c r="G1434" i="3" s="1"/>
  <c r="G1441" i="3"/>
  <c r="P1444" i="3"/>
  <c r="G1444" i="3" s="1"/>
  <c r="G1631" i="3"/>
  <c r="G1633" i="3"/>
  <c r="G1635" i="3"/>
  <c r="G1639" i="3"/>
  <c r="G1641" i="3"/>
  <c r="G1643" i="3"/>
  <c r="G1645" i="3"/>
  <c r="G1648" i="3"/>
  <c r="G1650" i="3"/>
  <c r="G1652" i="3"/>
  <c r="G1656" i="3"/>
  <c r="G1667" i="3"/>
  <c r="G1450" i="3"/>
  <c r="P1453" i="3"/>
  <c r="G1453" i="3" s="1"/>
  <c r="G1459" i="3"/>
  <c r="P1462" i="3"/>
  <c r="G1462" i="3" s="1"/>
  <c r="G1468" i="3"/>
  <c r="P1471" i="3"/>
  <c r="G1471" i="3" s="1"/>
  <c r="G1476" i="3"/>
  <c r="P1479" i="3"/>
  <c r="G1479" i="3" s="1"/>
  <c r="G1485" i="3"/>
  <c r="P1488" i="3"/>
  <c r="G1488" i="3" s="1"/>
  <c r="G1494" i="3"/>
  <c r="P1497" i="3"/>
  <c r="G1497" i="3" s="1"/>
  <c r="G1503" i="3"/>
  <c r="P1507" i="3"/>
  <c r="G1507" i="3" s="1"/>
  <c r="G1513" i="3"/>
  <c r="P1517" i="3"/>
  <c r="P1519" i="3"/>
  <c r="P1521" i="3"/>
  <c r="P1523" i="3"/>
  <c r="G1523" i="3" s="1"/>
  <c r="P1525" i="3"/>
  <c r="P1527" i="3"/>
  <c r="P1529" i="3"/>
  <c r="G1587" i="3"/>
  <c r="G1591" i="3"/>
  <c r="P1595" i="3"/>
  <c r="G1595" i="3" s="1"/>
  <c r="P1599" i="3"/>
  <c r="G1599" i="3" s="1"/>
  <c r="G1601" i="3"/>
  <c r="G1607" i="3"/>
  <c r="G1611" i="3"/>
  <c r="G1616" i="3"/>
  <c r="P1621" i="3"/>
  <c r="G1621" i="3" s="1"/>
  <c r="P1625" i="3"/>
  <c r="G1625" i="3" s="1"/>
  <c r="G1632" i="3"/>
  <c r="G1636" i="3"/>
  <c r="G1640" i="3"/>
  <c r="G1644" i="3"/>
  <c r="G1649" i="3"/>
  <c r="G1653" i="3"/>
  <c r="G1657" i="3"/>
  <c r="P1662" i="3"/>
  <c r="G1662" i="3" s="1"/>
  <c r="P1666" i="3"/>
  <c r="G1666" i="3" s="1"/>
  <c r="G1668" i="3"/>
  <c r="G1672" i="3"/>
  <c r="G1680" i="3"/>
  <c r="P1684" i="3"/>
  <c r="G1684" i="3" s="1"/>
  <c r="P1688" i="3"/>
  <c r="G1688" i="3" s="1"/>
  <c r="P1692" i="3"/>
  <c r="G1692" i="3" s="1"/>
  <c r="P1697" i="3"/>
  <c r="G1697" i="3" s="1"/>
  <c r="P1701" i="3"/>
  <c r="G1701" i="3" s="1"/>
  <c r="G1707" i="3"/>
  <c r="G1712" i="3"/>
  <c r="G1721" i="3"/>
  <c r="G1725" i="3"/>
  <c r="P1729" i="3"/>
  <c r="G1729" i="3" s="1"/>
  <c r="P1733" i="3"/>
  <c r="G1733" i="3" s="1"/>
  <c r="P1737" i="3"/>
  <c r="G1737" i="3" s="1"/>
  <c r="G1739" i="3"/>
  <c r="G1743" i="3"/>
  <c r="G1747" i="3"/>
  <c r="G1752" i="3"/>
  <c r="P1756" i="3"/>
  <c r="G1756" i="3" s="1"/>
  <c r="P1760" i="3"/>
  <c r="G1760" i="3" s="1"/>
  <c r="G1767" i="3"/>
  <c r="G1771" i="3"/>
  <c r="G1776" i="3"/>
  <c r="G1781" i="3"/>
  <c r="G1796" i="3"/>
  <c r="P1810" i="3"/>
  <c r="P1819" i="3"/>
  <c r="G1819" i="3" s="1"/>
  <c r="G1826" i="3"/>
  <c r="G1862" i="3"/>
  <c r="G1871" i="3"/>
  <c r="G1879" i="3"/>
  <c r="G1888" i="3"/>
  <c r="G1897" i="3"/>
  <c r="G1906" i="3"/>
  <c r="G1664" i="3"/>
  <c r="G1731" i="3"/>
  <c r="G1953" i="3"/>
  <c r="G1971" i="3"/>
  <c r="G1989" i="3"/>
  <c r="G2023" i="3"/>
  <c r="G2041" i="3"/>
  <c r="G2059" i="3"/>
  <c r="P1439" i="3"/>
  <c r="G1439" i="3" s="1"/>
  <c r="G1445" i="3"/>
  <c r="P1449" i="3"/>
  <c r="G1449" i="3" s="1"/>
  <c r="G1454" i="3"/>
  <c r="P1457" i="3"/>
  <c r="G1457" i="3" s="1"/>
  <c r="G1463" i="3"/>
  <c r="P1467" i="3"/>
  <c r="G1467" i="3" s="1"/>
  <c r="G1472" i="3"/>
  <c r="P1475" i="3"/>
  <c r="G1475" i="3" s="1"/>
  <c r="G1481" i="3"/>
  <c r="P1484" i="3"/>
  <c r="G1484" i="3" s="1"/>
  <c r="G1489" i="3"/>
  <c r="P1493" i="3"/>
  <c r="G1493" i="3" s="1"/>
  <c r="G1498" i="3"/>
  <c r="P1502" i="3"/>
  <c r="G1502" i="3" s="1"/>
  <c r="G1508" i="3"/>
  <c r="P1512" i="3"/>
  <c r="G1512" i="3" s="1"/>
  <c r="G1589" i="3"/>
  <c r="P1593" i="3"/>
  <c r="G1593" i="3" s="1"/>
  <c r="P1597" i="3"/>
  <c r="G1597" i="3" s="1"/>
  <c r="G1605" i="3"/>
  <c r="G1609" i="3"/>
  <c r="G1614" i="3"/>
  <c r="G1618" i="3"/>
  <c r="P1623" i="3"/>
  <c r="G1623" i="3" s="1"/>
  <c r="P1627" i="3"/>
  <c r="G1627" i="3" s="1"/>
  <c r="G1630" i="3"/>
  <c r="G1634" i="3"/>
  <c r="G1638" i="3"/>
  <c r="G1642" i="3"/>
  <c r="G1647" i="3"/>
  <c r="G1651" i="3"/>
  <c r="G1655" i="3"/>
  <c r="P1659" i="3"/>
  <c r="G1659" i="3" s="1"/>
  <c r="P1664" i="3"/>
  <c r="G1670" i="3"/>
  <c r="G1674" i="3"/>
  <c r="G1678" i="3"/>
  <c r="P1686" i="3"/>
  <c r="G1686" i="3" s="1"/>
  <c r="P1690" i="3"/>
  <c r="G1690" i="3" s="1"/>
  <c r="P1695" i="3"/>
  <c r="G1695" i="3" s="1"/>
  <c r="P1699" i="3"/>
  <c r="G1699" i="3" s="1"/>
  <c r="P1703" i="3"/>
  <c r="G1703" i="3" s="1"/>
  <c r="G1710" i="3"/>
  <c r="G1714" i="3"/>
  <c r="G1719" i="3"/>
  <c r="P1727" i="3"/>
  <c r="G1727" i="3" s="1"/>
  <c r="P1731" i="3"/>
  <c r="P1735" i="3"/>
  <c r="G1735" i="3" s="1"/>
  <c r="G1741" i="3"/>
  <c r="G1745" i="3"/>
  <c r="G1749" i="3"/>
  <c r="G1754" i="3"/>
  <c r="P1758" i="3"/>
  <c r="G1758" i="3" s="1"/>
  <c r="P1762" i="3"/>
  <c r="G1762" i="3" s="1"/>
  <c r="G1764" i="3"/>
  <c r="G1769" i="3"/>
  <c r="G1774" i="3"/>
  <c r="G1778" i="3"/>
  <c r="G1783" i="3"/>
  <c r="P1788" i="3"/>
  <c r="G1788" i="3" s="1"/>
  <c r="P1792" i="3"/>
  <c r="G1792" i="3" s="1"/>
  <c r="G1801" i="3"/>
  <c r="P1805" i="3"/>
  <c r="P1814" i="3"/>
  <c r="G1814" i="3" s="1"/>
  <c r="G1823" i="3"/>
  <c r="G1831" i="3"/>
  <c r="G1857" i="3"/>
  <c r="G1867" i="3"/>
  <c r="G1875" i="3"/>
  <c r="G1884" i="3"/>
  <c r="G1893" i="3"/>
  <c r="G1901" i="3"/>
  <c r="G1910" i="3"/>
  <c r="G1916" i="3"/>
  <c r="G1942" i="3"/>
  <c r="G2272" i="3"/>
  <c r="G2281" i="3"/>
  <c r="G1856" i="3"/>
  <c r="P1913" i="3"/>
  <c r="G1913" i="3" s="1"/>
  <c r="P1914" i="3"/>
  <c r="G1914" i="3" s="1"/>
  <c r="G1926" i="3"/>
  <c r="P1932" i="3"/>
  <c r="P1940" i="3"/>
  <c r="G1940" i="3" s="1"/>
  <c r="G1952" i="3"/>
  <c r="G1961" i="3"/>
  <c r="G1970" i="3"/>
  <c r="G1979" i="3"/>
  <c r="G1988" i="3"/>
  <c r="G1996" i="3"/>
  <c r="G2005" i="3"/>
  <c r="G2013" i="3"/>
  <c r="G2022" i="3"/>
  <c r="G2030" i="3"/>
  <c r="G2039" i="3"/>
  <c r="G2049" i="3"/>
  <c r="G2058" i="3"/>
  <c r="G2066" i="3"/>
  <c r="G2075" i="3"/>
  <c r="G2083" i="3"/>
  <c r="G2084" i="3"/>
  <c r="G2094" i="3"/>
  <c r="G2103" i="3"/>
  <c r="G1785" i="3"/>
  <c r="P1790" i="3"/>
  <c r="G1790" i="3" s="1"/>
  <c r="P1794" i="3"/>
  <c r="G1794" i="3" s="1"/>
  <c r="P1798" i="3"/>
  <c r="G1798" i="3" s="1"/>
  <c r="P1803" i="3"/>
  <c r="G1803" i="3" s="1"/>
  <c r="G1805" i="3"/>
  <c r="G1810" i="3"/>
  <c r="P1824" i="3"/>
  <c r="G1824" i="3" s="1"/>
  <c r="P1829" i="3"/>
  <c r="G1829" i="3" s="1"/>
  <c r="P1833" i="3"/>
  <c r="G1833" i="3" s="1"/>
  <c r="P1838" i="3"/>
  <c r="G1838" i="3" s="1"/>
  <c r="P1843" i="3"/>
  <c r="G1843" i="3" s="1"/>
  <c r="P1847" i="3"/>
  <c r="G1847" i="3" s="1"/>
  <c r="P1852" i="3"/>
  <c r="G1852" i="3" s="1"/>
  <c r="P1856" i="3"/>
  <c r="P1860" i="3"/>
  <c r="G1860" i="3" s="1"/>
  <c r="P1865" i="3"/>
  <c r="G1865" i="3" s="1"/>
  <c r="P1870" i="3"/>
  <c r="G1870" i="3" s="1"/>
  <c r="P1874" i="3"/>
  <c r="G1874" i="3" s="1"/>
  <c r="P1878" i="3"/>
  <c r="G1878" i="3" s="1"/>
  <c r="P1883" i="3"/>
  <c r="G1883" i="3" s="1"/>
  <c r="P1887" i="3"/>
  <c r="G1887" i="3" s="1"/>
  <c r="P1891" i="3"/>
  <c r="G1891" i="3" s="1"/>
  <c r="P1896" i="3"/>
  <c r="G1896" i="3" s="1"/>
  <c r="P1900" i="3"/>
  <c r="G1900" i="3" s="1"/>
  <c r="P1905" i="3"/>
  <c r="G1905" i="3" s="1"/>
  <c r="P1909" i="3"/>
  <c r="G1909" i="3" s="1"/>
  <c r="G1912" i="3"/>
  <c r="G1919" i="3"/>
  <c r="G1920" i="3"/>
  <c r="G1931" i="3"/>
  <c r="P1950" i="3"/>
  <c r="P1951" i="3"/>
  <c r="G1951" i="3" s="1"/>
  <c r="P1959" i="3"/>
  <c r="P1960" i="3"/>
  <c r="G1960" i="3" s="1"/>
  <c r="P1967" i="3"/>
  <c r="P1969" i="3"/>
  <c r="G1969" i="3" s="1"/>
  <c r="P1977" i="3"/>
  <c r="P1978" i="3"/>
  <c r="G1978" i="3" s="1"/>
  <c r="P1986" i="3"/>
  <c r="P1987" i="3"/>
  <c r="G1987" i="3" s="1"/>
  <c r="P1994" i="3"/>
  <c r="P1995" i="3"/>
  <c r="G1995" i="3" s="1"/>
  <c r="P2003" i="3"/>
  <c r="P2004" i="3"/>
  <c r="G2004" i="3" s="1"/>
  <c r="P2011" i="3"/>
  <c r="P2012" i="3"/>
  <c r="G2012" i="3" s="1"/>
  <c r="P2020" i="3"/>
  <c r="P2021" i="3"/>
  <c r="G2021" i="3" s="1"/>
  <c r="P2028" i="3"/>
  <c r="P2029" i="3"/>
  <c r="G2029" i="3" s="1"/>
  <c r="P2037" i="3"/>
  <c r="P2038" i="3"/>
  <c r="G2038" i="3" s="1"/>
  <c r="P2046" i="3"/>
  <c r="P2048" i="3"/>
  <c r="G2048" i="3" s="1"/>
  <c r="P2055" i="3"/>
  <c r="P2056" i="3"/>
  <c r="G2056" i="3" s="1"/>
  <c r="P2064" i="3"/>
  <c r="P2065" i="3"/>
  <c r="G2065" i="3" s="1"/>
  <c r="P2074" i="3"/>
  <c r="G2074" i="3" s="1"/>
  <c r="P2083" i="3"/>
  <c r="P2092" i="3"/>
  <c r="G2092" i="3" s="1"/>
  <c r="P2102" i="3"/>
  <c r="G2102" i="3" s="1"/>
  <c r="P2191" i="3"/>
  <c r="G2191" i="3" s="1"/>
  <c r="G2195" i="3"/>
  <c r="G2210" i="3"/>
  <c r="G2220" i="3"/>
  <c r="G2237" i="3"/>
  <c r="G2249" i="3"/>
  <c r="G2258" i="3"/>
  <c r="G2277" i="3"/>
  <c r="P2285" i="3"/>
  <c r="G2285" i="3" s="1"/>
  <c r="P1903" i="3"/>
  <c r="G1903" i="3" s="1"/>
  <c r="P1907" i="3"/>
  <c r="G1907" i="3" s="1"/>
  <c r="P1911" i="3"/>
  <c r="G1911" i="3" s="1"/>
  <c r="P1922" i="3"/>
  <c r="G1922" i="3" s="1"/>
  <c r="P1928" i="3"/>
  <c r="G1933" i="3"/>
  <c r="P1936" i="3"/>
  <c r="P2207" i="3"/>
  <c r="G2207" i="3" s="1"/>
  <c r="P2211" i="3"/>
  <c r="G2211" i="3" s="1"/>
  <c r="P2216" i="3"/>
  <c r="G2216" i="3" s="1"/>
  <c r="P2221" i="3"/>
  <c r="G2221" i="3" s="1"/>
  <c r="P2225" i="3"/>
  <c r="G2225" i="3" s="1"/>
  <c r="P2229" i="3"/>
  <c r="G2229" i="3" s="1"/>
  <c r="P2234" i="3"/>
  <c r="G2234" i="3" s="1"/>
  <c r="P2238" i="3"/>
  <c r="G2238" i="3" s="1"/>
  <c r="P2243" i="3"/>
  <c r="G2243" i="3" s="1"/>
  <c r="P2250" i="3"/>
  <c r="G2250" i="3" s="1"/>
  <c r="P2254" i="3"/>
  <c r="G2254" i="3" s="1"/>
  <c r="P2259" i="3"/>
  <c r="G2259" i="3" s="1"/>
  <c r="P2263" i="3"/>
  <c r="G2263" i="3" s="1"/>
  <c r="P2268" i="3"/>
  <c r="G2268" i="3" s="1"/>
  <c r="P2273" i="3"/>
  <c r="G2273" i="3" s="1"/>
  <c r="P2278" i="3"/>
  <c r="G2278" i="3" s="1"/>
  <c r="G2282" i="3"/>
  <c r="G2289" i="3"/>
  <c r="P2073" i="3"/>
  <c r="P2077" i="3"/>
  <c r="P2082" i="3"/>
  <c r="G2082" i="3" s="1"/>
  <c r="P2087" i="3"/>
  <c r="P2091" i="3"/>
  <c r="P2096" i="3"/>
  <c r="P2101" i="3"/>
  <c r="G2101" i="3" s="1"/>
  <c r="P2105" i="3"/>
  <c r="P2109" i="3"/>
  <c r="P2111" i="3"/>
  <c r="P2114" i="3"/>
  <c r="P2116" i="3"/>
  <c r="P2118" i="3"/>
  <c r="P2120" i="3"/>
  <c r="P2123" i="3"/>
  <c r="P2125" i="3"/>
  <c r="P2127" i="3"/>
  <c r="P2129" i="3"/>
  <c r="P2132" i="3"/>
  <c r="P2134" i="3"/>
  <c r="P2136" i="3"/>
  <c r="P2139" i="3"/>
  <c r="P2141" i="3"/>
  <c r="P2143" i="3"/>
  <c r="P2146" i="3"/>
  <c r="P2148" i="3"/>
  <c r="P2150" i="3"/>
  <c r="P2152" i="3"/>
  <c r="P2155" i="3"/>
  <c r="P2157" i="3"/>
  <c r="P2159" i="3"/>
  <c r="P2161" i="3"/>
  <c r="P2163" i="3"/>
  <c r="P2165" i="3"/>
  <c r="P2168" i="3"/>
  <c r="P2170" i="3"/>
  <c r="P2172" i="3"/>
  <c r="P2175" i="3"/>
  <c r="P2177" i="3"/>
  <c r="P2179" i="3"/>
  <c r="P2181" i="3"/>
  <c r="P2183" i="3"/>
  <c r="P2186" i="3"/>
  <c r="P2188" i="3"/>
  <c r="P2190" i="3"/>
  <c r="P2194" i="3"/>
  <c r="G2194" i="3" s="1"/>
  <c r="P2199" i="3"/>
  <c r="G2199" i="3" s="1"/>
  <c r="P2203" i="3"/>
  <c r="G2203" i="3" s="1"/>
  <c r="P2204" i="3"/>
  <c r="G2204" i="3" s="1"/>
  <c r="P2284" i="3"/>
  <c r="G2284" i="3" s="1"/>
  <c r="G2156" i="3"/>
  <c r="G2158" i="3"/>
  <c r="G2162" i="3"/>
  <c r="G2164" i="3"/>
  <c r="G2167" i="3"/>
  <c r="G2171" i="3"/>
  <c r="G2174" i="3"/>
  <c r="G2176" i="3"/>
  <c r="G2180" i="3"/>
  <c r="G2182" i="3"/>
  <c r="G2184" i="3"/>
  <c r="G2189" i="3"/>
  <c r="P2205" i="3"/>
  <c r="G2205" i="3" s="1"/>
  <c r="P2209" i="3"/>
  <c r="G2209" i="3" s="1"/>
  <c r="P2214" i="3"/>
  <c r="G2214" i="3" s="1"/>
  <c r="P2218" i="3"/>
  <c r="G2218" i="3" s="1"/>
  <c r="P2223" i="3"/>
  <c r="G2223" i="3" s="1"/>
  <c r="P2227" i="3"/>
  <c r="G2227" i="3" s="1"/>
  <c r="P2231" i="3"/>
  <c r="G2231" i="3" s="1"/>
  <c r="P2236" i="3"/>
  <c r="G2236" i="3" s="1"/>
  <c r="P2240" i="3"/>
  <c r="G2240" i="3" s="1"/>
  <c r="P2245" i="3"/>
  <c r="G2245" i="3" s="1"/>
  <c r="P2247" i="3"/>
  <c r="G2247" i="3" s="1"/>
  <c r="P2248" i="3"/>
  <c r="G2248" i="3" s="1"/>
  <c r="P2252" i="3"/>
  <c r="G2252" i="3" s="1"/>
  <c r="P2257" i="3"/>
  <c r="G2257" i="3" s="1"/>
  <c r="P2261" i="3"/>
  <c r="G2261" i="3" s="1"/>
  <c r="P2266" i="3"/>
  <c r="G2266" i="3" s="1"/>
  <c r="P2271" i="3"/>
  <c r="G2271" i="3" s="1"/>
  <c r="P2275" i="3"/>
  <c r="G2275" i="3" s="1"/>
  <c r="P2280" i="3"/>
  <c r="G2280" i="3" s="1"/>
  <c r="G2283" i="3"/>
  <c r="G760" i="3"/>
  <c r="P556" i="3"/>
  <c r="G556" i="3" s="1"/>
  <c r="P561" i="3"/>
  <c r="G561" i="3" s="1"/>
  <c r="P565" i="3"/>
  <c r="G565" i="3" s="1"/>
  <c r="P570" i="3"/>
  <c r="G570" i="3" s="1"/>
  <c r="P575" i="3"/>
  <c r="G575" i="3" s="1"/>
  <c r="P579" i="3"/>
  <c r="G579" i="3" s="1"/>
  <c r="P583" i="3"/>
  <c r="G583" i="3" s="1"/>
  <c r="P588" i="3"/>
  <c r="G588" i="3" s="1"/>
  <c r="P592" i="3"/>
  <c r="G592" i="3" s="1"/>
  <c r="P596" i="3"/>
  <c r="G596" i="3" s="1"/>
  <c r="P601" i="3"/>
  <c r="G601" i="3" s="1"/>
  <c r="P605" i="3"/>
  <c r="G605" i="3" s="1"/>
  <c r="P609" i="3"/>
  <c r="G609" i="3" s="1"/>
  <c r="P613" i="3"/>
  <c r="G613" i="3" s="1"/>
  <c r="P617" i="3"/>
  <c r="G617" i="3" s="1"/>
  <c r="P621" i="3"/>
  <c r="G621" i="3" s="1"/>
  <c r="P626" i="3"/>
  <c r="G626" i="3" s="1"/>
  <c r="P630" i="3"/>
  <c r="G630" i="3" s="1"/>
  <c r="P635" i="3"/>
  <c r="G635" i="3" s="1"/>
  <c r="P639" i="3"/>
  <c r="G639" i="3" s="1"/>
  <c r="P643" i="3"/>
  <c r="G643" i="3" s="1"/>
  <c r="P648" i="3"/>
  <c r="G648" i="3" s="1"/>
  <c r="P652" i="3"/>
  <c r="G652" i="3" s="1"/>
  <c r="P656" i="3"/>
  <c r="G656" i="3" s="1"/>
  <c r="P661" i="3"/>
  <c r="G661" i="3" s="1"/>
  <c r="P665" i="3"/>
  <c r="G665" i="3" s="1"/>
  <c r="P669" i="3"/>
  <c r="G669" i="3" s="1"/>
  <c r="P674" i="3"/>
  <c r="G674" i="3" s="1"/>
  <c r="P678" i="3"/>
  <c r="G678" i="3" s="1"/>
  <c r="P683" i="3"/>
  <c r="G683" i="3" s="1"/>
  <c r="P687" i="3"/>
  <c r="G687" i="3" s="1"/>
  <c r="P691" i="3"/>
  <c r="G691" i="3" s="1"/>
  <c r="P695" i="3"/>
  <c r="G695" i="3" s="1"/>
  <c r="P700" i="3"/>
  <c r="G700" i="3" s="1"/>
  <c r="P705" i="3"/>
  <c r="G705" i="3" s="1"/>
  <c r="P709" i="3"/>
  <c r="G709" i="3" s="1"/>
  <c r="P713" i="3"/>
  <c r="G713" i="3" s="1"/>
  <c r="P718" i="3"/>
  <c r="G718" i="3" s="1"/>
  <c r="P722" i="3"/>
  <c r="G722" i="3" s="1"/>
  <c r="P726" i="3"/>
  <c r="G726" i="3" s="1"/>
  <c r="P730" i="3"/>
  <c r="G730" i="3" s="1"/>
  <c r="P734" i="3"/>
  <c r="G734" i="3" s="1"/>
  <c r="P739" i="3"/>
  <c r="G739" i="3" s="1"/>
  <c r="P743" i="3"/>
  <c r="G743" i="3" s="1"/>
  <c r="P747" i="3"/>
  <c r="G747" i="3" s="1"/>
  <c r="P752" i="3"/>
  <c r="G752" i="3" s="1"/>
  <c r="P756" i="3"/>
  <c r="G756" i="3" s="1"/>
  <c r="P760" i="3"/>
  <c r="P764" i="3"/>
  <c r="G764" i="3" s="1"/>
  <c r="P769" i="3"/>
  <c r="G769" i="3" s="1"/>
  <c r="P774" i="3"/>
  <c r="G774" i="3" s="1"/>
  <c r="P778" i="3"/>
  <c r="G778" i="3" s="1"/>
  <c r="P782" i="3"/>
  <c r="G782" i="3" s="1"/>
  <c r="P787" i="3"/>
  <c r="G787" i="3" s="1"/>
  <c r="P791" i="3"/>
  <c r="G791" i="3" s="1"/>
  <c r="P796" i="3"/>
  <c r="G796" i="3" s="1"/>
  <c r="P800" i="3"/>
  <c r="G800" i="3" s="1"/>
  <c r="P805" i="3"/>
  <c r="G805" i="3" s="1"/>
  <c r="P809" i="3"/>
  <c r="G809" i="3" s="1"/>
  <c r="P813" i="3"/>
  <c r="G813" i="3" s="1"/>
  <c r="P818" i="3"/>
  <c r="G818" i="3" s="1"/>
  <c r="P822" i="3"/>
  <c r="G822" i="3" s="1"/>
  <c r="P827" i="3"/>
  <c r="G827" i="3" s="1"/>
  <c r="P831" i="3"/>
  <c r="G831" i="3" s="1"/>
  <c r="P835" i="3"/>
  <c r="G835" i="3" s="1"/>
  <c r="P840" i="3"/>
  <c r="G840" i="3" s="1"/>
  <c r="P844" i="3"/>
  <c r="G844" i="3" s="1"/>
  <c r="P849" i="3"/>
  <c r="G849" i="3" s="1"/>
  <c r="P853" i="3"/>
  <c r="G853" i="3" s="1"/>
  <c r="P858" i="3"/>
  <c r="G858" i="3" s="1"/>
  <c r="P862" i="3"/>
  <c r="G862" i="3" s="1"/>
  <c r="P867" i="3"/>
  <c r="G867" i="3" s="1"/>
  <c r="P871" i="3"/>
  <c r="G871" i="3" s="1"/>
  <c r="P875" i="3"/>
  <c r="G875" i="3" s="1"/>
  <c r="P880" i="3"/>
  <c r="G880" i="3" s="1"/>
  <c r="P884" i="3"/>
  <c r="G884" i="3" s="1"/>
  <c r="P889" i="3"/>
  <c r="G889" i="3" s="1"/>
  <c r="P893" i="3"/>
  <c r="G893" i="3" s="1"/>
  <c r="P898" i="3"/>
  <c r="G898" i="3" s="1"/>
  <c r="P902" i="3"/>
  <c r="G902" i="3" s="1"/>
  <c r="P907" i="3"/>
  <c r="G907" i="3" s="1"/>
  <c r="P911" i="3"/>
  <c r="G911" i="3" s="1"/>
  <c r="P915" i="3"/>
  <c r="G915" i="3" s="1"/>
  <c r="P920" i="3"/>
  <c r="G920" i="3" s="1"/>
  <c r="P924" i="3"/>
  <c r="G924" i="3" s="1"/>
  <c r="P929" i="3"/>
  <c r="G929" i="3" s="1"/>
  <c r="P933" i="3"/>
  <c r="G933" i="3" s="1"/>
  <c r="P937" i="3"/>
  <c r="G937" i="3" s="1"/>
  <c r="P941" i="3"/>
  <c r="G941" i="3" s="1"/>
  <c r="P946" i="3"/>
  <c r="G946" i="3" s="1"/>
  <c r="P950" i="3"/>
  <c r="G950" i="3" s="1"/>
  <c r="P955" i="3"/>
  <c r="G955" i="3" s="1"/>
  <c r="P959" i="3"/>
  <c r="G959" i="3" s="1"/>
  <c r="P964" i="3"/>
  <c r="G964" i="3" s="1"/>
  <c r="P968" i="3"/>
  <c r="G968" i="3" s="1"/>
  <c r="P972" i="3"/>
  <c r="G972" i="3" s="1"/>
  <c r="P977" i="3"/>
  <c r="G977" i="3" s="1"/>
  <c r="P981" i="3"/>
  <c r="G981" i="3" s="1"/>
  <c r="P986" i="3"/>
  <c r="G986" i="3" s="1"/>
  <c r="P990" i="3"/>
  <c r="G990" i="3" s="1"/>
  <c r="P994" i="3"/>
  <c r="G994" i="3" s="1"/>
  <c r="P998" i="3"/>
  <c r="G998" i="3" s="1"/>
  <c r="P1002" i="3"/>
  <c r="G1002" i="3" s="1"/>
  <c r="P1007" i="3"/>
  <c r="G1007" i="3" s="1"/>
  <c r="P1011" i="3"/>
  <c r="G1011" i="3" s="1"/>
  <c r="P1015" i="3"/>
  <c r="G1015" i="3" s="1"/>
  <c r="P1020" i="3"/>
  <c r="G1020" i="3" s="1"/>
  <c r="P1024" i="3"/>
  <c r="G1024" i="3" s="1"/>
  <c r="P1028" i="3"/>
  <c r="G1028" i="3" s="1"/>
  <c r="P1033" i="3"/>
  <c r="G1033" i="3" s="1"/>
  <c r="P1037" i="3"/>
  <c r="G1037" i="3" s="1"/>
  <c r="P1041" i="3"/>
  <c r="G1041" i="3" s="1"/>
  <c r="P1046" i="3"/>
  <c r="G1046" i="3" s="1"/>
  <c r="P1050" i="3"/>
  <c r="G1050" i="3" s="1"/>
  <c r="P1054" i="3"/>
  <c r="G1054" i="3" s="1"/>
  <c r="P1059" i="3"/>
  <c r="G1059" i="3" s="1"/>
  <c r="P1063" i="3"/>
  <c r="G1063" i="3" s="1"/>
  <c r="P1067" i="3"/>
  <c r="G1067" i="3" s="1"/>
  <c r="P1071" i="3"/>
  <c r="G1071" i="3" s="1"/>
  <c r="P1075" i="3"/>
  <c r="G1075" i="3" s="1"/>
  <c r="P1080" i="3"/>
  <c r="G1080" i="3" s="1"/>
  <c r="P1084" i="3"/>
  <c r="G1084" i="3" s="1"/>
  <c r="P1088" i="3"/>
  <c r="G1088" i="3" s="1"/>
  <c r="P1092" i="3"/>
  <c r="G1092" i="3" s="1"/>
  <c r="P1096" i="3"/>
  <c r="G1096" i="3" s="1"/>
  <c r="P1101" i="3"/>
  <c r="G1101" i="3" s="1"/>
  <c r="P1105" i="3"/>
  <c r="G1105" i="3" s="1"/>
  <c r="P1109" i="3"/>
  <c r="G1109" i="3" s="1"/>
  <c r="P1113" i="3"/>
  <c r="G1113" i="3" s="1"/>
  <c r="P1118" i="3"/>
  <c r="G1118" i="3" s="1"/>
  <c r="P1122" i="3"/>
  <c r="G1122" i="3" s="1"/>
  <c r="P1127" i="3"/>
  <c r="G1127" i="3" s="1"/>
  <c r="P1131" i="3"/>
  <c r="G1131" i="3" s="1"/>
  <c r="P1135" i="3"/>
  <c r="G1135" i="3" s="1"/>
  <c r="P1140" i="3"/>
  <c r="G1140" i="3" s="1"/>
  <c r="P1145" i="3"/>
  <c r="G1145" i="3" s="1"/>
  <c r="P1149" i="3"/>
  <c r="G1149" i="3" s="1"/>
  <c r="P1153" i="3"/>
  <c r="G1153" i="3" s="1"/>
  <c r="P1158" i="3"/>
  <c r="G1158" i="3" s="1"/>
  <c r="P1162" i="3"/>
  <c r="G1162" i="3" s="1"/>
  <c r="P1166" i="3"/>
  <c r="G1166" i="3" s="1"/>
  <c r="P1171" i="3"/>
  <c r="G1171" i="3" s="1"/>
  <c r="P1176" i="3"/>
  <c r="G1176" i="3" s="1"/>
  <c r="P1181" i="3"/>
  <c r="G1181" i="3" s="1"/>
  <c r="P1185" i="3"/>
  <c r="G1185" i="3" s="1"/>
  <c r="P1190" i="3"/>
  <c r="G1190" i="3" s="1"/>
  <c r="P1194" i="3"/>
  <c r="G1194" i="3" s="1"/>
  <c r="P1199" i="3"/>
  <c r="G1199" i="3" s="1"/>
  <c r="P1203" i="3"/>
  <c r="G1203" i="3" s="1"/>
  <c r="P1208" i="3"/>
  <c r="G1208" i="3" s="1"/>
  <c r="P1212" i="3"/>
  <c r="G1212" i="3" s="1"/>
  <c r="P1216" i="3"/>
  <c r="G1216" i="3" s="1"/>
  <c r="P1220" i="3"/>
  <c r="G1220" i="3" s="1"/>
  <c r="P1225" i="3"/>
  <c r="G1225" i="3" s="1"/>
  <c r="P1229" i="3"/>
  <c r="G1229" i="3" s="1"/>
  <c r="P1233" i="3"/>
  <c r="G1233" i="3" s="1"/>
  <c r="P1238" i="3"/>
  <c r="G1238" i="3" s="1"/>
  <c r="P1242" i="3"/>
  <c r="G1242" i="3" s="1"/>
  <c r="P1247" i="3"/>
  <c r="G1247" i="3" s="1"/>
  <c r="P1252" i="3"/>
  <c r="G1252" i="3" s="1"/>
  <c r="P1256" i="3"/>
  <c r="G1256" i="3" s="1"/>
  <c r="P1261" i="3"/>
  <c r="G1261" i="3" s="1"/>
  <c r="P1265" i="3"/>
  <c r="G1265" i="3" s="1"/>
  <c r="P1269" i="3"/>
  <c r="G1269" i="3" s="1"/>
  <c r="P1273" i="3"/>
  <c r="G1273" i="3" s="1"/>
  <c r="P1277" i="3"/>
  <c r="G1277" i="3" s="1"/>
  <c r="P1281" i="3"/>
  <c r="G1281" i="3" s="1"/>
  <c r="P1285" i="3"/>
  <c r="G1285" i="3" s="1"/>
  <c r="P1289" i="3"/>
  <c r="G1289" i="3" s="1"/>
  <c r="P1294" i="3"/>
  <c r="G1294" i="3" s="1"/>
  <c r="P1298" i="3"/>
  <c r="G1298" i="3" s="1"/>
  <c r="P1302" i="3"/>
  <c r="G1302" i="3" s="1"/>
  <c r="P1306" i="3"/>
  <c r="G1306" i="3" s="1"/>
  <c r="P1311" i="3"/>
  <c r="G1311" i="3" s="1"/>
  <c r="P1315" i="3"/>
  <c r="G1315" i="3" s="1"/>
  <c r="P1320" i="3"/>
  <c r="G1320" i="3" s="1"/>
  <c r="P1324" i="3"/>
  <c r="G1324" i="3" s="1"/>
  <c r="P1328" i="3"/>
  <c r="G1328" i="3" s="1"/>
  <c r="P1332" i="3"/>
  <c r="G1332" i="3" s="1"/>
  <c r="P1336" i="3"/>
  <c r="G1336" i="3" s="1"/>
  <c r="P1340" i="3"/>
  <c r="G1340" i="3" s="1"/>
  <c r="P1344" i="3"/>
  <c r="G1344" i="3" s="1"/>
  <c r="P1348" i="3"/>
  <c r="G1348" i="3" s="1"/>
  <c r="P1353" i="3"/>
  <c r="G1353" i="3" s="1"/>
  <c r="P1357" i="3"/>
  <c r="G1357" i="3" s="1"/>
  <c r="P1362" i="3"/>
  <c r="G1362" i="3" s="1"/>
  <c r="P1366" i="3"/>
  <c r="G1366" i="3" s="1"/>
  <c r="P1371" i="3"/>
  <c r="G1371" i="3" s="1"/>
  <c r="P1375" i="3"/>
  <c r="G1375" i="3" s="1"/>
  <c r="G1505" i="3"/>
  <c r="G1510" i="3"/>
  <c r="G1515" i="3"/>
  <c r="G1517" i="3"/>
  <c r="G1519" i="3"/>
  <c r="G1521" i="3"/>
  <c r="G1525" i="3"/>
  <c r="G1527" i="3"/>
  <c r="G1529" i="3"/>
  <c r="G1531" i="3"/>
  <c r="G1533" i="3"/>
  <c r="G1536" i="3"/>
  <c r="G1538" i="3"/>
  <c r="G1540" i="3"/>
  <c r="G1543" i="3"/>
  <c r="G1545" i="3"/>
  <c r="G1547" i="3"/>
  <c r="G1549" i="3"/>
  <c r="G1551" i="3"/>
  <c r="G1553" i="3"/>
  <c r="G1555" i="3"/>
  <c r="P1381" i="3"/>
  <c r="G1381" i="3" s="1"/>
  <c r="P1385" i="3"/>
  <c r="G1385" i="3" s="1"/>
  <c r="P1389" i="3"/>
  <c r="G1389" i="3" s="1"/>
  <c r="P1394" i="3"/>
  <c r="G1394" i="3" s="1"/>
  <c r="P1398" i="3"/>
  <c r="G1398" i="3" s="1"/>
  <c r="P1402" i="3"/>
  <c r="G1402" i="3" s="1"/>
  <c r="P1407" i="3"/>
  <c r="G1407" i="3" s="1"/>
  <c r="P1411" i="3"/>
  <c r="G1411" i="3" s="1"/>
  <c r="P1415" i="3"/>
  <c r="G1415" i="3" s="1"/>
  <c r="P1420" i="3"/>
  <c r="G1420" i="3" s="1"/>
  <c r="P1424" i="3"/>
  <c r="G1424" i="3" s="1"/>
  <c r="P1429" i="3"/>
  <c r="G1429" i="3" s="1"/>
  <c r="P1433" i="3"/>
  <c r="G1433" i="3" s="1"/>
  <c r="P1438" i="3"/>
  <c r="G1438" i="3" s="1"/>
  <c r="P1443" i="3"/>
  <c r="G1443" i="3" s="1"/>
  <c r="P1448" i="3"/>
  <c r="G1448" i="3" s="1"/>
  <c r="P1452" i="3"/>
  <c r="G1452" i="3" s="1"/>
  <c r="P1456" i="3"/>
  <c r="G1456" i="3" s="1"/>
  <c r="P1461" i="3"/>
  <c r="G1461" i="3" s="1"/>
  <c r="P1466" i="3"/>
  <c r="G1466" i="3" s="1"/>
  <c r="P1470" i="3"/>
  <c r="G1470" i="3" s="1"/>
  <c r="P1474" i="3"/>
  <c r="G1474" i="3" s="1"/>
  <c r="P1478" i="3"/>
  <c r="G1478" i="3" s="1"/>
  <c r="P1483" i="3"/>
  <c r="G1483" i="3" s="1"/>
  <c r="P1487" i="3"/>
  <c r="G1487" i="3" s="1"/>
  <c r="P1492" i="3"/>
  <c r="G1492" i="3" s="1"/>
  <c r="P1496" i="3"/>
  <c r="G1496" i="3" s="1"/>
  <c r="P1501" i="3"/>
  <c r="G1501" i="3" s="1"/>
  <c r="P1516" i="3"/>
  <c r="G1516" i="3" s="1"/>
  <c r="P1518" i="3"/>
  <c r="G1518" i="3" s="1"/>
  <c r="P1520" i="3"/>
  <c r="G1520" i="3" s="1"/>
  <c r="P1522" i="3"/>
  <c r="G1522" i="3" s="1"/>
  <c r="P1524" i="3"/>
  <c r="G1524" i="3" s="1"/>
  <c r="P1526" i="3"/>
  <c r="G1526" i="3" s="1"/>
  <c r="P1528" i="3"/>
  <c r="G1528" i="3" s="1"/>
  <c r="P1530" i="3"/>
  <c r="G1530" i="3" s="1"/>
  <c r="P1532" i="3"/>
  <c r="G1532" i="3" s="1"/>
  <c r="P1535" i="3"/>
  <c r="G1535" i="3" s="1"/>
  <c r="P1537" i="3"/>
  <c r="G1537" i="3" s="1"/>
  <c r="P1539" i="3"/>
  <c r="G1539" i="3" s="1"/>
  <c r="P1541" i="3"/>
  <c r="G1541" i="3" s="1"/>
  <c r="P1544" i="3"/>
  <c r="G1544" i="3" s="1"/>
  <c r="P1546" i="3"/>
  <c r="G1546" i="3" s="1"/>
  <c r="P1548" i="3"/>
  <c r="G1548" i="3" s="1"/>
  <c r="P1550" i="3"/>
  <c r="G1550" i="3" s="1"/>
  <c r="P1552" i="3"/>
  <c r="G1552" i="3" s="1"/>
  <c r="P1554" i="3"/>
  <c r="G1554" i="3" s="1"/>
  <c r="P1559" i="3"/>
  <c r="G1559" i="3" s="1"/>
  <c r="P1563" i="3"/>
  <c r="G1563" i="3" s="1"/>
  <c r="P1567" i="3"/>
  <c r="G1567" i="3" s="1"/>
  <c r="P1571" i="3"/>
  <c r="G1571" i="3" s="1"/>
  <c r="P1575" i="3"/>
  <c r="G1575" i="3" s="1"/>
  <c r="P1579" i="3"/>
  <c r="G1579" i="3" s="1"/>
  <c r="P1583" i="3"/>
  <c r="G1583" i="3" s="1"/>
  <c r="P1557" i="3"/>
  <c r="G1557" i="3" s="1"/>
  <c r="P1561" i="3"/>
  <c r="G1561" i="3" s="1"/>
  <c r="P1565" i="3"/>
  <c r="G1565" i="3" s="1"/>
  <c r="P1569" i="3"/>
  <c r="G1569" i="3" s="1"/>
  <c r="P1573" i="3"/>
  <c r="G1573" i="3" s="1"/>
  <c r="P1577" i="3"/>
  <c r="G1577" i="3" s="1"/>
  <c r="P1581" i="3"/>
  <c r="G1581" i="3" s="1"/>
  <c r="P1585" i="3"/>
  <c r="G1585" i="3" s="1"/>
  <c r="P1921" i="3"/>
  <c r="G1921" i="3" s="1"/>
  <c r="P1925" i="3"/>
  <c r="G1925" i="3" s="1"/>
  <c r="P1930" i="3"/>
  <c r="G1930" i="3" s="1"/>
  <c r="P1934" i="3"/>
  <c r="G1934" i="3" s="1"/>
  <c r="P1939" i="3"/>
  <c r="G1939" i="3" s="1"/>
  <c r="P1943" i="3"/>
  <c r="G1943" i="3" s="1"/>
  <c r="G1923" i="3"/>
  <c r="G1928" i="3"/>
  <c r="G1932" i="3"/>
  <c r="G1936" i="3"/>
  <c r="G1941" i="3"/>
  <c r="G1945" i="3"/>
  <c r="G1950" i="3"/>
  <c r="G1954" i="3"/>
  <c r="G1959" i="3"/>
  <c r="G1963" i="3"/>
  <c r="G1967" i="3"/>
  <c r="G1972" i="3"/>
  <c r="G1977" i="3"/>
  <c r="G1981" i="3"/>
  <c r="G1986" i="3"/>
  <c r="G1990" i="3"/>
  <c r="G1994" i="3"/>
  <c r="G1998" i="3"/>
  <c r="G2003" i="3"/>
  <c r="G2007" i="3"/>
  <c r="G2011" i="3"/>
  <c r="G2015" i="3"/>
  <c r="G2020" i="3"/>
  <c r="G2024" i="3"/>
  <c r="G2028" i="3"/>
  <c r="G2033" i="3"/>
  <c r="G2037" i="3"/>
  <c r="G2042" i="3"/>
  <c r="G2046" i="3"/>
  <c r="G2051" i="3"/>
  <c r="G2055" i="3"/>
  <c r="G2060" i="3"/>
  <c r="G2064" i="3"/>
  <c r="G2068" i="3"/>
  <c r="G2073" i="3"/>
  <c r="G2077" i="3"/>
  <c r="G2087" i="3"/>
  <c r="G2091" i="3"/>
  <c r="G2096" i="3"/>
  <c r="G2105" i="3"/>
  <c r="G2109" i="3"/>
  <c r="G2110" i="3"/>
  <c r="G2111" i="3"/>
  <c r="G2114" i="3"/>
  <c r="G2116" i="3"/>
  <c r="G2118" i="3"/>
  <c r="G2120" i="3"/>
  <c r="G2123" i="3"/>
  <c r="G2125" i="3"/>
  <c r="G2127" i="3"/>
  <c r="G2129" i="3"/>
  <c r="G2132" i="3"/>
  <c r="G2134" i="3"/>
  <c r="G2136" i="3"/>
  <c r="G2139" i="3"/>
  <c r="G2141" i="3"/>
  <c r="G2143" i="3"/>
  <c r="G2146" i="3"/>
  <c r="G2148" i="3"/>
  <c r="G2150" i="3"/>
  <c r="G2152" i="3"/>
  <c r="G2155" i="3"/>
  <c r="G2157" i="3"/>
  <c r="G2159" i="3"/>
  <c r="G2161" i="3"/>
  <c r="G2163" i="3"/>
  <c r="G2165" i="3"/>
  <c r="G2168" i="3"/>
  <c r="G2170" i="3"/>
  <c r="G2172" i="3"/>
  <c r="G2175" i="3"/>
  <c r="G2177" i="3"/>
  <c r="G2179" i="3"/>
  <c r="G2181" i="3"/>
  <c r="G2183" i="3"/>
  <c r="G2186" i="3"/>
  <c r="G2188" i="3"/>
  <c r="G2190" i="3"/>
</calcChain>
</file>

<file path=xl/sharedStrings.xml><?xml version="1.0" encoding="utf-8"?>
<sst xmlns="http://schemas.openxmlformats.org/spreadsheetml/2006/main" count="8484" uniqueCount="4085">
  <si>
    <t>Logro educativo</t>
  </si>
  <si>
    <t>Valores normalizados</t>
  </si>
  <si>
    <t>UBIGEO</t>
  </si>
  <si>
    <t>DEPARTAMENTO</t>
  </si>
  <si>
    <t>Población</t>
  </si>
  <si>
    <t>IDH</t>
  </si>
  <si>
    <t>Esperanza de vida al nacer</t>
  </si>
  <si>
    <t>Ingreso familiar per cápita</t>
  </si>
  <si>
    <t>Años de educación (Poblac. 25 y más)</t>
  </si>
  <si>
    <t>Provincia</t>
  </si>
  <si>
    <t>habitantes</t>
  </si>
  <si>
    <t>N.S. mes</t>
  </si>
  <si>
    <t>Distrito</t>
  </si>
  <si>
    <t>000000</t>
  </si>
  <si>
    <t>010000</t>
  </si>
  <si>
    <t>AMAZONAS</t>
  </si>
  <si>
    <t>010100</t>
  </si>
  <si>
    <t>Chachapoyas</t>
  </si>
  <si>
    <t>010101</t>
  </si>
  <si>
    <t xml:space="preserve">Chachapoyas </t>
  </si>
  <si>
    <t>010102</t>
  </si>
  <si>
    <t xml:space="preserve">Asuncion    </t>
  </si>
  <si>
    <t>010103</t>
  </si>
  <si>
    <t xml:space="preserve">Balsas   </t>
  </si>
  <si>
    <t>010104</t>
  </si>
  <si>
    <t xml:space="preserve">Cheto  </t>
  </si>
  <si>
    <t>010105</t>
  </si>
  <si>
    <t xml:space="preserve">Chiliquin </t>
  </si>
  <si>
    <t>010106</t>
  </si>
  <si>
    <t xml:space="preserve">Chuquibamba  </t>
  </si>
  <si>
    <t>010107</t>
  </si>
  <si>
    <t xml:space="preserve">Granada    </t>
  </si>
  <si>
    <t>010108</t>
  </si>
  <si>
    <t xml:space="preserve">Huancas  </t>
  </si>
  <si>
    <t>010109</t>
  </si>
  <si>
    <t xml:space="preserve">La Jalca </t>
  </si>
  <si>
    <t>010110</t>
  </si>
  <si>
    <t xml:space="preserve">Leimebamba </t>
  </si>
  <si>
    <t>010111</t>
  </si>
  <si>
    <t xml:space="preserve">Levanto </t>
  </si>
  <si>
    <t>010112</t>
  </si>
  <si>
    <t xml:space="preserve">Magdalena  </t>
  </si>
  <si>
    <t>010113</t>
  </si>
  <si>
    <t xml:space="preserve">Mariscal Castilla </t>
  </si>
  <si>
    <t>010114</t>
  </si>
  <si>
    <t xml:space="preserve">Molinopampa </t>
  </si>
  <si>
    <t>010115</t>
  </si>
  <si>
    <t xml:space="preserve">Montevideo  </t>
  </si>
  <si>
    <t>010116</t>
  </si>
  <si>
    <t xml:space="preserve">Olleros  </t>
  </si>
  <si>
    <t>010117</t>
  </si>
  <si>
    <t xml:space="preserve">Quinjalca  </t>
  </si>
  <si>
    <t>010118</t>
  </si>
  <si>
    <t xml:space="preserve">San Francisco De Daguas </t>
  </si>
  <si>
    <t>010119</t>
  </si>
  <si>
    <t xml:space="preserve">San Isidro De Maino </t>
  </si>
  <si>
    <t>010120</t>
  </si>
  <si>
    <t xml:space="preserve">Soloco  </t>
  </si>
  <si>
    <t>010121</t>
  </si>
  <si>
    <t xml:space="preserve">Sonche  </t>
  </si>
  <si>
    <t>010200</t>
  </si>
  <si>
    <t>Bagua</t>
  </si>
  <si>
    <t>010201</t>
  </si>
  <si>
    <t>010202</t>
  </si>
  <si>
    <t xml:space="preserve">Aramango  </t>
  </si>
  <si>
    <t>010203</t>
  </si>
  <si>
    <t xml:space="preserve">Copallin  </t>
  </si>
  <si>
    <t>010204</t>
  </si>
  <si>
    <t xml:space="preserve">El Parco </t>
  </si>
  <si>
    <t>010205</t>
  </si>
  <si>
    <t xml:space="preserve">Imaza  </t>
  </si>
  <si>
    <t>010206</t>
  </si>
  <si>
    <t xml:space="preserve">La Peca  </t>
  </si>
  <si>
    <t>010300</t>
  </si>
  <si>
    <t>Bongará</t>
  </si>
  <si>
    <t>010301</t>
  </si>
  <si>
    <t xml:space="preserve">Jumbilla   </t>
  </si>
  <si>
    <t>010302</t>
  </si>
  <si>
    <t xml:space="preserve">Chisquilla </t>
  </si>
  <si>
    <t>010303</t>
  </si>
  <si>
    <t xml:space="preserve">Churuja  </t>
  </si>
  <si>
    <t>010304</t>
  </si>
  <si>
    <t xml:space="preserve">Corosha  </t>
  </si>
  <si>
    <t>010305</t>
  </si>
  <si>
    <t xml:space="preserve">Cuispes  </t>
  </si>
  <si>
    <t>010306</t>
  </si>
  <si>
    <t xml:space="preserve">Florida  </t>
  </si>
  <si>
    <t>010307</t>
  </si>
  <si>
    <t xml:space="preserve">Jazan  </t>
  </si>
  <si>
    <t>010308</t>
  </si>
  <si>
    <t xml:space="preserve">Recta  </t>
  </si>
  <si>
    <t>010309</t>
  </si>
  <si>
    <t xml:space="preserve">San Carlos </t>
  </si>
  <si>
    <t>010310</t>
  </si>
  <si>
    <t xml:space="preserve">Shipasbamba     </t>
  </si>
  <si>
    <t>010311</t>
  </si>
  <si>
    <t xml:space="preserve">Valera                                  </t>
  </si>
  <si>
    <t>010312</t>
  </si>
  <si>
    <t xml:space="preserve">Yambrasbamba   </t>
  </si>
  <si>
    <t>010400</t>
  </si>
  <si>
    <t>Condorcanqui</t>
  </si>
  <si>
    <t>010401</t>
  </si>
  <si>
    <t xml:space="preserve">Nieva                                   </t>
  </si>
  <si>
    <t>010402</t>
  </si>
  <si>
    <t xml:space="preserve">El Cenepa    </t>
  </si>
  <si>
    <t>010403</t>
  </si>
  <si>
    <t xml:space="preserve">Rio Santiago     </t>
  </si>
  <si>
    <t>010500</t>
  </si>
  <si>
    <t>Luya</t>
  </si>
  <si>
    <t>010501</t>
  </si>
  <si>
    <t xml:space="preserve">Lamud             </t>
  </si>
  <si>
    <t>010502</t>
  </si>
  <si>
    <t xml:space="preserve">Camporredondo   </t>
  </si>
  <si>
    <t>010503</t>
  </si>
  <si>
    <t xml:space="preserve">Cocabamba    </t>
  </si>
  <si>
    <t>010504</t>
  </si>
  <si>
    <t xml:space="preserve">Colcamar       </t>
  </si>
  <si>
    <t>010505</t>
  </si>
  <si>
    <t xml:space="preserve">Conila                                  </t>
  </si>
  <si>
    <t>010506</t>
  </si>
  <si>
    <t xml:space="preserve">Inguilpata                              </t>
  </si>
  <si>
    <t>010507</t>
  </si>
  <si>
    <t xml:space="preserve">Longuita                                </t>
  </si>
  <si>
    <t>010508</t>
  </si>
  <si>
    <t xml:space="preserve">Lonya Chico   </t>
  </si>
  <si>
    <t>010509</t>
  </si>
  <si>
    <t xml:space="preserve">Luya                                    </t>
  </si>
  <si>
    <t>010510</t>
  </si>
  <si>
    <t xml:space="preserve">Luya Viejo                              </t>
  </si>
  <si>
    <t>010511</t>
  </si>
  <si>
    <t xml:space="preserve">Maria                                   </t>
  </si>
  <si>
    <t>010512</t>
  </si>
  <si>
    <t xml:space="preserve">Ocalli                                  </t>
  </si>
  <si>
    <t>010513</t>
  </si>
  <si>
    <t xml:space="preserve">Ocumal                                  </t>
  </si>
  <si>
    <t>010514</t>
  </si>
  <si>
    <t xml:space="preserve">Pisuquia                                </t>
  </si>
  <si>
    <t>010515</t>
  </si>
  <si>
    <t xml:space="preserve">Providencia     </t>
  </si>
  <si>
    <t>010516</t>
  </si>
  <si>
    <t xml:space="preserve">San Cristobal    </t>
  </si>
  <si>
    <t>010517</t>
  </si>
  <si>
    <t xml:space="preserve">San Francisco Del Yeso </t>
  </si>
  <si>
    <t>010518</t>
  </si>
  <si>
    <t xml:space="preserve">San Jeronimo       </t>
  </si>
  <si>
    <t>010519</t>
  </si>
  <si>
    <t xml:space="preserve">San Juan De Lopecancha       </t>
  </si>
  <si>
    <t>010520</t>
  </si>
  <si>
    <t xml:space="preserve">Santa Catalina    </t>
  </si>
  <si>
    <t>010521</t>
  </si>
  <si>
    <t xml:space="preserve">Santo Tomas     </t>
  </si>
  <si>
    <t>010522</t>
  </si>
  <si>
    <t xml:space="preserve">Tingo                                   </t>
  </si>
  <si>
    <t>010523</t>
  </si>
  <si>
    <t xml:space="preserve">Trita                                   </t>
  </si>
  <si>
    <t>010600</t>
  </si>
  <si>
    <t>Rodríguez de Mendoza</t>
  </si>
  <si>
    <t>010601</t>
  </si>
  <si>
    <t xml:space="preserve">San Nicolas                             </t>
  </si>
  <si>
    <t>010602</t>
  </si>
  <si>
    <t xml:space="preserve">Chirimoto                               </t>
  </si>
  <si>
    <t>010603</t>
  </si>
  <si>
    <t xml:space="preserve">Cochamal                                </t>
  </si>
  <si>
    <t>010604</t>
  </si>
  <si>
    <t xml:space="preserve">Huambo                                  </t>
  </si>
  <si>
    <t>010605</t>
  </si>
  <si>
    <t xml:space="preserve">Limabamba           </t>
  </si>
  <si>
    <t>010606</t>
  </si>
  <si>
    <t xml:space="preserve">Longar                                  </t>
  </si>
  <si>
    <t>010607</t>
  </si>
  <si>
    <t xml:space="preserve">Mariscal Benavides    </t>
  </si>
  <si>
    <t>010608</t>
  </si>
  <si>
    <t xml:space="preserve">Milpuc                                  </t>
  </si>
  <si>
    <t>010609</t>
  </si>
  <si>
    <t xml:space="preserve">Omia                                    </t>
  </si>
  <si>
    <t>010610</t>
  </si>
  <si>
    <t xml:space="preserve">Santa Rosa                              </t>
  </si>
  <si>
    <t>010611</t>
  </si>
  <si>
    <t xml:space="preserve">Totora                                  </t>
  </si>
  <si>
    <t>010612</t>
  </si>
  <si>
    <t xml:space="preserve">Vista Alegre                            </t>
  </si>
  <si>
    <t>010700</t>
  </si>
  <si>
    <t>Utcubamba</t>
  </si>
  <si>
    <t>010701</t>
  </si>
  <si>
    <t xml:space="preserve">Bagua Grande    </t>
  </si>
  <si>
    <t>010702</t>
  </si>
  <si>
    <t xml:space="preserve">Cajaruro                                </t>
  </si>
  <si>
    <t>010703</t>
  </si>
  <si>
    <t xml:space="preserve">Cumba                                   </t>
  </si>
  <si>
    <t>010704</t>
  </si>
  <si>
    <t xml:space="preserve">El Milagro                              </t>
  </si>
  <si>
    <t>010705</t>
  </si>
  <si>
    <t xml:space="preserve">Jamalca                                 </t>
  </si>
  <si>
    <t>010706</t>
  </si>
  <si>
    <t xml:space="preserve">Lonya Grande    </t>
  </si>
  <si>
    <t>010707</t>
  </si>
  <si>
    <t xml:space="preserve">Yamon                                   </t>
  </si>
  <si>
    <t>020000</t>
  </si>
  <si>
    <t>ANCASH</t>
  </si>
  <si>
    <t>020100</t>
  </si>
  <si>
    <t>Huaraz</t>
  </si>
  <si>
    <t>020101</t>
  </si>
  <si>
    <t xml:space="preserve">Huaraz                                  </t>
  </si>
  <si>
    <t>020102</t>
  </si>
  <si>
    <t xml:space="preserve">Cochabamba   </t>
  </si>
  <si>
    <t>020103</t>
  </si>
  <si>
    <t xml:space="preserve">Colcabamba      </t>
  </si>
  <si>
    <t>020104</t>
  </si>
  <si>
    <t xml:space="preserve">Huanchay                                </t>
  </si>
  <si>
    <t>020105</t>
  </si>
  <si>
    <t xml:space="preserve">Independencia                           </t>
  </si>
  <si>
    <t>020106</t>
  </si>
  <si>
    <t xml:space="preserve">Jangas                                  </t>
  </si>
  <si>
    <t>020107</t>
  </si>
  <si>
    <t xml:space="preserve">La Libertad                             </t>
  </si>
  <si>
    <t>020108</t>
  </si>
  <si>
    <t xml:space="preserve">Olleros                                 </t>
  </si>
  <si>
    <t>020109</t>
  </si>
  <si>
    <t xml:space="preserve">Pampas                                  </t>
  </si>
  <si>
    <t>020110</t>
  </si>
  <si>
    <t xml:space="preserve">Pariacoto                               </t>
  </si>
  <si>
    <t>020111</t>
  </si>
  <si>
    <t xml:space="preserve">Pira                                    </t>
  </si>
  <si>
    <t>020112</t>
  </si>
  <si>
    <t xml:space="preserve">Tarica                                  </t>
  </si>
  <si>
    <t>020200</t>
  </si>
  <si>
    <t>Aija</t>
  </si>
  <si>
    <t>020201</t>
  </si>
  <si>
    <t xml:space="preserve">Aija                                    </t>
  </si>
  <si>
    <t>020202</t>
  </si>
  <si>
    <t xml:space="preserve">Coris                                   </t>
  </si>
  <si>
    <t>020203</t>
  </si>
  <si>
    <t xml:space="preserve">Huacllan                                </t>
  </si>
  <si>
    <t>020204</t>
  </si>
  <si>
    <t xml:space="preserve">La Merced                               </t>
  </si>
  <si>
    <t>020205</t>
  </si>
  <si>
    <t xml:space="preserve">Succha                                  </t>
  </si>
  <si>
    <t>020300</t>
  </si>
  <si>
    <t>Antonio Raymondi</t>
  </si>
  <si>
    <t>020301</t>
  </si>
  <si>
    <t xml:space="preserve">Llamellin                               </t>
  </si>
  <si>
    <t>020302</t>
  </si>
  <si>
    <t xml:space="preserve">Aczo                                    </t>
  </si>
  <si>
    <t>020303</t>
  </si>
  <si>
    <t xml:space="preserve">Chaccho                                 </t>
  </si>
  <si>
    <t>020304</t>
  </si>
  <si>
    <t xml:space="preserve">Chingas                                 </t>
  </si>
  <si>
    <t>020305</t>
  </si>
  <si>
    <t xml:space="preserve">Mirgas                                  </t>
  </si>
  <si>
    <t>020306</t>
  </si>
  <si>
    <t xml:space="preserve">San Juan De Rontoy  </t>
  </si>
  <si>
    <t>020400</t>
  </si>
  <si>
    <t>Asunción</t>
  </si>
  <si>
    <t>020401</t>
  </si>
  <si>
    <t xml:space="preserve">Chacas                                  </t>
  </si>
  <si>
    <t>020402</t>
  </si>
  <si>
    <t xml:space="preserve">Acochaca                                </t>
  </si>
  <si>
    <t>020500</t>
  </si>
  <si>
    <t>Bolognesi</t>
  </si>
  <si>
    <t>020501</t>
  </si>
  <si>
    <t xml:space="preserve">Chiquian                                </t>
  </si>
  <si>
    <t>020502</t>
  </si>
  <si>
    <t xml:space="preserve">Abelardo Pardo Lezameta        </t>
  </si>
  <si>
    <t>020503</t>
  </si>
  <si>
    <t xml:space="preserve">Antonio Raymondi       </t>
  </si>
  <si>
    <t>020504</t>
  </si>
  <si>
    <t xml:space="preserve">Aquia                                   </t>
  </si>
  <si>
    <t>020505</t>
  </si>
  <si>
    <t xml:space="preserve">Cajacay                                 </t>
  </si>
  <si>
    <t>020506</t>
  </si>
  <si>
    <t xml:space="preserve">Canis                                   </t>
  </si>
  <si>
    <t>020507</t>
  </si>
  <si>
    <t xml:space="preserve">Colquioc                                </t>
  </si>
  <si>
    <t>020508</t>
  </si>
  <si>
    <t xml:space="preserve">Huallanca                               </t>
  </si>
  <si>
    <t>020509</t>
  </si>
  <si>
    <t xml:space="preserve">Huasta                                  </t>
  </si>
  <si>
    <t>020510</t>
  </si>
  <si>
    <t xml:space="preserve">Huayllacayan      </t>
  </si>
  <si>
    <t>020511</t>
  </si>
  <si>
    <t xml:space="preserve">La Primavera                            </t>
  </si>
  <si>
    <t>020512</t>
  </si>
  <si>
    <t xml:space="preserve">Mangas                                  </t>
  </si>
  <si>
    <t>020513</t>
  </si>
  <si>
    <t xml:space="preserve">Pacllon                                 </t>
  </si>
  <si>
    <t>020514</t>
  </si>
  <si>
    <t xml:space="preserve">San Miguel De Corpanqui          </t>
  </si>
  <si>
    <t>020515</t>
  </si>
  <si>
    <t xml:space="preserve">Ticllos                                 </t>
  </si>
  <si>
    <t>020600</t>
  </si>
  <si>
    <t>Carhuaz</t>
  </si>
  <si>
    <t>020601</t>
  </si>
  <si>
    <t xml:space="preserve">Carhuaz                                 </t>
  </si>
  <si>
    <t>020602</t>
  </si>
  <si>
    <t xml:space="preserve">Acopampa                                </t>
  </si>
  <si>
    <t>020603</t>
  </si>
  <si>
    <t xml:space="preserve">Amashca                                 </t>
  </si>
  <si>
    <t>020604</t>
  </si>
  <si>
    <t xml:space="preserve">Anta                                    </t>
  </si>
  <si>
    <t>020605</t>
  </si>
  <si>
    <t xml:space="preserve">Ataquero                                </t>
  </si>
  <si>
    <t>020606</t>
  </si>
  <si>
    <t xml:space="preserve">Marcara                                 </t>
  </si>
  <si>
    <t>020607</t>
  </si>
  <si>
    <t xml:space="preserve">Pariahuanca                             </t>
  </si>
  <si>
    <t>020608</t>
  </si>
  <si>
    <t xml:space="preserve">San Miguel De Aco   </t>
  </si>
  <si>
    <t>020609</t>
  </si>
  <si>
    <t xml:space="preserve">Shilla                                  </t>
  </si>
  <si>
    <t>020610</t>
  </si>
  <si>
    <t xml:space="preserve">Tinco                                   </t>
  </si>
  <si>
    <t>020611</t>
  </si>
  <si>
    <t xml:space="preserve">Yungar                                  </t>
  </si>
  <si>
    <t>020700</t>
  </si>
  <si>
    <t>Carlos Fermín Fitzcarrald</t>
  </si>
  <si>
    <t>020701</t>
  </si>
  <si>
    <t xml:space="preserve">San Luis                                </t>
  </si>
  <si>
    <t>020702</t>
  </si>
  <si>
    <t>020703</t>
  </si>
  <si>
    <t xml:space="preserve">Yauya                                   </t>
  </si>
  <si>
    <t>020800</t>
  </si>
  <si>
    <t>Casma</t>
  </si>
  <si>
    <t>020801</t>
  </si>
  <si>
    <t xml:space="preserve">Casma                                   </t>
  </si>
  <si>
    <t>020802</t>
  </si>
  <si>
    <t xml:space="preserve">Buena Vista Alta                        </t>
  </si>
  <si>
    <t>020803</t>
  </si>
  <si>
    <t xml:space="preserve">Comandante Noel    </t>
  </si>
  <si>
    <t>020804</t>
  </si>
  <si>
    <t xml:space="preserve">Yautan                                  </t>
  </si>
  <si>
    <t>020900</t>
  </si>
  <si>
    <t>Corongo</t>
  </si>
  <si>
    <t>020901</t>
  </si>
  <si>
    <t xml:space="preserve">Corongo                                 </t>
  </si>
  <si>
    <t>020902</t>
  </si>
  <si>
    <t xml:space="preserve">Aco                                     </t>
  </si>
  <si>
    <t>020903</t>
  </si>
  <si>
    <t xml:space="preserve">Bambas                                  </t>
  </si>
  <si>
    <t>020904</t>
  </si>
  <si>
    <t xml:space="preserve">Cusca                                   </t>
  </si>
  <si>
    <t>020905</t>
  </si>
  <si>
    <t xml:space="preserve">La Pampa                                </t>
  </si>
  <si>
    <t>020906</t>
  </si>
  <si>
    <t xml:space="preserve">Yanac                                   </t>
  </si>
  <si>
    <t>020907</t>
  </si>
  <si>
    <t xml:space="preserve">Yupan                                   </t>
  </si>
  <si>
    <t>021000</t>
  </si>
  <si>
    <t>Huari</t>
  </si>
  <si>
    <t>021001</t>
  </si>
  <si>
    <t xml:space="preserve">Huari                                   </t>
  </si>
  <si>
    <t>021002</t>
  </si>
  <si>
    <t xml:space="preserve">Anra                                    </t>
  </si>
  <si>
    <t>021003</t>
  </si>
  <si>
    <t xml:space="preserve">Cajay                                   </t>
  </si>
  <si>
    <t>021004</t>
  </si>
  <si>
    <t xml:space="preserve">Chavin De Huantar   </t>
  </si>
  <si>
    <t>021005</t>
  </si>
  <si>
    <t xml:space="preserve">Huacachi                                </t>
  </si>
  <si>
    <t>021006</t>
  </si>
  <si>
    <t xml:space="preserve">Huacchis                                </t>
  </si>
  <si>
    <t>021007</t>
  </si>
  <si>
    <t xml:space="preserve">Huachis                                 </t>
  </si>
  <si>
    <t>021008</t>
  </si>
  <si>
    <t xml:space="preserve">Huantar                                 </t>
  </si>
  <si>
    <t>021009</t>
  </si>
  <si>
    <t xml:space="preserve">Masin                                   </t>
  </si>
  <si>
    <t>021010</t>
  </si>
  <si>
    <t xml:space="preserve">Paucas                                  </t>
  </si>
  <si>
    <t>021011</t>
  </si>
  <si>
    <t xml:space="preserve">Ponto                                   </t>
  </si>
  <si>
    <t>021012</t>
  </si>
  <si>
    <t xml:space="preserve">Rahuapampa        </t>
  </si>
  <si>
    <t>021013</t>
  </si>
  <si>
    <t xml:space="preserve">Rapayan                                 </t>
  </si>
  <si>
    <t>021014</t>
  </si>
  <si>
    <t xml:space="preserve">San Marcos                              </t>
  </si>
  <si>
    <t>021015</t>
  </si>
  <si>
    <t xml:space="preserve">San Pedro De Chana   </t>
  </si>
  <si>
    <t>021016</t>
  </si>
  <si>
    <t xml:space="preserve">Uco                                     </t>
  </si>
  <si>
    <t>021100</t>
  </si>
  <si>
    <t>Huarmey</t>
  </si>
  <si>
    <t>021101</t>
  </si>
  <si>
    <t xml:space="preserve">Huarmey                                 </t>
  </si>
  <si>
    <t>021102</t>
  </si>
  <si>
    <t xml:space="preserve">Cochapeti                               </t>
  </si>
  <si>
    <t>021103</t>
  </si>
  <si>
    <t xml:space="preserve">Culebras                                </t>
  </si>
  <si>
    <t>021104</t>
  </si>
  <si>
    <t xml:space="preserve">Huayan                                  </t>
  </si>
  <si>
    <t>021105</t>
  </si>
  <si>
    <t xml:space="preserve">Malvas                                  </t>
  </si>
  <si>
    <t>021200</t>
  </si>
  <si>
    <t>Huaylas</t>
  </si>
  <si>
    <t>021201</t>
  </si>
  <si>
    <t xml:space="preserve">Caraz                                   </t>
  </si>
  <si>
    <t>021202</t>
  </si>
  <si>
    <t>021203</t>
  </si>
  <si>
    <t xml:space="preserve">Huata                                   </t>
  </si>
  <si>
    <t>021204</t>
  </si>
  <si>
    <t xml:space="preserve">Huaylas                                 </t>
  </si>
  <si>
    <t>021205</t>
  </si>
  <si>
    <t xml:space="preserve">Mato                                    </t>
  </si>
  <si>
    <t>021206</t>
  </si>
  <si>
    <t xml:space="preserve">Pamparomas   </t>
  </si>
  <si>
    <t>021207</t>
  </si>
  <si>
    <t xml:space="preserve">Pueblo Libre                            </t>
  </si>
  <si>
    <t>021208</t>
  </si>
  <si>
    <t xml:space="preserve">Santa Cruz                              </t>
  </si>
  <si>
    <t>021209</t>
  </si>
  <si>
    <t xml:space="preserve">Santo Toribio                           </t>
  </si>
  <si>
    <t>021210</t>
  </si>
  <si>
    <t xml:space="preserve">Yuracmarca                              </t>
  </si>
  <si>
    <t>021300</t>
  </si>
  <si>
    <t>Mariscal Luzuriaga</t>
  </si>
  <si>
    <t>021301</t>
  </si>
  <si>
    <t xml:space="preserve">Piscobamba     </t>
  </si>
  <si>
    <t>021302</t>
  </si>
  <si>
    <t xml:space="preserve">Casca                                   </t>
  </si>
  <si>
    <t>021303</t>
  </si>
  <si>
    <t xml:space="preserve">Eleazar Guzman Barron          </t>
  </si>
  <si>
    <t>021304</t>
  </si>
  <si>
    <t xml:space="preserve">Fidel Olivas Escudero    </t>
  </si>
  <si>
    <t>021305</t>
  </si>
  <si>
    <t xml:space="preserve">Llama                                   </t>
  </si>
  <si>
    <t>021306</t>
  </si>
  <si>
    <t xml:space="preserve">Llumpa                                  </t>
  </si>
  <si>
    <t>021307</t>
  </si>
  <si>
    <t xml:space="preserve">Lucma                                   </t>
  </si>
  <si>
    <t>021308</t>
  </si>
  <si>
    <t xml:space="preserve">Musga                                   </t>
  </si>
  <si>
    <t>021400</t>
  </si>
  <si>
    <t>Ocros</t>
  </si>
  <si>
    <t>021401</t>
  </si>
  <si>
    <t xml:space="preserve">Ocros                                   </t>
  </si>
  <si>
    <t>021402</t>
  </si>
  <si>
    <t xml:space="preserve">Acas                                    </t>
  </si>
  <si>
    <t>021403</t>
  </si>
  <si>
    <t xml:space="preserve">Cajamarquilla       </t>
  </si>
  <si>
    <t>021404</t>
  </si>
  <si>
    <t xml:space="preserve">Carhuapampa        </t>
  </si>
  <si>
    <t>021405</t>
  </si>
  <si>
    <t xml:space="preserve">Cochas                                  </t>
  </si>
  <si>
    <t>021406</t>
  </si>
  <si>
    <t xml:space="preserve">Congas                                  </t>
  </si>
  <si>
    <t>021407</t>
  </si>
  <si>
    <t xml:space="preserve">Llipa                                   </t>
  </si>
  <si>
    <t>021408</t>
  </si>
  <si>
    <t xml:space="preserve">San Cristobal De Rajan    </t>
  </si>
  <si>
    <t>021409</t>
  </si>
  <si>
    <t xml:space="preserve">San Pedro                               </t>
  </si>
  <si>
    <t>021410</t>
  </si>
  <si>
    <t xml:space="preserve">Santiago De Chilcas   </t>
  </si>
  <si>
    <t>021500</t>
  </si>
  <si>
    <t>Pallasca</t>
  </si>
  <si>
    <t>021501</t>
  </si>
  <si>
    <t xml:space="preserve">Cabana                                  </t>
  </si>
  <si>
    <t>021502</t>
  </si>
  <si>
    <t xml:space="preserve">Bolognesi                               </t>
  </si>
  <si>
    <t>021503</t>
  </si>
  <si>
    <t xml:space="preserve">Conchucos                               </t>
  </si>
  <si>
    <t>021504</t>
  </si>
  <si>
    <t xml:space="preserve">Huacaschuque      </t>
  </si>
  <si>
    <t>021505</t>
  </si>
  <si>
    <t xml:space="preserve">Huandoval                               </t>
  </si>
  <si>
    <t>021506</t>
  </si>
  <si>
    <t xml:space="preserve">Lacabamba     </t>
  </si>
  <si>
    <t>021507</t>
  </si>
  <si>
    <t xml:space="preserve">Llapo                                   </t>
  </si>
  <si>
    <t>021508</t>
  </si>
  <si>
    <t xml:space="preserve">Pallasca                                </t>
  </si>
  <si>
    <t>021509</t>
  </si>
  <si>
    <t>021510</t>
  </si>
  <si>
    <t>021511</t>
  </si>
  <si>
    <t xml:space="preserve">Tauca                                   </t>
  </si>
  <si>
    <t>021600</t>
  </si>
  <si>
    <t>Pomabamba</t>
  </si>
  <si>
    <t>021601</t>
  </si>
  <si>
    <t xml:space="preserve">Pomabamba       </t>
  </si>
  <si>
    <t>021602</t>
  </si>
  <si>
    <t xml:space="preserve">Huayllan                                </t>
  </si>
  <si>
    <t>021603</t>
  </si>
  <si>
    <t xml:space="preserve">Parobamba                               </t>
  </si>
  <si>
    <t>021604</t>
  </si>
  <si>
    <t xml:space="preserve">Quinuabamba     </t>
  </si>
  <si>
    <t>021700</t>
  </si>
  <si>
    <t>Recuay</t>
  </si>
  <si>
    <t>021701</t>
  </si>
  <si>
    <t xml:space="preserve">Recuay                                  </t>
  </si>
  <si>
    <t>021702</t>
  </si>
  <si>
    <t xml:space="preserve">Catac                                   </t>
  </si>
  <si>
    <t>021703</t>
  </si>
  <si>
    <t xml:space="preserve">Cotaparaco                              </t>
  </si>
  <si>
    <t>021704</t>
  </si>
  <si>
    <t xml:space="preserve">Huayllapampa     </t>
  </si>
  <si>
    <t>021705</t>
  </si>
  <si>
    <t xml:space="preserve">Llacllin                                </t>
  </si>
  <si>
    <t>021706</t>
  </si>
  <si>
    <t xml:space="preserve">Marca                                   </t>
  </si>
  <si>
    <t>021707</t>
  </si>
  <si>
    <t xml:space="preserve">Pampas Chico         </t>
  </si>
  <si>
    <t>021708</t>
  </si>
  <si>
    <t xml:space="preserve">Pararin                                 </t>
  </si>
  <si>
    <t>021709</t>
  </si>
  <si>
    <t xml:space="preserve">Tapacocha                               </t>
  </si>
  <si>
    <t>021710</t>
  </si>
  <si>
    <t xml:space="preserve">Ticapampa                               </t>
  </si>
  <si>
    <t>021800</t>
  </si>
  <si>
    <t>Santa</t>
  </si>
  <si>
    <t>021801</t>
  </si>
  <si>
    <t xml:space="preserve">Chimbote                                </t>
  </si>
  <si>
    <t>021802</t>
  </si>
  <si>
    <t xml:space="preserve">Caceres Del Peru   </t>
  </si>
  <si>
    <t>021803</t>
  </si>
  <si>
    <t xml:space="preserve">Coishco                                 </t>
  </si>
  <si>
    <t>021804</t>
  </si>
  <si>
    <t xml:space="preserve">Macate                                  </t>
  </si>
  <si>
    <t>021805</t>
  </si>
  <si>
    <t xml:space="preserve">Moro                                    </t>
  </si>
  <si>
    <t>021806</t>
  </si>
  <si>
    <t xml:space="preserve">Nepeña                                  </t>
  </si>
  <si>
    <t>021807</t>
  </si>
  <si>
    <t xml:space="preserve">Samanco                                 </t>
  </si>
  <si>
    <t>021808</t>
  </si>
  <si>
    <t xml:space="preserve">Santa                                   </t>
  </si>
  <si>
    <t>021809</t>
  </si>
  <si>
    <t xml:space="preserve">Nuevo Chimbote       </t>
  </si>
  <si>
    <t>021900</t>
  </si>
  <si>
    <t>Sihuas</t>
  </si>
  <si>
    <t>021901</t>
  </si>
  <si>
    <t xml:space="preserve">Sihuas                                  </t>
  </si>
  <si>
    <t>021902</t>
  </si>
  <si>
    <t xml:space="preserve">Acobamba                                </t>
  </si>
  <si>
    <t>021903</t>
  </si>
  <si>
    <t xml:space="preserve">Alfonso Ugarte                          </t>
  </si>
  <si>
    <t>021904</t>
  </si>
  <si>
    <t xml:space="preserve">Cashapampa                              </t>
  </si>
  <si>
    <t>021905</t>
  </si>
  <si>
    <t xml:space="preserve">Chingalpo                               </t>
  </si>
  <si>
    <t>021906</t>
  </si>
  <si>
    <t xml:space="preserve">Huayllabamba                            </t>
  </si>
  <si>
    <t>021907</t>
  </si>
  <si>
    <t xml:space="preserve">Quiches                                 </t>
  </si>
  <si>
    <t>021908</t>
  </si>
  <si>
    <t xml:space="preserve">Ragash                                  </t>
  </si>
  <si>
    <t>021909</t>
  </si>
  <si>
    <t xml:space="preserve">San Juan                                </t>
  </si>
  <si>
    <t>021910</t>
  </si>
  <si>
    <t xml:space="preserve">Sicsibamba                              </t>
  </si>
  <si>
    <t>022000</t>
  </si>
  <si>
    <t>Yungay</t>
  </si>
  <si>
    <t>022001</t>
  </si>
  <si>
    <t xml:space="preserve">Yungay                                  </t>
  </si>
  <si>
    <t>022002</t>
  </si>
  <si>
    <t xml:space="preserve">Cascapara                               </t>
  </si>
  <si>
    <t>022003</t>
  </si>
  <si>
    <t xml:space="preserve">Mancos                                  </t>
  </si>
  <si>
    <t>022004</t>
  </si>
  <si>
    <t xml:space="preserve">Matacoto                                </t>
  </si>
  <si>
    <t>022005</t>
  </si>
  <si>
    <t xml:space="preserve">Quillo                                  </t>
  </si>
  <si>
    <t>022006</t>
  </si>
  <si>
    <t xml:space="preserve">Ranrahirca                              </t>
  </si>
  <si>
    <t>022007</t>
  </si>
  <si>
    <t xml:space="preserve">Shupluy                                 </t>
  </si>
  <si>
    <t>022008</t>
  </si>
  <si>
    <t xml:space="preserve">Yanama                                  </t>
  </si>
  <si>
    <t>030000</t>
  </si>
  <si>
    <t>APURÍMAC</t>
  </si>
  <si>
    <t>030100</t>
  </si>
  <si>
    <t>Abancay</t>
  </si>
  <si>
    <t>030101</t>
  </si>
  <si>
    <t xml:space="preserve">Abancay                                 </t>
  </si>
  <si>
    <t>030102</t>
  </si>
  <si>
    <t xml:space="preserve">Chacoche                                </t>
  </si>
  <si>
    <t>030103</t>
  </si>
  <si>
    <t xml:space="preserve">Circa                                   </t>
  </si>
  <si>
    <t>030104</t>
  </si>
  <si>
    <t xml:space="preserve">Curahuasi                               </t>
  </si>
  <si>
    <t>030105</t>
  </si>
  <si>
    <t xml:space="preserve">Huanipaca                               </t>
  </si>
  <si>
    <t>030106</t>
  </si>
  <si>
    <t xml:space="preserve">Lambrama                                </t>
  </si>
  <si>
    <t>030107</t>
  </si>
  <si>
    <t xml:space="preserve">Pichirhua                               </t>
  </si>
  <si>
    <t>030108</t>
  </si>
  <si>
    <t xml:space="preserve">San Pedro De Cachora </t>
  </si>
  <si>
    <t>030109</t>
  </si>
  <si>
    <t xml:space="preserve">Tamburco                                </t>
  </si>
  <si>
    <t>030200</t>
  </si>
  <si>
    <t>Andahuaylas</t>
  </si>
  <si>
    <t>030201</t>
  </si>
  <si>
    <t xml:space="preserve">Andahuaylas                             </t>
  </si>
  <si>
    <t>030202</t>
  </si>
  <si>
    <t xml:space="preserve">Andarapa                                </t>
  </si>
  <si>
    <t>030203</t>
  </si>
  <si>
    <t xml:space="preserve">Chiara                                  </t>
  </si>
  <si>
    <t>030204</t>
  </si>
  <si>
    <t xml:space="preserve">Huancarama                              </t>
  </si>
  <si>
    <t>030205</t>
  </si>
  <si>
    <t xml:space="preserve">Huancaray                               </t>
  </si>
  <si>
    <t>030206</t>
  </si>
  <si>
    <t xml:space="preserve">Huayana                                 </t>
  </si>
  <si>
    <t>030207</t>
  </si>
  <si>
    <t xml:space="preserve">Kishuara                                </t>
  </si>
  <si>
    <t>030208</t>
  </si>
  <si>
    <t xml:space="preserve">Pacobamba                               </t>
  </si>
  <si>
    <t>030209</t>
  </si>
  <si>
    <t xml:space="preserve">Pacucha                                 </t>
  </si>
  <si>
    <t>030210</t>
  </si>
  <si>
    <t xml:space="preserve">Pampachiri                              </t>
  </si>
  <si>
    <t>030211</t>
  </si>
  <si>
    <t xml:space="preserve">Pomacocha                               </t>
  </si>
  <si>
    <t>030212</t>
  </si>
  <si>
    <t xml:space="preserve">San Antonio De Cachi   </t>
  </si>
  <si>
    <t>030213</t>
  </si>
  <si>
    <t xml:space="preserve">San Jeronimo                            </t>
  </si>
  <si>
    <t>030214</t>
  </si>
  <si>
    <t xml:space="preserve">San Miguel De Chaccrampa  </t>
  </si>
  <si>
    <t>030215</t>
  </si>
  <si>
    <t xml:space="preserve">Santa Maria De Chicmo    </t>
  </si>
  <si>
    <t>030216</t>
  </si>
  <si>
    <t xml:space="preserve">Talavera                                </t>
  </si>
  <si>
    <t>030217</t>
  </si>
  <si>
    <t xml:space="preserve">Tumay Huaraca       </t>
  </si>
  <si>
    <t>030218</t>
  </si>
  <si>
    <t xml:space="preserve">Turpo                                   </t>
  </si>
  <si>
    <t>030219</t>
  </si>
  <si>
    <t xml:space="preserve">Kaquiabamba                             </t>
  </si>
  <si>
    <t>030220</t>
  </si>
  <si>
    <t>Josémaría Arguedas</t>
  </si>
  <si>
    <t>030300</t>
  </si>
  <si>
    <t>Antabamba</t>
  </si>
  <si>
    <t>030301</t>
  </si>
  <si>
    <t xml:space="preserve">Antabamba                               </t>
  </si>
  <si>
    <t>030302</t>
  </si>
  <si>
    <t xml:space="preserve">El Oro                                  </t>
  </si>
  <si>
    <t>030303</t>
  </si>
  <si>
    <t xml:space="preserve">Huaquirca                               </t>
  </si>
  <si>
    <t>030304</t>
  </si>
  <si>
    <t xml:space="preserve">Juan Espinoza Medrano </t>
  </si>
  <si>
    <t>030305</t>
  </si>
  <si>
    <t xml:space="preserve">Oropesa                                 </t>
  </si>
  <si>
    <t>030306</t>
  </si>
  <si>
    <t xml:space="preserve">Pachaconas                              </t>
  </si>
  <si>
    <t>030307</t>
  </si>
  <si>
    <t xml:space="preserve">Sabaino                                 </t>
  </si>
  <si>
    <t>030400</t>
  </si>
  <si>
    <t>Aymaraes</t>
  </si>
  <si>
    <t>030401</t>
  </si>
  <si>
    <t xml:space="preserve">Chalhuanca                              </t>
  </si>
  <si>
    <t>030402</t>
  </si>
  <si>
    <t xml:space="preserve">Capaya                                  </t>
  </si>
  <si>
    <t>030403</t>
  </si>
  <si>
    <t xml:space="preserve">Caraybamba    </t>
  </si>
  <si>
    <t>030404</t>
  </si>
  <si>
    <t xml:space="preserve">Chapimarca                              </t>
  </si>
  <si>
    <t>030405</t>
  </si>
  <si>
    <t xml:space="preserve">Colcabamba                              </t>
  </si>
  <si>
    <t>030406</t>
  </si>
  <si>
    <t xml:space="preserve">Cotaruse                                </t>
  </si>
  <si>
    <t>030407</t>
  </si>
  <si>
    <t xml:space="preserve">Huayllo                                 </t>
  </si>
  <si>
    <t>030408</t>
  </si>
  <si>
    <t xml:space="preserve">Justo Apu Sahuaraura     </t>
  </si>
  <si>
    <t>030409</t>
  </si>
  <si>
    <t xml:space="preserve">Lucre                                   </t>
  </si>
  <si>
    <t>030410</t>
  </si>
  <si>
    <t xml:space="preserve">Pocohuanca                              </t>
  </si>
  <si>
    <t>030411</t>
  </si>
  <si>
    <t xml:space="preserve">San Juan De Chacña     </t>
  </si>
  <si>
    <t>030412</t>
  </si>
  <si>
    <t xml:space="preserve">Sañayca                                 </t>
  </si>
  <si>
    <t>030413</t>
  </si>
  <si>
    <t xml:space="preserve">Soraya                                  </t>
  </si>
  <si>
    <t>030414</t>
  </si>
  <si>
    <t xml:space="preserve">Tapairihua                              </t>
  </si>
  <si>
    <t>030415</t>
  </si>
  <si>
    <t xml:space="preserve">Tintay                                  </t>
  </si>
  <si>
    <t>030416</t>
  </si>
  <si>
    <t xml:space="preserve">Toraya                                  </t>
  </si>
  <si>
    <t>030417</t>
  </si>
  <si>
    <t xml:space="preserve">Yanaca                                  </t>
  </si>
  <si>
    <t>030500</t>
  </si>
  <si>
    <t>Cotabambas</t>
  </si>
  <si>
    <t>030501</t>
  </si>
  <si>
    <t xml:space="preserve">Tambobamba   </t>
  </si>
  <si>
    <t>030502</t>
  </si>
  <si>
    <t xml:space="preserve">Cotabambas                              </t>
  </si>
  <si>
    <t>030503</t>
  </si>
  <si>
    <t xml:space="preserve">Coyllurqui                              </t>
  </si>
  <si>
    <t>030504</t>
  </si>
  <si>
    <t xml:space="preserve">Haquira                                 </t>
  </si>
  <si>
    <t>030505</t>
  </si>
  <si>
    <t xml:space="preserve">Mara                                    </t>
  </si>
  <si>
    <t>030506</t>
  </si>
  <si>
    <t xml:space="preserve">Challhuahuacho      </t>
  </si>
  <si>
    <t>030600</t>
  </si>
  <si>
    <t>Chincheros</t>
  </si>
  <si>
    <t>030601</t>
  </si>
  <si>
    <t xml:space="preserve">Chincheros                              </t>
  </si>
  <si>
    <t>030602</t>
  </si>
  <si>
    <t xml:space="preserve">Anco-Huallo                             </t>
  </si>
  <si>
    <t>030603</t>
  </si>
  <si>
    <t xml:space="preserve">Cocharcas                               </t>
  </si>
  <si>
    <t>030604</t>
  </si>
  <si>
    <t xml:space="preserve">Huaccana                                </t>
  </si>
  <si>
    <t>030605</t>
  </si>
  <si>
    <t xml:space="preserve">Ocobamba                                </t>
  </si>
  <si>
    <t>030606</t>
  </si>
  <si>
    <t xml:space="preserve">Ongoy                                   </t>
  </si>
  <si>
    <t>030607</t>
  </si>
  <si>
    <t xml:space="preserve">Uranmarca                               </t>
  </si>
  <si>
    <t>030608</t>
  </si>
  <si>
    <t xml:space="preserve">Ranracancha                             </t>
  </si>
  <si>
    <t>030609</t>
  </si>
  <si>
    <t>Rocchacc</t>
  </si>
  <si>
    <t>030610</t>
  </si>
  <si>
    <t>El Porvenir</t>
  </si>
  <si>
    <t>030611</t>
  </si>
  <si>
    <t>Los Chankas</t>
  </si>
  <si>
    <t>030700</t>
  </si>
  <si>
    <t>Grau</t>
  </si>
  <si>
    <t>030701</t>
  </si>
  <si>
    <t xml:space="preserve">Chuquibambilla                          </t>
  </si>
  <si>
    <t>030702</t>
  </si>
  <si>
    <t xml:space="preserve">Curpahuasi                              </t>
  </si>
  <si>
    <t>030703</t>
  </si>
  <si>
    <t xml:space="preserve">Gamarra                                 </t>
  </si>
  <si>
    <t>030704</t>
  </si>
  <si>
    <t xml:space="preserve">Huayllati                               </t>
  </si>
  <si>
    <t>030705</t>
  </si>
  <si>
    <t xml:space="preserve">Mamara                                  </t>
  </si>
  <si>
    <t>030706</t>
  </si>
  <si>
    <t xml:space="preserve">Micaela Bastidas                        </t>
  </si>
  <si>
    <t>030707</t>
  </si>
  <si>
    <t xml:space="preserve">Pataypampa                              </t>
  </si>
  <si>
    <t>030708</t>
  </si>
  <si>
    <t xml:space="preserve">Progreso                                </t>
  </si>
  <si>
    <t>030709</t>
  </si>
  <si>
    <t xml:space="preserve">San Antonio                             </t>
  </si>
  <si>
    <t>030710</t>
  </si>
  <si>
    <t>030711</t>
  </si>
  <si>
    <t xml:space="preserve">Turpay                                  </t>
  </si>
  <si>
    <t>030712</t>
  </si>
  <si>
    <t xml:space="preserve">Vilcabamba                              </t>
  </si>
  <si>
    <t>030713</t>
  </si>
  <si>
    <t xml:space="preserve">Virundo                                 </t>
  </si>
  <si>
    <t>030714</t>
  </si>
  <si>
    <t xml:space="preserve">Curasco                                 </t>
  </si>
  <si>
    <t>040000</t>
  </si>
  <si>
    <t>AREQUIPA</t>
  </si>
  <si>
    <t>040100</t>
  </si>
  <si>
    <t>Arequipa</t>
  </si>
  <si>
    <t>040101</t>
  </si>
  <si>
    <t xml:space="preserve">Arequipa                                </t>
  </si>
  <si>
    <t>040102</t>
  </si>
  <si>
    <t xml:space="preserve">Alto Selva Alegre                       </t>
  </si>
  <si>
    <t>040103</t>
  </si>
  <si>
    <t xml:space="preserve">Cayma                                   </t>
  </si>
  <si>
    <t>040104</t>
  </si>
  <si>
    <t xml:space="preserve">Cerro Colorado                          </t>
  </si>
  <si>
    <t>040105</t>
  </si>
  <si>
    <t xml:space="preserve">Characato                               </t>
  </si>
  <si>
    <t>040106</t>
  </si>
  <si>
    <t xml:space="preserve">Chiguata                                </t>
  </si>
  <si>
    <t>040107</t>
  </si>
  <si>
    <t xml:space="preserve">Jacobo Hunter                           </t>
  </si>
  <si>
    <t>040108</t>
  </si>
  <si>
    <t xml:space="preserve">La Joya                                 </t>
  </si>
  <si>
    <t>040109</t>
  </si>
  <si>
    <t xml:space="preserve">Mariano Melgar                          </t>
  </si>
  <si>
    <t>040110</t>
  </si>
  <si>
    <t xml:space="preserve">Miraflores                              </t>
  </si>
  <si>
    <t>040111</t>
  </si>
  <si>
    <t xml:space="preserve">Mollebaya                               </t>
  </si>
  <si>
    <t>040112</t>
  </si>
  <si>
    <t xml:space="preserve">Paucarpata                              </t>
  </si>
  <si>
    <t>040113</t>
  </si>
  <si>
    <t xml:space="preserve">Pocsi                                   </t>
  </si>
  <si>
    <t>040114</t>
  </si>
  <si>
    <t xml:space="preserve">Polobaya                                </t>
  </si>
  <si>
    <t>040115</t>
  </si>
  <si>
    <t xml:space="preserve">Quequeña                                </t>
  </si>
  <si>
    <t>040116</t>
  </si>
  <si>
    <t xml:space="preserve">Sabandia                                </t>
  </si>
  <si>
    <t>040117</t>
  </si>
  <si>
    <t xml:space="preserve">Sachaca                                 </t>
  </si>
  <si>
    <t>040118</t>
  </si>
  <si>
    <t xml:space="preserve">San Juan De Siguas  </t>
  </si>
  <si>
    <t>040119</t>
  </si>
  <si>
    <t xml:space="preserve">San Juan De Tarucani     </t>
  </si>
  <si>
    <t>040120</t>
  </si>
  <si>
    <t xml:space="preserve">Santa Isabel De Siguas  </t>
  </si>
  <si>
    <t>040121</t>
  </si>
  <si>
    <t xml:space="preserve">Santa Rita De Siguas     </t>
  </si>
  <si>
    <t>040122</t>
  </si>
  <si>
    <t xml:space="preserve">Socabaya                                </t>
  </si>
  <si>
    <t>040123</t>
  </si>
  <si>
    <t xml:space="preserve">Tiabaya                                 </t>
  </si>
  <si>
    <t>040124</t>
  </si>
  <si>
    <t xml:space="preserve">Uchumayo                                </t>
  </si>
  <si>
    <t>040125</t>
  </si>
  <si>
    <t xml:space="preserve">Vitor                                   </t>
  </si>
  <si>
    <t>040126</t>
  </si>
  <si>
    <t xml:space="preserve">Yanahuara                               </t>
  </si>
  <si>
    <t>040127</t>
  </si>
  <si>
    <t xml:space="preserve">Yarabamba                               </t>
  </si>
  <si>
    <t>040128</t>
  </si>
  <si>
    <t xml:space="preserve">Yura                                    </t>
  </si>
  <si>
    <t>040129</t>
  </si>
  <si>
    <t>Jose Luis Bustamante Y Rivero</t>
  </si>
  <si>
    <t>040200</t>
  </si>
  <si>
    <t>Camaná</t>
  </si>
  <si>
    <t>040201</t>
  </si>
  <si>
    <t xml:space="preserve">Camana                                  </t>
  </si>
  <si>
    <t>040202</t>
  </si>
  <si>
    <t xml:space="preserve">Jose Maria Quimper   </t>
  </si>
  <si>
    <t>040203</t>
  </si>
  <si>
    <t xml:space="preserve">Mariano Nicolas Valcarcel   </t>
  </si>
  <si>
    <t>040204</t>
  </si>
  <si>
    <t xml:space="preserve">Mariscal Caceres     </t>
  </si>
  <si>
    <t>040205</t>
  </si>
  <si>
    <t xml:space="preserve">Nicolas De Pierola                      </t>
  </si>
  <si>
    <t>040206</t>
  </si>
  <si>
    <t xml:space="preserve">Ocoña                                   </t>
  </si>
  <si>
    <t>040207</t>
  </si>
  <si>
    <t xml:space="preserve">Quilca                                  </t>
  </si>
  <si>
    <t>040208</t>
  </si>
  <si>
    <t xml:space="preserve">Samuel Pastor                           </t>
  </si>
  <si>
    <t>040300</t>
  </si>
  <si>
    <t>Caravelí</t>
  </si>
  <si>
    <t>040301</t>
  </si>
  <si>
    <t xml:space="preserve">Caraveli                                </t>
  </si>
  <si>
    <t>040302</t>
  </si>
  <si>
    <t xml:space="preserve">Acari                                   </t>
  </si>
  <si>
    <t>040303</t>
  </si>
  <si>
    <t xml:space="preserve">Atico                                   </t>
  </si>
  <si>
    <t>040304</t>
  </si>
  <si>
    <t xml:space="preserve">Atiquipa                                </t>
  </si>
  <si>
    <t>040305</t>
  </si>
  <si>
    <t xml:space="preserve">Bella Union                             </t>
  </si>
  <si>
    <t>040306</t>
  </si>
  <si>
    <t xml:space="preserve">Cahuacho                                </t>
  </si>
  <si>
    <t>040307</t>
  </si>
  <si>
    <t xml:space="preserve">Chala                                   </t>
  </si>
  <si>
    <t>040308</t>
  </si>
  <si>
    <t xml:space="preserve">Chaparra                                </t>
  </si>
  <si>
    <t>040309</t>
  </si>
  <si>
    <t xml:space="preserve">Huanuhuanu                              </t>
  </si>
  <si>
    <t>040310</t>
  </si>
  <si>
    <t xml:space="preserve">Jaqui                                   </t>
  </si>
  <si>
    <t>040311</t>
  </si>
  <si>
    <t xml:space="preserve">Lomas                                   </t>
  </si>
  <si>
    <t>040312</t>
  </si>
  <si>
    <t xml:space="preserve">Quicacha                                </t>
  </si>
  <si>
    <t>040313</t>
  </si>
  <si>
    <t xml:space="preserve">Yauca                                   </t>
  </si>
  <si>
    <t>040400</t>
  </si>
  <si>
    <t>Castilla</t>
  </si>
  <si>
    <t>040401</t>
  </si>
  <si>
    <t xml:space="preserve">Aplao                                   </t>
  </si>
  <si>
    <t>040402</t>
  </si>
  <si>
    <t xml:space="preserve">Andagua                                 </t>
  </si>
  <si>
    <t>040403</t>
  </si>
  <si>
    <t xml:space="preserve">Ayo                                     </t>
  </si>
  <si>
    <t>040404</t>
  </si>
  <si>
    <t xml:space="preserve">Chachas                                 </t>
  </si>
  <si>
    <t>040405</t>
  </si>
  <si>
    <t xml:space="preserve">Chilcaymarca                            </t>
  </si>
  <si>
    <t>040406</t>
  </si>
  <si>
    <t xml:space="preserve">Choco                                   </t>
  </si>
  <si>
    <t>040407</t>
  </si>
  <si>
    <t xml:space="preserve">Huancarqui                              </t>
  </si>
  <si>
    <t>040408</t>
  </si>
  <si>
    <t xml:space="preserve">Machaguay                               </t>
  </si>
  <si>
    <t>040409</t>
  </si>
  <si>
    <t xml:space="preserve">Orcopampa                               </t>
  </si>
  <si>
    <t>040410</t>
  </si>
  <si>
    <t xml:space="preserve">Pampacolca                              </t>
  </si>
  <si>
    <t>040411</t>
  </si>
  <si>
    <t xml:space="preserve">Tipan                                   </t>
  </si>
  <si>
    <t>040412</t>
  </si>
  <si>
    <t xml:space="preserve">Uñon                                    </t>
  </si>
  <si>
    <t>040413</t>
  </si>
  <si>
    <t xml:space="preserve">Uraca                                   </t>
  </si>
  <si>
    <t>040414</t>
  </si>
  <si>
    <t xml:space="preserve">Viraco                                  </t>
  </si>
  <si>
    <t>040500</t>
  </si>
  <si>
    <t>Caylloma</t>
  </si>
  <si>
    <t>040501</t>
  </si>
  <si>
    <t xml:space="preserve">Chivay                                  </t>
  </si>
  <si>
    <t>040502</t>
  </si>
  <si>
    <t xml:space="preserve">Achoma                                  </t>
  </si>
  <si>
    <t>040503</t>
  </si>
  <si>
    <t xml:space="preserve">Cabanaconde     </t>
  </si>
  <si>
    <t>040504</t>
  </si>
  <si>
    <t xml:space="preserve">Callalli                                </t>
  </si>
  <si>
    <t>040505</t>
  </si>
  <si>
    <t xml:space="preserve">Caylloma                                </t>
  </si>
  <si>
    <t>040506</t>
  </si>
  <si>
    <t xml:space="preserve">Coporaque                               </t>
  </si>
  <si>
    <t>040507</t>
  </si>
  <si>
    <t>040508</t>
  </si>
  <si>
    <t xml:space="preserve">Huanca                                  </t>
  </si>
  <si>
    <t>040509</t>
  </si>
  <si>
    <t xml:space="preserve">Ichupampa                               </t>
  </si>
  <si>
    <t>040510</t>
  </si>
  <si>
    <t xml:space="preserve">Lari                                    </t>
  </si>
  <si>
    <t>040511</t>
  </si>
  <si>
    <t xml:space="preserve">Lluta                                   </t>
  </si>
  <si>
    <t>040512</t>
  </si>
  <si>
    <t xml:space="preserve">Maca                                    </t>
  </si>
  <si>
    <t>040513</t>
  </si>
  <si>
    <t xml:space="preserve">Madrigal                                </t>
  </si>
  <si>
    <t>040514</t>
  </si>
  <si>
    <t xml:space="preserve">San Antonio De Chuca   </t>
  </si>
  <si>
    <t>040515</t>
  </si>
  <si>
    <t xml:space="preserve">Sibayo                                  </t>
  </si>
  <si>
    <t>040516</t>
  </si>
  <si>
    <t xml:space="preserve">Tapay                                   </t>
  </si>
  <si>
    <t>040517</t>
  </si>
  <si>
    <t xml:space="preserve">Tisco                                   </t>
  </si>
  <si>
    <t>040518</t>
  </si>
  <si>
    <t xml:space="preserve">Tuti                                    </t>
  </si>
  <si>
    <t>040519</t>
  </si>
  <si>
    <t xml:space="preserve">Yanque                                  </t>
  </si>
  <si>
    <t>040520</t>
  </si>
  <si>
    <t xml:space="preserve">Majes                                   </t>
  </si>
  <si>
    <t>040600</t>
  </si>
  <si>
    <t>Condesuyos</t>
  </si>
  <si>
    <t>040601</t>
  </si>
  <si>
    <t xml:space="preserve">Chuquibamba                             </t>
  </si>
  <si>
    <t>040602</t>
  </si>
  <si>
    <t xml:space="preserve">Andaray                                 </t>
  </si>
  <si>
    <t>040603</t>
  </si>
  <si>
    <t xml:space="preserve">Cayarani                                </t>
  </si>
  <si>
    <t>040604</t>
  </si>
  <si>
    <t xml:space="preserve">Chichas                                 </t>
  </si>
  <si>
    <t>040605</t>
  </si>
  <si>
    <t xml:space="preserve">Iray                                    </t>
  </si>
  <si>
    <t>040606</t>
  </si>
  <si>
    <t xml:space="preserve">Rio Grande                              </t>
  </si>
  <si>
    <t>040607</t>
  </si>
  <si>
    <t xml:space="preserve">Salamanca                               </t>
  </si>
  <si>
    <t>040608</t>
  </si>
  <si>
    <t xml:space="preserve">Yanaquihua                              </t>
  </si>
  <si>
    <t>040700</t>
  </si>
  <si>
    <t>Islay</t>
  </si>
  <si>
    <t>040701</t>
  </si>
  <si>
    <t xml:space="preserve">Mollendo                                </t>
  </si>
  <si>
    <t>040702</t>
  </si>
  <si>
    <t xml:space="preserve">Cocachacra                              </t>
  </si>
  <si>
    <t>040703</t>
  </si>
  <si>
    <t xml:space="preserve">Dean Valdivia                           </t>
  </si>
  <si>
    <t>040704</t>
  </si>
  <si>
    <t xml:space="preserve">Islay                                   </t>
  </si>
  <si>
    <t>040705</t>
  </si>
  <si>
    <t xml:space="preserve">Mejia                                   </t>
  </si>
  <si>
    <t>040706</t>
  </si>
  <si>
    <t xml:space="preserve">Punta De Bombon   </t>
  </si>
  <si>
    <t>040800</t>
  </si>
  <si>
    <t>La Unión</t>
  </si>
  <si>
    <t>040801</t>
  </si>
  <si>
    <t xml:space="preserve">Cotahuasi                               </t>
  </si>
  <si>
    <t>040802</t>
  </si>
  <si>
    <t xml:space="preserve">Alca                                    </t>
  </si>
  <si>
    <t>040803</t>
  </si>
  <si>
    <t xml:space="preserve">Charcana                                </t>
  </si>
  <si>
    <t>040804</t>
  </si>
  <si>
    <t xml:space="preserve">Huaynacotas                             </t>
  </si>
  <si>
    <t>040805</t>
  </si>
  <si>
    <t xml:space="preserve">Pampamarca    </t>
  </si>
  <si>
    <t>040806</t>
  </si>
  <si>
    <t xml:space="preserve">Puyca                                   </t>
  </si>
  <si>
    <t>040807</t>
  </si>
  <si>
    <t xml:space="preserve">Quechualla                              </t>
  </si>
  <si>
    <t>040808</t>
  </si>
  <si>
    <t xml:space="preserve">Sayla                                   </t>
  </si>
  <si>
    <t>040809</t>
  </si>
  <si>
    <t xml:space="preserve">Tauria                                  </t>
  </si>
  <si>
    <t>040810</t>
  </si>
  <si>
    <t xml:space="preserve">Tomepampa   </t>
  </si>
  <si>
    <t>040811</t>
  </si>
  <si>
    <t xml:space="preserve">Toro                                    </t>
  </si>
  <si>
    <t>050000</t>
  </si>
  <si>
    <t>AYACUCHO</t>
  </si>
  <si>
    <t>050100</t>
  </si>
  <si>
    <t>Huamanga</t>
  </si>
  <si>
    <t>050101</t>
  </si>
  <si>
    <t xml:space="preserve">Ayacucho                                </t>
  </si>
  <si>
    <t>050102</t>
  </si>
  <si>
    <t xml:space="preserve">Acocro                                  </t>
  </si>
  <si>
    <t>050103</t>
  </si>
  <si>
    <t xml:space="preserve">Acos Vinchos                            </t>
  </si>
  <si>
    <t>050104</t>
  </si>
  <si>
    <t>050105</t>
  </si>
  <si>
    <t>050106</t>
  </si>
  <si>
    <t>050107</t>
  </si>
  <si>
    <t xml:space="preserve">Pacaycasa                               </t>
  </si>
  <si>
    <t>050108</t>
  </si>
  <si>
    <t xml:space="preserve">Quinua                                  </t>
  </si>
  <si>
    <t>050109</t>
  </si>
  <si>
    <t xml:space="preserve">San Jose De Ticllas     </t>
  </si>
  <si>
    <t>050110</t>
  </si>
  <si>
    <t xml:space="preserve">San Juan Bautista                       </t>
  </si>
  <si>
    <t>050111</t>
  </si>
  <si>
    <t xml:space="preserve">Santiago De Pischa    </t>
  </si>
  <si>
    <t>050112</t>
  </si>
  <si>
    <t xml:space="preserve">Socos                                   </t>
  </si>
  <si>
    <t>050113</t>
  </si>
  <si>
    <t xml:space="preserve">Tambillo                                </t>
  </si>
  <si>
    <t>050114</t>
  </si>
  <si>
    <t xml:space="preserve">Vinchos                                 </t>
  </si>
  <si>
    <t>050115</t>
  </si>
  <si>
    <t xml:space="preserve">Jesus Nazareno    </t>
  </si>
  <si>
    <t>050116</t>
  </si>
  <si>
    <t>Andrés Avelino Caceres Dorregaray</t>
  </si>
  <si>
    <t>050200</t>
  </si>
  <si>
    <t>Cangallo</t>
  </si>
  <si>
    <t>050201</t>
  </si>
  <si>
    <t xml:space="preserve">Cangallo                                </t>
  </si>
  <si>
    <t>050202</t>
  </si>
  <si>
    <t xml:space="preserve">Chuschi                                 </t>
  </si>
  <si>
    <t>050203</t>
  </si>
  <si>
    <t xml:space="preserve">Los Morochucos    </t>
  </si>
  <si>
    <t>050204</t>
  </si>
  <si>
    <t xml:space="preserve">Maria Parado De Bellido </t>
  </si>
  <si>
    <t>050205</t>
  </si>
  <si>
    <t xml:space="preserve">Paras                                   </t>
  </si>
  <si>
    <t>050206</t>
  </si>
  <si>
    <t xml:space="preserve">Totos                                   </t>
  </si>
  <si>
    <t>050300</t>
  </si>
  <si>
    <t>Huanca Sancos</t>
  </si>
  <si>
    <t>050301</t>
  </si>
  <si>
    <t xml:space="preserve">Sancos                                  </t>
  </si>
  <si>
    <t>050302</t>
  </si>
  <si>
    <t xml:space="preserve">Carapo                                  </t>
  </si>
  <si>
    <t>050303</t>
  </si>
  <si>
    <t xml:space="preserve">Sacsamarca                              </t>
  </si>
  <si>
    <t>050304</t>
  </si>
  <si>
    <t xml:space="preserve">Santiago De Lucanamarca  </t>
  </si>
  <si>
    <t>050400</t>
  </si>
  <si>
    <t>Huanta</t>
  </si>
  <si>
    <t>050401</t>
  </si>
  <si>
    <t xml:space="preserve">Huanta                                  </t>
  </si>
  <si>
    <t>050402</t>
  </si>
  <si>
    <t xml:space="preserve">Ayahuanco                               </t>
  </si>
  <si>
    <t>050403</t>
  </si>
  <si>
    <t xml:space="preserve">Huamanguilla                            </t>
  </si>
  <si>
    <t>050404</t>
  </si>
  <si>
    <t xml:space="preserve">Iguain                                  </t>
  </si>
  <si>
    <t>050405</t>
  </si>
  <si>
    <t xml:space="preserve">Luricocha                               </t>
  </si>
  <si>
    <t>050406</t>
  </si>
  <si>
    <t xml:space="preserve">Santillana                              </t>
  </si>
  <si>
    <t>050407</t>
  </si>
  <si>
    <t xml:space="preserve">Sivia                                   </t>
  </si>
  <si>
    <t>050408</t>
  </si>
  <si>
    <t xml:space="preserve">Llochegua                               </t>
  </si>
  <si>
    <t>050409</t>
  </si>
  <si>
    <t>Canayre</t>
  </si>
  <si>
    <t>050410</t>
  </si>
  <si>
    <t>Uchuraccay</t>
  </si>
  <si>
    <t>050411</t>
  </si>
  <si>
    <t>Pucacolpa</t>
  </si>
  <si>
    <t>050412</t>
  </si>
  <si>
    <t>Chaca</t>
  </si>
  <si>
    <t>050500</t>
  </si>
  <si>
    <t>La Mar</t>
  </si>
  <si>
    <t>050501</t>
  </si>
  <si>
    <t xml:space="preserve">San Miguel                              </t>
  </si>
  <si>
    <t>050502</t>
  </si>
  <si>
    <t xml:space="preserve">Anco                                    </t>
  </si>
  <si>
    <t>050503</t>
  </si>
  <si>
    <t xml:space="preserve">Ayna                                    </t>
  </si>
  <si>
    <t>050504</t>
  </si>
  <si>
    <t xml:space="preserve">Chilcas                                 </t>
  </si>
  <si>
    <t>050505</t>
  </si>
  <si>
    <t xml:space="preserve">Chungui                                 </t>
  </si>
  <si>
    <t>050506</t>
  </si>
  <si>
    <t xml:space="preserve">Luis Carranza                           </t>
  </si>
  <si>
    <t>050507</t>
  </si>
  <si>
    <t>050508</t>
  </si>
  <si>
    <t xml:space="preserve">Tambo                                   </t>
  </si>
  <si>
    <t>050509</t>
  </si>
  <si>
    <t>Samugari</t>
  </si>
  <si>
    <t>050510</t>
  </si>
  <si>
    <t>Anchihuay</t>
  </si>
  <si>
    <t>050511</t>
  </si>
  <si>
    <t>Oronccoy</t>
  </si>
  <si>
    <t>050600</t>
  </si>
  <si>
    <t>Lucanas</t>
  </si>
  <si>
    <t>050601</t>
  </si>
  <si>
    <t xml:space="preserve">Puquio                                  </t>
  </si>
  <si>
    <t>050602</t>
  </si>
  <si>
    <t xml:space="preserve">Aucara                                  </t>
  </si>
  <si>
    <t>050603</t>
  </si>
  <si>
    <t>050604</t>
  </si>
  <si>
    <t xml:space="preserve">Carmen Salcedo  </t>
  </si>
  <si>
    <t>050605</t>
  </si>
  <si>
    <t xml:space="preserve">Chaviña                                 </t>
  </si>
  <si>
    <t>050606</t>
  </si>
  <si>
    <t xml:space="preserve">Chipao                                  </t>
  </si>
  <si>
    <t>050607</t>
  </si>
  <si>
    <t xml:space="preserve">Huac-Huas                               </t>
  </si>
  <si>
    <t>050608</t>
  </si>
  <si>
    <t xml:space="preserve">Laramate                                </t>
  </si>
  <si>
    <t>050609</t>
  </si>
  <si>
    <t xml:space="preserve">Leoncio Prado                           </t>
  </si>
  <si>
    <t>050610</t>
  </si>
  <si>
    <t xml:space="preserve">Llauta                                  </t>
  </si>
  <si>
    <t>050611</t>
  </si>
  <si>
    <t xml:space="preserve">Lucanas                                 </t>
  </si>
  <si>
    <t>050612</t>
  </si>
  <si>
    <t xml:space="preserve">Ocaña                                   </t>
  </si>
  <si>
    <t>050613</t>
  </si>
  <si>
    <t xml:space="preserve">Otoca                                   </t>
  </si>
  <si>
    <t>050614</t>
  </si>
  <si>
    <t xml:space="preserve">Saisa                                   </t>
  </si>
  <si>
    <t>050615</t>
  </si>
  <si>
    <t xml:space="preserve">San Cristobal                           </t>
  </si>
  <si>
    <t>050616</t>
  </si>
  <si>
    <t>050617</t>
  </si>
  <si>
    <t>050618</t>
  </si>
  <si>
    <t xml:space="preserve">San Pedro De Palco    </t>
  </si>
  <si>
    <t>050619</t>
  </si>
  <si>
    <t>050620</t>
  </si>
  <si>
    <t xml:space="preserve">Santa Ana De Huaycahuacho </t>
  </si>
  <si>
    <t>050621</t>
  </si>
  <si>
    <t xml:space="preserve">Santa Lucia                             </t>
  </si>
  <si>
    <t>050700</t>
  </si>
  <si>
    <t>Parinacochas</t>
  </si>
  <si>
    <t>050701</t>
  </si>
  <si>
    <t xml:space="preserve">Coracora                                </t>
  </si>
  <si>
    <t>050702</t>
  </si>
  <si>
    <t xml:space="preserve">Chumpi                                  </t>
  </si>
  <si>
    <t>050703</t>
  </si>
  <si>
    <t xml:space="preserve">Coronel Castañeda    </t>
  </si>
  <si>
    <t>050704</t>
  </si>
  <si>
    <t xml:space="preserve">Pacapausa                               </t>
  </si>
  <si>
    <t>050705</t>
  </si>
  <si>
    <t xml:space="preserve">Pullo                                   </t>
  </si>
  <si>
    <t>050706</t>
  </si>
  <si>
    <t xml:space="preserve">Puyusca                                 </t>
  </si>
  <si>
    <t>050707</t>
  </si>
  <si>
    <t xml:space="preserve">San Francisco De Ravacayco </t>
  </si>
  <si>
    <t>050708</t>
  </si>
  <si>
    <t xml:space="preserve">Upahuacho                               </t>
  </si>
  <si>
    <t>050800</t>
  </si>
  <si>
    <t>Paucar del Sara Sara</t>
  </si>
  <si>
    <t>050801</t>
  </si>
  <si>
    <t xml:space="preserve">Pausa                                   </t>
  </si>
  <si>
    <t>050802</t>
  </si>
  <si>
    <t xml:space="preserve">Colta                                   </t>
  </si>
  <si>
    <t>050803</t>
  </si>
  <si>
    <t xml:space="preserve">Corculla                                </t>
  </si>
  <si>
    <t>050804</t>
  </si>
  <si>
    <t xml:space="preserve">Lampa                                   </t>
  </si>
  <si>
    <t>050805</t>
  </si>
  <si>
    <t xml:space="preserve">Marcabamba      </t>
  </si>
  <si>
    <t>050806</t>
  </si>
  <si>
    <t xml:space="preserve">Oyolo                                   </t>
  </si>
  <si>
    <t>050807</t>
  </si>
  <si>
    <t xml:space="preserve">Pararca                                 </t>
  </si>
  <si>
    <t>050808</t>
  </si>
  <si>
    <t xml:space="preserve">San Javier De Alpabamba  </t>
  </si>
  <si>
    <t>050809</t>
  </si>
  <si>
    <t xml:space="preserve">San Jose De Ushua      </t>
  </si>
  <si>
    <t>050810</t>
  </si>
  <si>
    <t xml:space="preserve">Sara Sara                               </t>
  </si>
  <si>
    <t>050900</t>
  </si>
  <si>
    <t>Sucre</t>
  </si>
  <si>
    <t>050901</t>
  </si>
  <si>
    <t xml:space="preserve">Querobamba                              </t>
  </si>
  <si>
    <t>050902</t>
  </si>
  <si>
    <t xml:space="preserve">Belen                                   </t>
  </si>
  <si>
    <t>050903</t>
  </si>
  <si>
    <t xml:space="preserve">Chalcos                                 </t>
  </si>
  <si>
    <t>050904</t>
  </si>
  <si>
    <t xml:space="preserve">Chilcayoc                               </t>
  </si>
  <si>
    <t>050905</t>
  </si>
  <si>
    <t xml:space="preserve">Huacaña                                 </t>
  </si>
  <si>
    <t>050906</t>
  </si>
  <si>
    <t xml:space="preserve">Morcolla                                </t>
  </si>
  <si>
    <t>050907</t>
  </si>
  <si>
    <t xml:space="preserve">Paico                                   </t>
  </si>
  <si>
    <t>050908</t>
  </si>
  <si>
    <t xml:space="preserve">San Pedro De Larcay    </t>
  </si>
  <si>
    <t>050909</t>
  </si>
  <si>
    <t xml:space="preserve">San Salvador De Quije   </t>
  </si>
  <si>
    <t>050910</t>
  </si>
  <si>
    <t xml:space="preserve">Santiago De Paucaray     </t>
  </si>
  <si>
    <t>050911</t>
  </si>
  <si>
    <t xml:space="preserve">Soras                                   </t>
  </si>
  <si>
    <t>051000</t>
  </si>
  <si>
    <t>Víctor Fajardo</t>
  </si>
  <si>
    <t>051001</t>
  </si>
  <si>
    <t xml:space="preserve">Huancapi                                </t>
  </si>
  <si>
    <t>051002</t>
  </si>
  <si>
    <t xml:space="preserve">Alcamenca                               </t>
  </si>
  <si>
    <t>051003</t>
  </si>
  <si>
    <t xml:space="preserve">Apongo                                  </t>
  </si>
  <si>
    <t>051004</t>
  </si>
  <si>
    <t xml:space="preserve">Asquipata                               </t>
  </si>
  <si>
    <t>051005</t>
  </si>
  <si>
    <t xml:space="preserve">Canaria                                 </t>
  </si>
  <si>
    <t>051006</t>
  </si>
  <si>
    <t xml:space="preserve">Cayara                                  </t>
  </si>
  <si>
    <t>051007</t>
  </si>
  <si>
    <t xml:space="preserve">Colca                                   </t>
  </si>
  <si>
    <t>051008</t>
  </si>
  <si>
    <t xml:space="preserve">Huamanquiquia   </t>
  </si>
  <si>
    <t>051009</t>
  </si>
  <si>
    <t xml:space="preserve">Huancaraylla                            </t>
  </si>
  <si>
    <t>051010</t>
  </si>
  <si>
    <t xml:space="preserve">Huaya                                   </t>
  </si>
  <si>
    <t>051011</t>
  </si>
  <si>
    <t xml:space="preserve">Sarhua                                  </t>
  </si>
  <si>
    <t>051012</t>
  </si>
  <si>
    <t xml:space="preserve">Vilcanchos                              </t>
  </si>
  <si>
    <t>051100</t>
  </si>
  <si>
    <t>Vilcas Huamán</t>
  </si>
  <si>
    <t>051101</t>
  </si>
  <si>
    <t xml:space="preserve">Vilcas Huaman                           </t>
  </si>
  <si>
    <t>051102</t>
  </si>
  <si>
    <t xml:space="preserve">Accomarca                               </t>
  </si>
  <si>
    <t>051103</t>
  </si>
  <si>
    <t xml:space="preserve">Carhuanca                               </t>
  </si>
  <si>
    <t>051104</t>
  </si>
  <si>
    <t xml:space="preserve">Concepcion                              </t>
  </si>
  <si>
    <t>051105</t>
  </si>
  <si>
    <t xml:space="preserve">Huambalpa                               </t>
  </si>
  <si>
    <t>051106</t>
  </si>
  <si>
    <t>051107</t>
  </si>
  <si>
    <t xml:space="preserve">Saurama                                 </t>
  </si>
  <si>
    <t>051108</t>
  </si>
  <si>
    <t xml:space="preserve">Vischongo                               </t>
  </si>
  <si>
    <t>060000</t>
  </si>
  <si>
    <t>CAJAMARCA</t>
  </si>
  <si>
    <t>060100</t>
  </si>
  <si>
    <t>Cajamarca</t>
  </si>
  <si>
    <t>060101</t>
  </si>
  <si>
    <t xml:space="preserve">Cajamarca                               </t>
  </si>
  <si>
    <t>060102</t>
  </si>
  <si>
    <t xml:space="preserve">Asuncion                                </t>
  </si>
  <si>
    <t>060103</t>
  </si>
  <si>
    <t xml:space="preserve">Chetilla                                </t>
  </si>
  <si>
    <t>060104</t>
  </si>
  <si>
    <t xml:space="preserve">Cospan                                  </t>
  </si>
  <si>
    <t>060105</t>
  </si>
  <si>
    <t xml:space="preserve">Encañada                                </t>
  </si>
  <si>
    <t>060106</t>
  </si>
  <si>
    <t xml:space="preserve">Jesus                                   </t>
  </si>
  <si>
    <t>060107</t>
  </si>
  <si>
    <t xml:space="preserve">Llacanora                               </t>
  </si>
  <si>
    <t>060108</t>
  </si>
  <si>
    <t xml:space="preserve">Los Baños Del Inca    </t>
  </si>
  <si>
    <t>060109</t>
  </si>
  <si>
    <t xml:space="preserve">Magdalena                               </t>
  </si>
  <si>
    <t>060110</t>
  </si>
  <si>
    <t xml:space="preserve">Matara                                  </t>
  </si>
  <si>
    <t>060111</t>
  </si>
  <si>
    <t xml:space="preserve">Namora                                  </t>
  </si>
  <si>
    <t>060112</t>
  </si>
  <si>
    <t>060200</t>
  </si>
  <si>
    <t>Cajabamba</t>
  </si>
  <si>
    <t>060201</t>
  </si>
  <si>
    <t xml:space="preserve">Cajabamba                               </t>
  </si>
  <si>
    <t>060202</t>
  </si>
  <si>
    <t xml:space="preserve">Cachachi                                </t>
  </si>
  <si>
    <t>060203</t>
  </si>
  <si>
    <t xml:space="preserve">Condebamba     </t>
  </si>
  <si>
    <t>060204</t>
  </si>
  <si>
    <t xml:space="preserve">Sitacocha                               </t>
  </si>
  <si>
    <t>060300</t>
  </si>
  <si>
    <t>Celendín</t>
  </si>
  <si>
    <t>060301</t>
  </si>
  <si>
    <t xml:space="preserve">Celendin                                </t>
  </si>
  <si>
    <t>060302</t>
  </si>
  <si>
    <t xml:space="preserve">Chumuch                                 </t>
  </si>
  <si>
    <t>060303</t>
  </si>
  <si>
    <t xml:space="preserve">Cortegana                               </t>
  </si>
  <si>
    <t>060304</t>
  </si>
  <si>
    <t xml:space="preserve">Huasmin                                 </t>
  </si>
  <si>
    <t>060305</t>
  </si>
  <si>
    <t xml:space="preserve">Jorge Chavez                            </t>
  </si>
  <si>
    <t>060306</t>
  </si>
  <si>
    <t xml:space="preserve">Jose Galvez                             </t>
  </si>
  <si>
    <t>060307</t>
  </si>
  <si>
    <t xml:space="preserve">Miguel Iglesias                         </t>
  </si>
  <si>
    <t>060308</t>
  </si>
  <si>
    <t xml:space="preserve">Oxamarca                                </t>
  </si>
  <si>
    <t>060309</t>
  </si>
  <si>
    <t xml:space="preserve">Sorochuco                               </t>
  </si>
  <si>
    <t>060310</t>
  </si>
  <si>
    <t xml:space="preserve">Sucre                                   </t>
  </si>
  <si>
    <t>060311</t>
  </si>
  <si>
    <t xml:space="preserve">Utco                                    </t>
  </si>
  <si>
    <t>060312</t>
  </si>
  <si>
    <t xml:space="preserve">La Libertad De Pallan     </t>
  </si>
  <si>
    <t>060400</t>
  </si>
  <si>
    <t>Chota</t>
  </si>
  <si>
    <t>060401</t>
  </si>
  <si>
    <t xml:space="preserve">Chota                                   </t>
  </si>
  <si>
    <t>060402</t>
  </si>
  <si>
    <t xml:space="preserve">Anguia                                  </t>
  </si>
  <si>
    <t>060403</t>
  </si>
  <si>
    <t xml:space="preserve">Chadin                                  </t>
  </si>
  <si>
    <t>060404</t>
  </si>
  <si>
    <t xml:space="preserve">Chiguirip                               </t>
  </si>
  <si>
    <t>060405</t>
  </si>
  <si>
    <t xml:space="preserve">Chimban                                 </t>
  </si>
  <si>
    <t>060406</t>
  </si>
  <si>
    <t xml:space="preserve">Choropampa                              </t>
  </si>
  <si>
    <t>060407</t>
  </si>
  <si>
    <t xml:space="preserve">Cochabamba     </t>
  </si>
  <si>
    <t>060408</t>
  </si>
  <si>
    <t xml:space="preserve">Conchan                                 </t>
  </si>
  <si>
    <t>060409</t>
  </si>
  <si>
    <t xml:space="preserve">Huambos                                 </t>
  </si>
  <si>
    <t>060410</t>
  </si>
  <si>
    <t xml:space="preserve">Lajas                                   </t>
  </si>
  <si>
    <t>060411</t>
  </si>
  <si>
    <t>060412</t>
  </si>
  <si>
    <t xml:space="preserve">Miracosta                               </t>
  </si>
  <si>
    <t>060413</t>
  </si>
  <si>
    <t xml:space="preserve">Paccha                                  </t>
  </si>
  <si>
    <t>060414</t>
  </si>
  <si>
    <t xml:space="preserve">Pion                                    </t>
  </si>
  <si>
    <t>060415</t>
  </si>
  <si>
    <t xml:space="preserve">Querocoto                               </t>
  </si>
  <si>
    <t>060416</t>
  </si>
  <si>
    <t xml:space="preserve">San Juan De Licupis   </t>
  </si>
  <si>
    <t>060417</t>
  </si>
  <si>
    <t xml:space="preserve">Tacabamba                               </t>
  </si>
  <si>
    <t>060418</t>
  </si>
  <si>
    <t xml:space="preserve">Tocmoche                                </t>
  </si>
  <si>
    <t>060419</t>
  </si>
  <si>
    <t xml:space="preserve">Chalamarca                              </t>
  </si>
  <si>
    <t>060500</t>
  </si>
  <si>
    <t>Contumazá</t>
  </si>
  <si>
    <t>060501</t>
  </si>
  <si>
    <t xml:space="preserve">Contumaza                               </t>
  </si>
  <si>
    <t>060502</t>
  </si>
  <si>
    <t xml:space="preserve">Chilete                                 </t>
  </si>
  <si>
    <t>060503</t>
  </si>
  <si>
    <t xml:space="preserve">Cupisnique                              </t>
  </si>
  <si>
    <t>060504</t>
  </si>
  <si>
    <t xml:space="preserve">Guzmango                                </t>
  </si>
  <si>
    <t>060505</t>
  </si>
  <si>
    <t xml:space="preserve">San Benito                              </t>
  </si>
  <si>
    <t>060506</t>
  </si>
  <si>
    <t xml:space="preserve">Santa Cruz De Toled     </t>
  </si>
  <si>
    <t>060507</t>
  </si>
  <si>
    <t xml:space="preserve">Tantarica                               </t>
  </si>
  <si>
    <t>060508</t>
  </si>
  <si>
    <t xml:space="preserve">Yonan                                   </t>
  </si>
  <si>
    <t>060600</t>
  </si>
  <si>
    <t>Cutervo</t>
  </si>
  <si>
    <t>060601</t>
  </si>
  <si>
    <t xml:space="preserve">Cutervo                                 </t>
  </si>
  <si>
    <t>060602</t>
  </si>
  <si>
    <t xml:space="preserve">Callayuc                                </t>
  </si>
  <si>
    <t>060603</t>
  </si>
  <si>
    <t xml:space="preserve">Choros                                  </t>
  </si>
  <si>
    <t>060604</t>
  </si>
  <si>
    <t xml:space="preserve">Cujillo                                 </t>
  </si>
  <si>
    <t>060605</t>
  </si>
  <si>
    <t xml:space="preserve">La Ramada                               </t>
  </si>
  <si>
    <t>060606</t>
  </si>
  <si>
    <t xml:space="preserve">Pimpingos                               </t>
  </si>
  <si>
    <t>060607</t>
  </si>
  <si>
    <t xml:space="preserve">Querocotillo                            </t>
  </si>
  <si>
    <t>060608</t>
  </si>
  <si>
    <t xml:space="preserve">San Andres De Cutervo  </t>
  </si>
  <si>
    <t>060609</t>
  </si>
  <si>
    <t xml:space="preserve">San Juan De Cutervo    </t>
  </si>
  <si>
    <t>060610</t>
  </si>
  <si>
    <t xml:space="preserve">San Luis De Lucma   </t>
  </si>
  <si>
    <t>060611</t>
  </si>
  <si>
    <t>060612</t>
  </si>
  <si>
    <t xml:space="preserve">Santo Domingo De La Capilla  </t>
  </si>
  <si>
    <t>060613</t>
  </si>
  <si>
    <t xml:space="preserve">Santo Tomas                             </t>
  </si>
  <si>
    <t>060614</t>
  </si>
  <si>
    <t xml:space="preserve">Socota                                  </t>
  </si>
  <si>
    <t>060615</t>
  </si>
  <si>
    <t xml:space="preserve">Toribio Casanova      </t>
  </si>
  <si>
    <t>060700</t>
  </si>
  <si>
    <t>Hualgayoc</t>
  </si>
  <si>
    <t>060701</t>
  </si>
  <si>
    <t xml:space="preserve">Bambamarca       </t>
  </si>
  <si>
    <t>060702</t>
  </si>
  <si>
    <t xml:space="preserve">Chugur                                  </t>
  </si>
  <si>
    <t>060703</t>
  </si>
  <si>
    <t xml:space="preserve">Hualgayoc                               </t>
  </si>
  <si>
    <t>060800</t>
  </si>
  <si>
    <t>Jaén</t>
  </si>
  <si>
    <t>060801</t>
  </si>
  <si>
    <t xml:space="preserve">Jaen                                    </t>
  </si>
  <si>
    <t>060802</t>
  </si>
  <si>
    <t xml:space="preserve">Bellavista                              </t>
  </si>
  <si>
    <t>060803</t>
  </si>
  <si>
    <t xml:space="preserve">Chontali                                </t>
  </si>
  <si>
    <t>060804</t>
  </si>
  <si>
    <t xml:space="preserve">Colasay                                 </t>
  </si>
  <si>
    <t>060805</t>
  </si>
  <si>
    <t xml:space="preserve">Huabal                                  </t>
  </si>
  <si>
    <t>060806</t>
  </si>
  <si>
    <t xml:space="preserve">Las Pirias                              </t>
  </si>
  <si>
    <t>060807</t>
  </si>
  <si>
    <t xml:space="preserve">Pomahuaca                               </t>
  </si>
  <si>
    <t>060808</t>
  </si>
  <si>
    <t xml:space="preserve">Pucara                                  </t>
  </si>
  <si>
    <t>060809</t>
  </si>
  <si>
    <t xml:space="preserve">Sallique                                </t>
  </si>
  <si>
    <t>060810</t>
  </si>
  <si>
    <t xml:space="preserve">San Felipe                              </t>
  </si>
  <si>
    <t>060811</t>
  </si>
  <si>
    <t xml:space="preserve">San Jose Del Alto                       </t>
  </si>
  <si>
    <t>060812</t>
  </si>
  <si>
    <t>060900</t>
  </si>
  <si>
    <t>San Ignacio</t>
  </si>
  <si>
    <t>060901</t>
  </si>
  <si>
    <t xml:space="preserve">San Ignacio                             </t>
  </si>
  <si>
    <t>060902</t>
  </si>
  <si>
    <t xml:space="preserve">Chirinos                                </t>
  </si>
  <si>
    <t>060903</t>
  </si>
  <si>
    <t xml:space="preserve">Huarango                                </t>
  </si>
  <si>
    <t>060904</t>
  </si>
  <si>
    <t xml:space="preserve">La Coipa                                </t>
  </si>
  <si>
    <t>060905</t>
  </si>
  <si>
    <t xml:space="preserve">Namballe                                </t>
  </si>
  <si>
    <t>060906</t>
  </si>
  <si>
    <t xml:space="preserve">San Jose De Lourdes       </t>
  </si>
  <si>
    <t>060907</t>
  </si>
  <si>
    <t xml:space="preserve">Tabaconas                               </t>
  </si>
  <si>
    <t>061000</t>
  </si>
  <si>
    <t>San Marcos</t>
  </si>
  <si>
    <t>061001</t>
  </si>
  <si>
    <t xml:space="preserve">Pedro Galvez                            </t>
  </si>
  <si>
    <t>061002</t>
  </si>
  <si>
    <t xml:space="preserve">Chancay                                 </t>
  </si>
  <si>
    <t>061003</t>
  </si>
  <si>
    <t xml:space="preserve">Eduardo Villanueva      </t>
  </si>
  <si>
    <t>061004</t>
  </si>
  <si>
    <t xml:space="preserve">Gregorio Pita                           </t>
  </si>
  <si>
    <t>061005</t>
  </si>
  <si>
    <t xml:space="preserve">Ichocan                                 </t>
  </si>
  <si>
    <t>061006</t>
  </si>
  <si>
    <t xml:space="preserve">Jose Manuel Quiroz    </t>
  </si>
  <si>
    <t>061007</t>
  </si>
  <si>
    <t xml:space="preserve">Jose Sabogal                            </t>
  </si>
  <si>
    <t>061100</t>
  </si>
  <si>
    <t>San Miguel</t>
  </si>
  <si>
    <t>061101</t>
  </si>
  <si>
    <t>061102</t>
  </si>
  <si>
    <t xml:space="preserve">Bolivar                                 </t>
  </si>
  <si>
    <t>061103</t>
  </si>
  <si>
    <t xml:space="preserve">Calquis                                 </t>
  </si>
  <si>
    <t>061104</t>
  </si>
  <si>
    <t xml:space="preserve">Catilluc                                </t>
  </si>
  <si>
    <t>061105</t>
  </si>
  <si>
    <t xml:space="preserve">El Prado                                </t>
  </si>
  <si>
    <t>061106</t>
  </si>
  <si>
    <t xml:space="preserve">La Florida                              </t>
  </si>
  <si>
    <t>061107</t>
  </si>
  <si>
    <t xml:space="preserve">Llapa                                   </t>
  </si>
  <si>
    <t>061108</t>
  </si>
  <si>
    <t xml:space="preserve">Nanchoc                                 </t>
  </si>
  <si>
    <t>061109</t>
  </si>
  <si>
    <t xml:space="preserve">Niepos                                  </t>
  </si>
  <si>
    <t>061110</t>
  </si>
  <si>
    <t xml:space="preserve">San Gregorio                            </t>
  </si>
  <si>
    <t>061111</t>
  </si>
  <si>
    <t xml:space="preserve">San Silvestre De Cochan  </t>
  </si>
  <si>
    <t>061112</t>
  </si>
  <si>
    <t xml:space="preserve">Tongod                                  </t>
  </si>
  <si>
    <t>061113</t>
  </si>
  <si>
    <t xml:space="preserve">Union Agua Blanca    </t>
  </si>
  <si>
    <t>061200</t>
  </si>
  <si>
    <t>San Pablo</t>
  </si>
  <si>
    <t>061201</t>
  </si>
  <si>
    <t xml:space="preserve">San Pablo                               </t>
  </si>
  <si>
    <t>061202</t>
  </si>
  <si>
    <t xml:space="preserve">San Bernardino                          </t>
  </si>
  <si>
    <t>061203</t>
  </si>
  <si>
    <t>061204</t>
  </si>
  <si>
    <t xml:space="preserve">Tumbaden                                </t>
  </si>
  <si>
    <t>061300</t>
  </si>
  <si>
    <t>Santa Cruz</t>
  </si>
  <si>
    <t>061301</t>
  </si>
  <si>
    <t>061302</t>
  </si>
  <si>
    <t xml:space="preserve">Andabamba                               </t>
  </si>
  <si>
    <t>061303</t>
  </si>
  <si>
    <t xml:space="preserve">Catache                                 </t>
  </si>
  <si>
    <t>061304</t>
  </si>
  <si>
    <t xml:space="preserve">Chancaybaños    </t>
  </si>
  <si>
    <t>061305</t>
  </si>
  <si>
    <t xml:space="preserve">La Esperanza                            </t>
  </si>
  <si>
    <t>061306</t>
  </si>
  <si>
    <t xml:space="preserve">Ninabamba                               </t>
  </si>
  <si>
    <t>061307</t>
  </si>
  <si>
    <t xml:space="preserve">Pulan                                   </t>
  </si>
  <si>
    <t>061308</t>
  </si>
  <si>
    <t xml:space="preserve">Saucepampa    </t>
  </si>
  <si>
    <t>061309</t>
  </si>
  <si>
    <t xml:space="preserve">Sexi                                    </t>
  </si>
  <si>
    <t>061310</t>
  </si>
  <si>
    <t xml:space="preserve">Uticyacu                                </t>
  </si>
  <si>
    <t>061311</t>
  </si>
  <si>
    <t xml:space="preserve">Yauyucan                                </t>
  </si>
  <si>
    <t>070100</t>
  </si>
  <si>
    <t>Provincia Constitucional del Callao</t>
  </si>
  <si>
    <t>070101</t>
  </si>
  <si>
    <t xml:space="preserve">Callao                                  </t>
  </si>
  <si>
    <t>070102</t>
  </si>
  <si>
    <t>070103</t>
  </si>
  <si>
    <t xml:space="preserve">Carmen De La Legua Reynoso  </t>
  </si>
  <si>
    <t>070104</t>
  </si>
  <si>
    <t xml:space="preserve">La Perla                                </t>
  </si>
  <si>
    <t>070105</t>
  </si>
  <si>
    <t xml:space="preserve">La Punta                                </t>
  </si>
  <si>
    <t>070106</t>
  </si>
  <si>
    <t xml:space="preserve">Ventanilla                              </t>
  </si>
  <si>
    <t>070107</t>
  </si>
  <si>
    <t>Mi Perú</t>
  </si>
  <si>
    <t>080000</t>
  </si>
  <si>
    <t>CUSCO</t>
  </si>
  <si>
    <t>080100</t>
  </si>
  <si>
    <t>Cusco</t>
  </si>
  <si>
    <t>080101</t>
  </si>
  <si>
    <t xml:space="preserve">Cusco                                   </t>
  </si>
  <si>
    <t>080102</t>
  </si>
  <si>
    <t xml:space="preserve">Ccorca                                  </t>
  </si>
  <si>
    <t>080103</t>
  </si>
  <si>
    <t xml:space="preserve">Poroy                                   </t>
  </si>
  <si>
    <t>080104</t>
  </si>
  <si>
    <t>080105</t>
  </si>
  <si>
    <t xml:space="preserve">San Sebastian                           </t>
  </si>
  <si>
    <t>080106</t>
  </si>
  <si>
    <t xml:space="preserve">Santiago                                </t>
  </si>
  <si>
    <t>080107</t>
  </si>
  <si>
    <t xml:space="preserve">Saylla                                  </t>
  </si>
  <si>
    <t>080108</t>
  </si>
  <si>
    <t xml:space="preserve">Wanchaq                                 </t>
  </si>
  <si>
    <t>080200</t>
  </si>
  <si>
    <t>Acomayo</t>
  </si>
  <si>
    <t>080201</t>
  </si>
  <si>
    <t xml:space="preserve">Acomayo                                 </t>
  </si>
  <si>
    <t>080202</t>
  </si>
  <si>
    <t xml:space="preserve">Acopia                                  </t>
  </si>
  <si>
    <t>080203</t>
  </si>
  <si>
    <t xml:space="preserve">Acos                                    </t>
  </si>
  <si>
    <t>080204</t>
  </si>
  <si>
    <t xml:space="preserve">Mosoc Llacta                            </t>
  </si>
  <si>
    <t>080205</t>
  </si>
  <si>
    <t xml:space="preserve">Pomacanchi                              </t>
  </si>
  <si>
    <t>080206</t>
  </si>
  <si>
    <t xml:space="preserve">Rondocan                                </t>
  </si>
  <si>
    <t>080207</t>
  </si>
  <si>
    <t xml:space="preserve">Sangarara                               </t>
  </si>
  <si>
    <t>080300</t>
  </si>
  <si>
    <t>Anta</t>
  </si>
  <si>
    <t>080301</t>
  </si>
  <si>
    <t>080302</t>
  </si>
  <si>
    <t xml:space="preserve">Ancahuasi                               </t>
  </si>
  <si>
    <t>080303</t>
  </si>
  <si>
    <t xml:space="preserve">Cachimayo                               </t>
  </si>
  <si>
    <t>080304</t>
  </si>
  <si>
    <t xml:space="preserve">Chinchaypujio                           </t>
  </si>
  <si>
    <t>080305</t>
  </si>
  <si>
    <t xml:space="preserve">Huarocondo                              </t>
  </si>
  <si>
    <t>080306</t>
  </si>
  <si>
    <t xml:space="preserve">Limatambo                               </t>
  </si>
  <si>
    <t>080307</t>
  </si>
  <si>
    <t xml:space="preserve">Mollepata                               </t>
  </si>
  <si>
    <t>080308</t>
  </si>
  <si>
    <t xml:space="preserve">Pucyura                                 </t>
  </si>
  <si>
    <t>080309</t>
  </si>
  <si>
    <t xml:space="preserve">Zurite                                  </t>
  </si>
  <si>
    <t>080400</t>
  </si>
  <si>
    <t>Calca</t>
  </si>
  <si>
    <t>080401</t>
  </si>
  <si>
    <t xml:space="preserve">Calca                                   </t>
  </si>
  <si>
    <t>080402</t>
  </si>
  <si>
    <t xml:space="preserve">Coya                                    </t>
  </si>
  <si>
    <t>080403</t>
  </si>
  <si>
    <t xml:space="preserve">Lamay                                   </t>
  </si>
  <si>
    <t>080404</t>
  </si>
  <si>
    <t xml:space="preserve">Lares                                   </t>
  </si>
  <si>
    <t>080405</t>
  </si>
  <si>
    <t xml:space="preserve">Pisac                                   </t>
  </si>
  <si>
    <t>080406</t>
  </si>
  <si>
    <t xml:space="preserve">San Salvador                            </t>
  </si>
  <si>
    <t>080407</t>
  </si>
  <si>
    <t xml:space="preserve">Taray                                   </t>
  </si>
  <si>
    <t>080408</t>
  </si>
  <si>
    <t xml:space="preserve">Yanatile                                </t>
  </si>
  <si>
    <t>080500</t>
  </si>
  <si>
    <t>Canas</t>
  </si>
  <si>
    <t>080501</t>
  </si>
  <si>
    <t xml:space="preserve">Yanaoca                                 </t>
  </si>
  <si>
    <t>080502</t>
  </si>
  <si>
    <t xml:space="preserve">Checca                                  </t>
  </si>
  <si>
    <t>080503</t>
  </si>
  <si>
    <t xml:space="preserve">Kunturkanki                             </t>
  </si>
  <si>
    <t>080504</t>
  </si>
  <si>
    <t xml:space="preserve">Langui                                  </t>
  </si>
  <si>
    <t>080505</t>
  </si>
  <si>
    <t xml:space="preserve">Layo                                    </t>
  </si>
  <si>
    <t>080506</t>
  </si>
  <si>
    <t xml:space="preserve">Pampamarca       </t>
  </si>
  <si>
    <t>080507</t>
  </si>
  <si>
    <t xml:space="preserve">Quehue                                  </t>
  </si>
  <si>
    <t>080508</t>
  </si>
  <si>
    <t xml:space="preserve">Tupac Amaru                             </t>
  </si>
  <si>
    <t>080600</t>
  </si>
  <si>
    <t>Canchis</t>
  </si>
  <si>
    <t>080601</t>
  </si>
  <si>
    <t xml:space="preserve">Sicuani                                 </t>
  </si>
  <si>
    <t>080602</t>
  </si>
  <si>
    <t xml:space="preserve">Checacupe                               </t>
  </si>
  <si>
    <t>080603</t>
  </si>
  <si>
    <t xml:space="preserve">Combapata                               </t>
  </si>
  <si>
    <t>080604</t>
  </si>
  <si>
    <t xml:space="preserve">Marangani                               </t>
  </si>
  <si>
    <t>080605</t>
  </si>
  <si>
    <t xml:space="preserve">Pitumarca                               </t>
  </si>
  <si>
    <t>080606</t>
  </si>
  <si>
    <t>080607</t>
  </si>
  <si>
    <t>080608</t>
  </si>
  <si>
    <t xml:space="preserve">Tinta                                   </t>
  </si>
  <si>
    <t>080700</t>
  </si>
  <si>
    <t>Chumbivilcas</t>
  </si>
  <si>
    <t>080701</t>
  </si>
  <si>
    <t>080702</t>
  </si>
  <si>
    <t xml:space="preserve">Capacmarca                              </t>
  </si>
  <si>
    <t>080703</t>
  </si>
  <si>
    <t xml:space="preserve">Chamaca                                 </t>
  </si>
  <si>
    <t>080704</t>
  </si>
  <si>
    <t xml:space="preserve">Colquemarca                             </t>
  </si>
  <si>
    <t>080705</t>
  </si>
  <si>
    <t xml:space="preserve">Livitaca                                </t>
  </si>
  <si>
    <t>080706</t>
  </si>
  <si>
    <t xml:space="preserve">Llusco                                  </t>
  </si>
  <si>
    <t>080707</t>
  </si>
  <si>
    <t xml:space="preserve">Quiñota                                 </t>
  </si>
  <si>
    <t>080708</t>
  </si>
  <si>
    <t xml:space="preserve">Velille                                 </t>
  </si>
  <si>
    <t>080800</t>
  </si>
  <si>
    <t>Espinar</t>
  </si>
  <si>
    <t>080801</t>
  </si>
  <si>
    <t xml:space="preserve">Espinar                                 </t>
  </si>
  <si>
    <t>080802</t>
  </si>
  <si>
    <t xml:space="preserve">Condoroma                               </t>
  </si>
  <si>
    <t>080803</t>
  </si>
  <si>
    <t>080804</t>
  </si>
  <si>
    <t xml:space="preserve">Ocoruro                                 </t>
  </si>
  <si>
    <t>080805</t>
  </si>
  <si>
    <t xml:space="preserve">Pallpata                                </t>
  </si>
  <si>
    <t>080806</t>
  </si>
  <si>
    <t xml:space="preserve">Pichigua                                </t>
  </si>
  <si>
    <t>080807</t>
  </si>
  <si>
    <t xml:space="preserve">Suyckutambo  </t>
  </si>
  <si>
    <t>080808</t>
  </si>
  <si>
    <t xml:space="preserve">Alto Pichigua                           </t>
  </si>
  <si>
    <t>080900</t>
  </si>
  <si>
    <t>La Convención</t>
  </si>
  <si>
    <t>080901</t>
  </si>
  <si>
    <t xml:space="preserve">Santa Ana                               </t>
  </si>
  <si>
    <t>080902</t>
  </si>
  <si>
    <t xml:space="preserve">Echarate                                </t>
  </si>
  <si>
    <t>080903</t>
  </si>
  <si>
    <t xml:space="preserve">Huayopata                               </t>
  </si>
  <si>
    <t>080904</t>
  </si>
  <si>
    <t xml:space="preserve">Maranura                                </t>
  </si>
  <si>
    <t>080905</t>
  </si>
  <si>
    <t>080906</t>
  </si>
  <si>
    <t xml:space="preserve">Quellouno                               </t>
  </si>
  <si>
    <t>080907</t>
  </si>
  <si>
    <t xml:space="preserve">Kimbiri                                 </t>
  </si>
  <si>
    <t>080908</t>
  </si>
  <si>
    <t xml:space="preserve">Santa Teresa                            </t>
  </si>
  <si>
    <t>080909</t>
  </si>
  <si>
    <t>080910</t>
  </si>
  <si>
    <t xml:space="preserve">Pichari                                 </t>
  </si>
  <si>
    <t>080911</t>
  </si>
  <si>
    <t>Inkawasi</t>
  </si>
  <si>
    <t>080912</t>
  </si>
  <si>
    <t>Villa Virgen</t>
  </si>
  <si>
    <t>080913</t>
  </si>
  <si>
    <t>Villa Kintiarina</t>
  </si>
  <si>
    <t>080914</t>
  </si>
  <si>
    <t>Megantoni</t>
  </si>
  <si>
    <t>081000</t>
  </si>
  <si>
    <t>Paruro</t>
  </si>
  <si>
    <t>081001</t>
  </si>
  <si>
    <t xml:space="preserve">Paruro                                  </t>
  </si>
  <si>
    <t>081002</t>
  </si>
  <si>
    <t xml:space="preserve">Accha                                   </t>
  </si>
  <si>
    <t>081003</t>
  </si>
  <si>
    <t xml:space="preserve">Ccapi                                   </t>
  </si>
  <si>
    <t>081004</t>
  </si>
  <si>
    <t xml:space="preserve">Colcha                                  </t>
  </si>
  <si>
    <t>081005</t>
  </si>
  <si>
    <t xml:space="preserve">Huanoquite                              </t>
  </si>
  <si>
    <t>081006</t>
  </si>
  <si>
    <t xml:space="preserve">Omacha                                  </t>
  </si>
  <si>
    <t>081007</t>
  </si>
  <si>
    <t xml:space="preserve">Paccaritambo                            </t>
  </si>
  <si>
    <t>081008</t>
  </si>
  <si>
    <t xml:space="preserve">Pillpinto                               </t>
  </si>
  <si>
    <t>081009</t>
  </si>
  <si>
    <t xml:space="preserve">Yaurisque                               </t>
  </si>
  <si>
    <t>081100</t>
  </si>
  <si>
    <t>Paucartambo</t>
  </si>
  <si>
    <t>081101</t>
  </si>
  <si>
    <t xml:space="preserve">Paucartambo                             </t>
  </si>
  <si>
    <t>081102</t>
  </si>
  <si>
    <t xml:space="preserve">Caicay                                  </t>
  </si>
  <si>
    <t>081103</t>
  </si>
  <si>
    <t xml:space="preserve">Challabamba                             </t>
  </si>
  <si>
    <t>081104</t>
  </si>
  <si>
    <t xml:space="preserve">Colquepata                              </t>
  </si>
  <si>
    <t>081105</t>
  </si>
  <si>
    <t xml:space="preserve">Huancarani                              </t>
  </si>
  <si>
    <t>081106</t>
  </si>
  <si>
    <t xml:space="preserve">Kosñipata                               </t>
  </si>
  <si>
    <t>081200</t>
  </si>
  <si>
    <t>Quispicanchi</t>
  </si>
  <si>
    <t>081201</t>
  </si>
  <si>
    <t xml:space="preserve">Urcos                                   </t>
  </si>
  <si>
    <t>081202</t>
  </si>
  <si>
    <t xml:space="preserve">Andahuaylillas                          </t>
  </si>
  <si>
    <t>081203</t>
  </si>
  <si>
    <t xml:space="preserve">Camanti                                 </t>
  </si>
  <si>
    <t>081204</t>
  </si>
  <si>
    <t xml:space="preserve">Ccarhuayo                               </t>
  </si>
  <si>
    <t>081205</t>
  </si>
  <si>
    <t xml:space="preserve">Ccatca                                  </t>
  </si>
  <si>
    <t>081206</t>
  </si>
  <si>
    <t xml:space="preserve">Cusipata                                </t>
  </si>
  <si>
    <t>081207</t>
  </si>
  <si>
    <t xml:space="preserve">Huaro                                   </t>
  </si>
  <si>
    <t>081208</t>
  </si>
  <si>
    <t>081209</t>
  </si>
  <si>
    <t xml:space="preserve">Marcapata                               </t>
  </si>
  <si>
    <t>081210</t>
  </si>
  <si>
    <t xml:space="preserve">Ocongate                                </t>
  </si>
  <si>
    <t>081211</t>
  </si>
  <si>
    <t>081212</t>
  </si>
  <si>
    <t xml:space="preserve">Quiquijana                              </t>
  </si>
  <si>
    <t>081300</t>
  </si>
  <si>
    <t>Urubamba</t>
  </si>
  <si>
    <t>081301</t>
  </si>
  <si>
    <t xml:space="preserve">Urubamba                                </t>
  </si>
  <si>
    <t>081302</t>
  </si>
  <si>
    <t xml:space="preserve">Chinchero                               </t>
  </si>
  <si>
    <t>081303</t>
  </si>
  <si>
    <t>081304</t>
  </si>
  <si>
    <t xml:space="preserve">Machupicchu                             </t>
  </si>
  <si>
    <t>081305</t>
  </si>
  <si>
    <t xml:space="preserve">Maras                                   </t>
  </si>
  <si>
    <t>081306</t>
  </si>
  <si>
    <t xml:space="preserve">Ollantaytambo                           </t>
  </si>
  <si>
    <t>081307</t>
  </si>
  <si>
    <t xml:space="preserve">Yucay                                   </t>
  </si>
  <si>
    <t>090000</t>
  </si>
  <si>
    <t>HUANCAVELICA</t>
  </si>
  <si>
    <t>090100</t>
  </si>
  <si>
    <t>Huancavelica</t>
  </si>
  <si>
    <t>090101</t>
  </si>
  <si>
    <t xml:space="preserve">Huancavelica                            </t>
  </si>
  <si>
    <t>090102</t>
  </si>
  <si>
    <t xml:space="preserve">Acobambilla                             </t>
  </si>
  <si>
    <t>090103</t>
  </si>
  <si>
    <t xml:space="preserve">Acoria                                  </t>
  </si>
  <si>
    <t>090104</t>
  </si>
  <si>
    <t xml:space="preserve">Conayca                                 </t>
  </si>
  <si>
    <t>090105</t>
  </si>
  <si>
    <t xml:space="preserve">Cuenca                                  </t>
  </si>
  <si>
    <t>090106</t>
  </si>
  <si>
    <t xml:space="preserve">Huachocolpa                             </t>
  </si>
  <si>
    <t>090107</t>
  </si>
  <si>
    <t xml:space="preserve">Huayllahuara                            </t>
  </si>
  <si>
    <t>090108</t>
  </si>
  <si>
    <t xml:space="preserve">Izcuchaca                               </t>
  </si>
  <si>
    <t>090109</t>
  </si>
  <si>
    <t xml:space="preserve">Laria                                   </t>
  </si>
  <si>
    <t>090110</t>
  </si>
  <si>
    <t xml:space="preserve">Manta                                   </t>
  </si>
  <si>
    <t>090111</t>
  </si>
  <si>
    <t xml:space="preserve">Mariscal Caceres    </t>
  </si>
  <si>
    <t>090112</t>
  </si>
  <si>
    <t xml:space="preserve">Moya               </t>
  </si>
  <si>
    <t>090113</t>
  </si>
  <si>
    <t xml:space="preserve">Nuevo Occoro     </t>
  </si>
  <si>
    <t>090114</t>
  </si>
  <si>
    <t xml:space="preserve">Palca                                   </t>
  </si>
  <si>
    <t>090115</t>
  </si>
  <si>
    <t xml:space="preserve">Pilchaca                                </t>
  </si>
  <si>
    <t>090116</t>
  </si>
  <si>
    <t xml:space="preserve">Vilca                                   </t>
  </si>
  <si>
    <t>090117</t>
  </si>
  <si>
    <t xml:space="preserve">Yauli                                   </t>
  </si>
  <si>
    <t>090118</t>
  </si>
  <si>
    <t xml:space="preserve">Ascension                               </t>
  </si>
  <si>
    <t>090119</t>
  </si>
  <si>
    <t xml:space="preserve">Huando                                  </t>
  </si>
  <si>
    <t>090200</t>
  </si>
  <si>
    <t>Acobamba</t>
  </si>
  <si>
    <t>090201</t>
  </si>
  <si>
    <t>090202</t>
  </si>
  <si>
    <t>090203</t>
  </si>
  <si>
    <t>090204</t>
  </si>
  <si>
    <t xml:space="preserve">Caja                                    </t>
  </si>
  <si>
    <t>090205</t>
  </si>
  <si>
    <t xml:space="preserve">Marcas                                  </t>
  </si>
  <si>
    <t>090206</t>
  </si>
  <si>
    <t xml:space="preserve">Paucara                                 </t>
  </si>
  <si>
    <t>090207</t>
  </si>
  <si>
    <t>090208</t>
  </si>
  <si>
    <t xml:space="preserve">Rosario                                 </t>
  </si>
  <si>
    <t>090300</t>
  </si>
  <si>
    <t>Angaraes</t>
  </si>
  <si>
    <t>090301</t>
  </si>
  <si>
    <t xml:space="preserve">Lircay                                  </t>
  </si>
  <si>
    <t>090302</t>
  </si>
  <si>
    <t xml:space="preserve">Anchonga                                </t>
  </si>
  <si>
    <t>090303</t>
  </si>
  <si>
    <t xml:space="preserve">Callanmarca                             </t>
  </si>
  <si>
    <t>090304</t>
  </si>
  <si>
    <t xml:space="preserve">Ccochaccasa        </t>
  </si>
  <si>
    <t>090305</t>
  </si>
  <si>
    <t xml:space="preserve">Chincho                                 </t>
  </si>
  <si>
    <t>090306</t>
  </si>
  <si>
    <t xml:space="preserve">Congalla                                </t>
  </si>
  <si>
    <t>090307</t>
  </si>
  <si>
    <t xml:space="preserve">Huanca-Huanca     </t>
  </si>
  <si>
    <t>090308</t>
  </si>
  <si>
    <t xml:space="preserve">Huayllay Grande     </t>
  </si>
  <si>
    <t>090309</t>
  </si>
  <si>
    <t xml:space="preserve">Julcamarca                              </t>
  </si>
  <si>
    <t>090310</t>
  </si>
  <si>
    <t xml:space="preserve">San Antonio De Antaparco   </t>
  </si>
  <si>
    <t>090311</t>
  </si>
  <si>
    <t xml:space="preserve">Santo Tomas De Pata    </t>
  </si>
  <si>
    <t>090312</t>
  </si>
  <si>
    <t xml:space="preserve">Secclla                                 </t>
  </si>
  <si>
    <t>090400</t>
  </si>
  <si>
    <t>Castrovirreyna</t>
  </si>
  <si>
    <t>090401</t>
  </si>
  <si>
    <t xml:space="preserve">Castrovirreyna                          </t>
  </si>
  <si>
    <t>090402</t>
  </si>
  <si>
    <t xml:space="preserve">Arma                                    </t>
  </si>
  <si>
    <t>090403</t>
  </si>
  <si>
    <t xml:space="preserve">Aurahua                                 </t>
  </si>
  <si>
    <t>090404</t>
  </si>
  <si>
    <t xml:space="preserve">Capillas                                </t>
  </si>
  <si>
    <t>090405</t>
  </si>
  <si>
    <t xml:space="preserve">Chupamarca                              </t>
  </si>
  <si>
    <t>090406</t>
  </si>
  <si>
    <t xml:space="preserve">Cocas                                   </t>
  </si>
  <si>
    <t>090407</t>
  </si>
  <si>
    <t xml:space="preserve">Huachos                                 </t>
  </si>
  <si>
    <t>090408</t>
  </si>
  <si>
    <t xml:space="preserve">Huamatambo     </t>
  </si>
  <si>
    <t>090409</t>
  </si>
  <si>
    <t xml:space="preserve">Mollepampa                              </t>
  </si>
  <si>
    <t>090410</t>
  </si>
  <si>
    <t>090411</t>
  </si>
  <si>
    <t>090412</t>
  </si>
  <si>
    <t xml:space="preserve">Tantara                                 </t>
  </si>
  <si>
    <t>090413</t>
  </si>
  <si>
    <t xml:space="preserve">Ticrapo                                 </t>
  </si>
  <si>
    <t>090500</t>
  </si>
  <si>
    <t>Churcampa</t>
  </si>
  <si>
    <t>090501</t>
  </si>
  <si>
    <t xml:space="preserve">Churcampa                               </t>
  </si>
  <si>
    <t>090502</t>
  </si>
  <si>
    <t>090503</t>
  </si>
  <si>
    <t xml:space="preserve">Chinchihuasi                            </t>
  </si>
  <si>
    <t>090504</t>
  </si>
  <si>
    <t xml:space="preserve">El Carmen                               </t>
  </si>
  <si>
    <t>090505</t>
  </si>
  <si>
    <t>090506</t>
  </si>
  <si>
    <t xml:space="preserve">Locroja                                 </t>
  </si>
  <si>
    <t>090507</t>
  </si>
  <si>
    <t xml:space="preserve">Paucarbamba     </t>
  </si>
  <si>
    <t>090508</t>
  </si>
  <si>
    <t xml:space="preserve">San Miguel De Mayocc  </t>
  </si>
  <si>
    <t>090509</t>
  </si>
  <si>
    <t xml:space="preserve">San Pedro De Coris  </t>
  </si>
  <si>
    <t>090510</t>
  </si>
  <si>
    <t xml:space="preserve">Pachamarca                              </t>
  </si>
  <si>
    <t>090511</t>
  </si>
  <si>
    <t>Cosme</t>
  </si>
  <si>
    <t>090600</t>
  </si>
  <si>
    <t>Huaytará</t>
  </si>
  <si>
    <t>090601</t>
  </si>
  <si>
    <t xml:space="preserve">Huaytara                                </t>
  </si>
  <si>
    <t>090602</t>
  </si>
  <si>
    <t xml:space="preserve">Ayavi                                   </t>
  </si>
  <si>
    <t>090603</t>
  </si>
  <si>
    <t xml:space="preserve">Cordova                                 </t>
  </si>
  <si>
    <t>090604</t>
  </si>
  <si>
    <t xml:space="preserve">Huayacundo Arma   </t>
  </si>
  <si>
    <t>090605</t>
  </si>
  <si>
    <t xml:space="preserve">Laramarca                               </t>
  </si>
  <si>
    <t>090606</t>
  </si>
  <si>
    <t xml:space="preserve">Ocoyo                                   </t>
  </si>
  <si>
    <t>090607</t>
  </si>
  <si>
    <t xml:space="preserve">Pilpichaca                              </t>
  </si>
  <si>
    <t>090608</t>
  </si>
  <si>
    <t xml:space="preserve">Querco                                  </t>
  </si>
  <si>
    <t>090609</t>
  </si>
  <si>
    <t xml:space="preserve">Quito-Arma                              </t>
  </si>
  <si>
    <t>090610</t>
  </si>
  <si>
    <t xml:space="preserve">San Antonio De Cusicancha </t>
  </si>
  <si>
    <t>090611</t>
  </si>
  <si>
    <t xml:space="preserve">San Francisco De Sangayaico </t>
  </si>
  <si>
    <t>090612</t>
  </si>
  <si>
    <t xml:space="preserve">San Isidro                              </t>
  </si>
  <si>
    <t>090613</t>
  </si>
  <si>
    <t xml:space="preserve">Santiago De Chocorvos  </t>
  </si>
  <si>
    <t>090614</t>
  </si>
  <si>
    <t xml:space="preserve">Santiago De Quirahuara   </t>
  </si>
  <si>
    <t>090615</t>
  </si>
  <si>
    <t xml:space="preserve">Santo Domingo De Capillas </t>
  </si>
  <si>
    <t>090616</t>
  </si>
  <si>
    <t>090700</t>
  </si>
  <si>
    <t>Tayacaja</t>
  </si>
  <si>
    <t>090701</t>
  </si>
  <si>
    <t>090702</t>
  </si>
  <si>
    <t xml:space="preserve">Acostambo                               </t>
  </si>
  <si>
    <t>090703</t>
  </si>
  <si>
    <t xml:space="preserve">Acraquia                                </t>
  </si>
  <si>
    <t>090704</t>
  </si>
  <si>
    <t xml:space="preserve">Ahuaycha                                </t>
  </si>
  <si>
    <t>090705</t>
  </si>
  <si>
    <t>090706</t>
  </si>
  <si>
    <t xml:space="preserve">Daniel Hernandez   </t>
  </si>
  <si>
    <t>090707</t>
  </si>
  <si>
    <t>090709</t>
  </si>
  <si>
    <t xml:space="preserve">Huaribamba                              </t>
  </si>
  <si>
    <t>090710</t>
  </si>
  <si>
    <t xml:space="preserve">Ñahuimpuquio                            </t>
  </si>
  <si>
    <t>090711</t>
  </si>
  <si>
    <t xml:space="preserve">Pazos                                   </t>
  </si>
  <si>
    <t>090713</t>
  </si>
  <si>
    <t xml:space="preserve">Quishuar                                </t>
  </si>
  <si>
    <t>090714</t>
  </si>
  <si>
    <t xml:space="preserve">Salcabamba                              </t>
  </si>
  <si>
    <t>090715</t>
  </si>
  <si>
    <t xml:space="preserve">Salcahuasi                              </t>
  </si>
  <si>
    <t>090716</t>
  </si>
  <si>
    <t xml:space="preserve">San Marcos De Rocchac  </t>
  </si>
  <si>
    <t>090717</t>
  </si>
  <si>
    <t xml:space="preserve">Surcubamba                              </t>
  </si>
  <si>
    <t>090718</t>
  </si>
  <si>
    <t xml:space="preserve">Tintay Puncu                            </t>
  </si>
  <si>
    <t>090719</t>
  </si>
  <si>
    <t>Quichuas</t>
  </si>
  <si>
    <t>090720</t>
  </si>
  <si>
    <t>Andaymarca</t>
  </si>
  <si>
    <t>090721</t>
  </si>
  <si>
    <t>Roble</t>
  </si>
  <si>
    <t>090722</t>
  </si>
  <si>
    <t>Pichos</t>
  </si>
  <si>
    <t>090723</t>
  </si>
  <si>
    <t>Santiago De Tucuma</t>
  </si>
  <si>
    <t>100000</t>
  </si>
  <si>
    <t>HUÁNUCO</t>
  </si>
  <si>
    <t>100100</t>
  </si>
  <si>
    <t>Huánuco</t>
  </si>
  <si>
    <t>100101</t>
  </si>
  <si>
    <t xml:space="preserve">Huanuco                                 </t>
  </si>
  <si>
    <t>100102</t>
  </si>
  <si>
    <t xml:space="preserve">Amarilis                                </t>
  </si>
  <si>
    <t>100103</t>
  </si>
  <si>
    <t xml:space="preserve">Chinchao                                </t>
  </si>
  <si>
    <t>100104</t>
  </si>
  <si>
    <t xml:space="preserve">Churubamba                              </t>
  </si>
  <si>
    <t>100105</t>
  </si>
  <si>
    <t xml:space="preserve">Margos                                  </t>
  </si>
  <si>
    <t>100106</t>
  </si>
  <si>
    <t xml:space="preserve">Quisqui                                 </t>
  </si>
  <si>
    <t>100107</t>
  </si>
  <si>
    <t xml:space="preserve">San Francisco De Cayran  </t>
  </si>
  <si>
    <t>100108</t>
  </si>
  <si>
    <t xml:space="preserve">San Pedro De Chaulan    </t>
  </si>
  <si>
    <t>100109</t>
  </si>
  <si>
    <t xml:space="preserve">Santa Maria Del Valle   </t>
  </si>
  <si>
    <t>100110</t>
  </si>
  <si>
    <t xml:space="preserve">Yarumayo                                </t>
  </si>
  <si>
    <t>100111</t>
  </si>
  <si>
    <t xml:space="preserve">Pillco Marca                            </t>
  </si>
  <si>
    <t>100112</t>
  </si>
  <si>
    <t>Yacus</t>
  </si>
  <si>
    <t>100113</t>
  </si>
  <si>
    <t>San Pablo de Pillao</t>
  </si>
  <si>
    <t>100200</t>
  </si>
  <si>
    <t>Ambo</t>
  </si>
  <si>
    <t>100201</t>
  </si>
  <si>
    <t xml:space="preserve">Ambo                                    </t>
  </si>
  <si>
    <t>100202</t>
  </si>
  <si>
    <t xml:space="preserve">Cayna                                   </t>
  </si>
  <si>
    <t>100203</t>
  </si>
  <si>
    <t xml:space="preserve">Colpas                                  </t>
  </si>
  <si>
    <t>100204</t>
  </si>
  <si>
    <t xml:space="preserve">Conchamarca    </t>
  </si>
  <si>
    <t>100205</t>
  </si>
  <si>
    <t xml:space="preserve">Huacar                                  </t>
  </si>
  <si>
    <t>100206</t>
  </si>
  <si>
    <t xml:space="preserve">San Francisco                           </t>
  </si>
  <si>
    <t>100207</t>
  </si>
  <si>
    <t xml:space="preserve">San Rafael                              </t>
  </si>
  <si>
    <t>100208</t>
  </si>
  <si>
    <t xml:space="preserve">Tomay Kichwa      </t>
  </si>
  <si>
    <t>100300</t>
  </si>
  <si>
    <t>Dos de Mayo</t>
  </si>
  <si>
    <t>100301</t>
  </si>
  <si>
    <t xml:space="preserve">La Union                                </t>
  </si>
  <si>
    <t>100307</t>
  </si>
  <si>
    <t xml:space="preserve">Chuquis                                 </t>
  </si>
  <si>
    <t>100311</t>
  </si>
  <si>
    <t xml:space="preserve">Marias                                  </t>
  </si>
  <si>
    <t>100313</t>
  </si>
  <si>
    <t xml:space="preserve">Pachas                                  </t>
  </si>
  <si>
    <t>100316</t>
  </si>
  <si>
    <t xml:space="preserve">Quivilla                                </t>
  </si>
  <si>
    <t>100317</t>
  </si>
  <si>
    <t xml:space="preserve">Ripan                                   </t>
  </si>
  <si>
    <t>100321</t>
  </si>
  <si>
    <t xml:space="preserve">Shunqui                                 </t>
  </si>
  <si>
    <t>100322</t>
  </si>
  <si>
    <t xml:space="preserve">Sillapata                               </t>
  </si>
  <si>
    <t>100323</t>
  </si>
  <si>
    <t xml:space="preserve">Yanas                                   </t>
  </si>
  <si>
    <t>100400</t>
  </si>
  <si>
    <t>Huacaybamba</t>
  </si>
  <si>
    <t>100401</t>
  </si>
  <si>
    <t xml:space="preserve">Huacaybamba    </t>
  </si>
  <si>
    <t>100402</t>
  </si>
  <si>
    <t xml:space="preserve">Canchabamba    </t>
  </si>
  <si>
    <t>100403</t>
  </si>
  <si>
    <t>100404</t>
  </si>
  <si>
    <t xml:space="preserve">Pinra                                   </t>
  </si>
  <si>
    <t>100500</t>
  </si>
  <si>
    <t>Huamalies</t>
  </si>
  <si>
    <t>100501</t>
  </si>
  <si>
    <t xml:space="preserve">Llata                                   </t>
  </si>
  <si>
    <t>100502</t>
  </si>
  <si>
    <t xml:space="preserve">Arancay                                 </t>
  </si>
  <si>
    <t>100503</t>
  </si>
  <si>
    <t xml:space="preserve">Chavin De Pariarca    </t>
  </si>
  <si>
    <t>100504</t>
  </si>
  <si>
    <t xml:space="preserve">Jacas Grande                            </t>
  </si>
  <si>
    <t>100505</t>
  </si>
  <si>
    <t xml:space="preserve">Jircan                                  </t>
  </si>
  <si>
    <t>100506</t>
  </si>
  <si>
    <t>100507</t>
  </si>
  <si>
    <t xml:space="preserve">Monzon                                  </t>
  </si>
  <si>
    <t>100508</t>
  </si>
  <si>
    <t xml:space="preserve">Punchao                                 </t>
  </si>
  <si>
    <t>100509</t>
  </si>
  <si>
    <t xml:space="preserve">Puños                                   </t>
  </si>
  <si>
    <t>100510</t>
  </si>
  <si>
    <t xml:space="preserve">Singa                                   </t>
  </si>
  <si>
    <t>100511</t>
  </si>
  <si>
    <t xml:space="preserve">Tantamayo                               </t>
  </si>
  <si>
    <t>100600</t>
  </si>
  <si>
    <t>Leoncio Prado</t>
  </si>
  <si>
    <t>100601</t>
  </si>
  <si>
    <t xml:space="preserve">Rupa-Rupa                               </t>
  </si>
  <si>
    <t>100602</t>
  </si>
  <si>
    <t xml:space="preserve">Daniel Alomia Robles     </t>
  </si>
  <si>
    <t>100603</t>
  </si>
  <si>
    <t xml:space="preserve">Hermilio Valdizan                       </t>
  </si>
  <si>
    <t>100604</t>
  </si>
  <si>
    <t xml:space="preserve">Jose Crespo Y Castillo     </t>
  </si>
  <si>
    <t>100605</t>
  </si>
  <si>
    <t xml:space="preserve">Luyando                                 </t>
  </si>
  <si>
    <t>100606</t>
  </si>
  <si>
    <t xml:space="preserve">Mariano Damaso Beraun   </t>
  </si>
  <si>
    <t>100607</t>
  </si>
  <si>
    <t>Pucayacu</t>
  </si>
  <si>
    <t>100608</t>
  </si>
  <si>
    <t>Castillo Grande</t>
  </si>
  <si>
    <t>100609</t>
  </si>
  <si>
    <t>Pueblo Nuevo</t>
  </si>
  <si>
    <t>100610</t>
  </si>
  <si>
    <t>Santo Domingo de Andia</t>
  </si>
  <si>
    <t>100700</t>
  </si>
  <si>
    <t>Marañón</t>
  </si>
  <si>
    <t>100701</t>
  </si>
  <si>
    <t xml:space="preserve">Huacrachuco                             </t>
  </si>
  <si>
    <t>100702</t>
  </si>
  <si>
    <t xml:space="preserve">Cholon                                  </t>
  </si>
  <si>
    <t>100703</t>
  </si>
  <si>
    <t xml:space="preserve">San Buenaventura    </t>
  </si>
  <si>
    <t>100704</t>
  </si>
  <si>
    <t>La Morada</t>
  </si>
  <si>
    <t>100705</t>
  </si>
  <si>
    <t>Santa Rosa de Alto Yanajanca</t>
  </si>
  <si>
    <t>100800</t>
  </si>
  <si>
    <t>Pachitea</t>
  </si>
  <si>
    <t>100801</t>
  </si>
  <si>
    <t xml:space="preserve">Panao                                   </t>
  </si>
  <si>
    <t>100802</t>
  </si>
  <si>
    <t xml:space="preserve">Chaglla                                 </t>
  </si>
  <si>
    <t>100803</t>
  </si>
  <si>
    <t xml:space="preserve">Molino                                  </t>
  </si>
  <si>
    <t>100804</t>
  </si>
  <si>
    <t xml:space="preserve">Umari                                   </t>
  </si>
  <si>
    <t>100900</t>
  </si>
  <si>
    <t>Puerto Inca</t>
  </si>
  <si>
    <t>100901</t>
  </si>
  <si>
    <t xml:space="preserve">Puerto Inca                             </t>
  </si>
  <si>
    <t>100902</t>
  </si>
  <si>
    <t xml:space="preserve">Codo Del Pozuzo      </t>
  </si>
  <si>
    <t>100903</t>
  </si>
  <si>
    <t xml:space="preserve">Honoria                                 </t>
  </si>
  <si>
    <t>100904</t>
  </si>
  <si>
    <t xml:space="preserve">Tournavista                             </t>
  </si>
  <si>
    <t>100905</t>
  </si>
  <si>
    <t xml:space="preserve">Yuyapichis                              </t>
  </si>
  <si>
    <t>101000</t>
  </si>
  <si>
    <t>Lauricocha</t>
  </si>
  <si>
    <t>101001</t>
  </si>
  <si>
    <t>101002</t>
  </si>
  <si>
    <t xml:space="preserve">Baños                                   </t>
  </si>
  <si>
    <t>101003</t>
  </si>
  <si>
    <t xml:space="preserve">Jivia                                   </t>
  </si>
  <si>
    <t>101004</t>
  </si>
  <si>
    <t xml:space="preserve">Queropalca                              </t>
  </si>
  <si>
    <t>101005</t>
  </si>
  <si>
    <t xml:space="preserve">Rondos                                  </t>
  </si>
  <si>
    <t>101006</t>
  </si>
  <si>
    <t xml:space="preserve">San Francisco De Asis  </t>
  </si>
  <si>
    <t>101007</t>
  </si>
  <si>
    <t xml:space="preserve">San Miguel De Cauri     </t>
  </si>
  <si>
    <t>101100</t>
  </si>
  <si>
    <t>Yarowilca</t>
  </si>
  <si>
    <t>101101</t>
  </si>
  <si>
    <t xml:space="preserve">Chavinillo                              </t>
  </si>
  <si>
    <t>101102</t>
  </si>
  <si>
    <t xml:space="preserve">Cahuac                                  </t>
  </si>
  <si>
    <t>101103</t>
  </si>
  <si>
    <t xml:space="preserve">Chacabamba      </t>
  </si>
  <si>
    <t>101104</t>
  </si>
  <si>
    <t xml:space="preserve">Aparicio Pomares      </t>
  </si>
  <si>
    <t>101105</t>
  </si>
  <si>
    <t xml:space="preserve">Jacas Chico                             </t>
  </si>
  <si>
    <t>101106</t>
  </si>
  <si>
    <t xml:space="preserve">Obas                                    </t>
  </si>
  <si>
    <t>101107</t>
  </si>
  <si>
    <t xml:space="preserve">Pampamarca     </t>
  </si>
  <si>
    <t>101108</t>
  </si>
  <si>
    <t xml:space="preserve">Choras                                  </t>
  </si>
  <si>
    <t>110000</t>
  </si>
  <si>
    <t>ICA</t>
  </si>
  <si>
    <t>110100</t>
  </si>
  <si>
    <t>Ica</t>
  </si>
  <si>
    <t>110101</t>
  </si>
  <si>
    <t xml:space="preserve">Ica                                     </t>
  </si>
  <si>
    <t>110102</t>
  </si>
  <si>
    <t xml:space="preserve">La Tinguiña                             </t>
  </si>
  <si>
    <t>110103</t>
  </si>
  <si>
    <t xml:space="preserve">Los Aquijes                             </t>
  </si>
  <si>
    <t>110104</t>
  </si>
  <si>
    <t xml:space="preserve">Ocucaje                                 </t>
  </si>
  <si>
    <t>110105</t>
  </si>
  <si>
    <t xml:space="preserve">Pachacutec                              </t>
  </si>
  <si>
    <t>110106</t>
  </si>
  <si>
    <t xml:space="preserve">Parcona                                 </t>
  </si>
  <si>
    <t>110107</t>
  </si>
  <si>
    <t xml:space="preserve">Pueblo Nuevo                            </t>
  </si>
  <si>
    <t>110108</t>
  </si>
  <si>
    <t xml:space="preserve">Salas                                   </t>
  </si>
  <si>
    <t>110109</t>
  </si>
  <si>
    <t xml:space="preserve">San Jose De Los Molinos  </t>
  </si>
  <si>
    <t>110110</t>
  </si>
  <si>
    <t>110111</t>
  </si>
  <si>
    <t>110112</t>
  </si>
  <si>
    <t xml:space="preserve">Subtanjalla                             </t>
  </si>
  <si>
    <t>110113</t>
  </si>
  <si>
    <t xml:space="preserve">Tate                                    </t>
  </si>
  <si>
    <t>110114</t>
  </si>
  <si>
    <t xml:space="preserve">Yauca Del Rosario     </t>
  </si>
  <si>
    <t>110200</t>
  </si>
  <si>
    <t>Chincha</t>
  </si>
  <si>
    <t>110201</t>
  </si>
  <si>
    <t xml:space="preserve">Chincha Alta                            </t>
  </si>
  <si>
    <t>110202</t>
  </si>
  <si>
    <t xml:space="preserve">Alto Laran                              </t>
  </si>
  <si>
    <t>110203</t>
  </si>
  <si>
    <t xml:space="preserve">Chavin                                  </t>
  </si>
  <si>
    <t>110204</t>
  </si>
  <si>
    <t xml:space="preserve">Chincha Baja                            </t>
  </si>
  <si>
    <t>110205</t>
  </si>
  <si>
    <t>110206</t>
  </si>
  <si>
    <t xml:space="preserve">Grocio Prado                            </t>
  </si>
  <si>
    <t>110207</t>
  </si>
  <si>
    <t>110208</t>
  </si>
  <si>
    <t xml:space="preserve">San Juan De Yanac    </t>
  </si>
  <si>
    <t>110209</t>
  </si>
  <si>
    <t xml:space="preserve">San Pedro De Huacarpana  </t>
  </si>
  <si>
    <t>110210</t>
  </si>
  <si>
    <t xml:space="preserve">Sunampe                                 </t>
  </si>
  <si>
    <t>110211</t>
  </si>
  <si>
    <t xml:space="preserve">Tambo De Mora    </t>
  </si>
  <si>
    <t>110300</t>
  </si>
  <si>
    <t>Nazca</t>
  </si>
  <si>
    <t>110301</t>
  </si>
  <si>
    <t xml:space="preserve">Nazca                                   </t>
  </si>
  <si>
    <t>110302</t>
  </si>
  <si>
    <t xml:space="preserve">Changuillo                              </t>
  </si>
  <si>
    <t>110303</t>
  </si>
  <si>
    <t xml:space="preserve">El Ingenio                              </t>
  </si>
  <si>
    <t>110304</t>
  </si>
  <si>
    <t xml:space="preserve">Marcona                                 </t>
  </si>
  <si>
    <t>110305</t>
  </si>
  <si>
    <t>110400</t>
  </si>
  <si>
    <t>Palpa</t>
  </si>
  <si>
    <t>110401</t>
  </si>
  <si>
    <t xml:space="preserve">Palpa                                   </t>
  </si>
  <si>
    <t>110402</t>
  </si>
  <si>
    <t xml:space="preserve">Llipata                                 </t>
  </si>
  <si>
    <t>110403</t>
  </si>
  <si>
    <t>110404</t>
  </si>
  <si>
    <t>110405</t>
  </si>
  <si>
    <t xml:space="preserve">Tibillo                                 </t>
  </si>
  <si>
    <t>110500</t>
  </si>
  <si>
    <t>Pisco</t>
  </si>
  <si>
    <t>110501</t>
  </si>
  <si>
    <t xml:space="preserve">Pisco                                   </t>
  </si>
  <si>
    <t>110502</t>
  </si>
  <si>
    <t xml:space="preserve">Huancano                                </t>
  </si>
  <si>
    <t>110503</t>
  </si>
  <si>
    <t xml:space="preserve">Humay                                   </t>
  </si>
  <si>
    <t>110504</t>
  </si>
  <si>
    <t>110505</t>
  </si>
  <si>
    <t xml:space="preserve">Paracas                                 </t>
  </si>
  <si>
    <t>110506</t>
  </si>
  <si>
    <t xml:space="preserve">San Andres                              </t>
  </si>
  <si>
    <t>110507</t>
  </si>
  <si>
    <t xml:space="preserve">San Clemente                            </t>
  </si>
  <si>
    <t>110508</t>
  </si>
  <si>
    <t xml:space="preserve">Tupac Amaru Inca   </t>
  </si>
  <si>
    <t>120000</t>
  </si>
  <si>
    <t>JUNÍN</t>
  </si>
  <si>
    <t>120100</t>
  </si>
  <si>
    <t>Huancayo</t>
  </si>
  <si>
    <t>120101</t>
  </si>
  <si>
    <t xml:space="preserve">Huancayo                                </t>
  </si>
  <si>
    <t>120104</t>
  </si>
  <si>
    <t xml:space="preserve">Carhuacallanga                          </t>
  </si>
  <si>
    <t>120105</t>
  </si>
  <si>
    <t xml:space="preserve">Chacapampa     </t>
  </si>
  <si>
    <t>120106</t>
  </si>
  <si>
    <t xml:space="preserve">Chicche                                 </t>
  </si>
  <si>
    <t>120107</t>
  </si>
  <si>
    <t xml:space="preserve">Chilca                                  </t>
  </si>
  <si>
    <t>120108</t>
  </si>
  <si>
    <t xml:space="preserve">Chongos Alto                            </t>
  </si>
  <si>
    <t>120111</t>
  </si>
  <si>
    <t xml:space="preserve">Chupuro                                 </t>
  </si>
  <si>
    <t>120112</t>
  </si>
  <si>
    <t>120113</t>
  </si>
  <si>
    <t xml:space="preserve">Cullhuas                                </t>
  </si>
  <si>
    <t>120114</t>
  </si>
  <si>
    <t xml:space="preserve">El Tambo                                </t>
  </si>
  <si>
    <t>120116</t>
  </si>
  <si>
    <t xml:space="preserve">Huacrapuquio                            </t>
  </si>
  <si>
    <t>120117</t>
  </si>
  <si>
    <t xml:space="preserve">Hualhuas                                </t>
  </si>
  <si>
    <t>120119</t>
  </si>
  <si>
    <t xml:space="preserve">Huancan                                 </t>
  </si>
  <si>
    <t>120120</t>
  </si>
  <si>
    <t xml:space="preserve">Huasicancha                             </t>
  </si>
  <si>
    <t>120121</t>
  </si>
  <si>
    <t xml:space="preserve">Huayucachi                              </t>
  </si>
  <si>
    <t>120122</t>
  </si>
  <si>
    <t xml:space="preserve">Ingenio                                 </t>
  </si>
  <si>
    <t>120124</t>
  </si>
  <si>
    <t>120125</t>
  </si>
  <si>
    <t xml:space="preserve">Pilcomayo                               </t>
  </si>
  <si>
    <t>120126</t>
  </si>
  <si>
    <t>120127</t>
  </si>
  <si>
    <t xml:space="preserve">Quichuay                                </t>
  </si>
  <si>
    <t>120128</t>
  </si>
  <si>
    <t xml:space="preserve">Quilcas                                 </t>
  </si>
  <si>
    <t>120129</t>
  </si>
  <si>
    <t xml:space="preserve">San Agustin                             </t>
  </si>
  <si>
    <t>120130</t>
  </si>
  <si>
    <t xml:space="preserve">San Jeronimo De Tunan   </t>
  </si>
  <si>
    <t>120132</t>
  </si>
  <si>
    <t xml:space="preserve">Saño                                    </t>
  </si>
  <si>
    <t>120133</t>
  </si>
  <si>
    <t xml:space="preserve">Sapallanga                              </t>
  </si>
  <si>
    <t>120134</t>
  </si>
  <si>
    <t xml:space="preserve">Sicaya                                  </t>
  </si>
  <si>
    <t>120135</t>
  </si>
  <si>
    <t xml:space="preserve">Santo Domingo De Acobamba  </t>
  </si>
  <si>
    <t>120136</t>
  </si>
  <si>
    <t xml:space="preserve">Viques                                  </t>
  </si>
  <si>
    <t>120200</t>
  </si>
  <si>
    <t>Concepción</t>
  </si>
  <si>
    <t>120201</t>
  </si>
  <si>
    <t>120202</t>
  </si>
  <si>
    <t>120203</t>
  </si>
  <si>
    <t xml:space="preserve">Andamarca                               </t>
  </si>
  <si>
    <t>120204</t>
  </si>
  <si>
    <t xml:space="preserve">Chambara                                </t>
  </si>
  <si>
    <t>120205</t>
  </si>
  <si>
    <t>120206</t>
  </si>
  <si>
    <t xml:space="preserve">Comas                                   </t>
  </si>
  <si>
    <t>120207</t>
  </si>
  <si>
    <t xml:space="preserve">Heroinas Toledo                         </t>
  </si>
  <si>
    <t>120208</t>
  </si>
  <si>
    <t xml:space="preserve">Manzanares                              </t>
  </si>
  <si>
    <t>120209</t>
  </si>
  <si>
    <t xml:space="preserve">Mariscal Castilla                       </t>
  </si>
  <si>
    <t>120210</t>
  </si>
  <si>
    <t xml:space="preserve">Matahuasi                               </t>
  </si>
  <si>
    <t>120211</t>
  </si>
  <si>
    <t xml:space="preserve">Mito                                    </t>
  </si>
  <si>
    <t>120212</t>
  </si>
  <si>
    <t xml:space="preserve">Nueve De Julio                          </t>
  </si>
  <si>
    <t>120213</t>
  </si>
  <si>
    <t xml:space="preserve">Orcotuna                                </t>
  </si>
  <si>
    <t>120214</t>
  </si>
  <si>
    <t xml:space="preserve">San Jose De Quero  </t>
  </si>
  <si>
    <t>120215</t>
  </si>
  <si>
    <t xml:space="preserve">Santa Rosa De Ocopa   </t>
  </si>
  <si>
    <t>120300</t>
  </si>
  <si>
    <t>Chanchamayo</t>
  </si>
  <si>
    <t>120301</t>
  </si>
  <si>
    <t xml:space="preserve">Chanchamayo    </t>
  </si>
  <si>
    <t>120302</t>
  </si>
  <si>
    <t xml:space="preserve">Perene                                  </t>
  </si>
  <si>
    <t>120303</t>
  </si>
  <si>
    <t xml:space="preserve">Pichanaqui                              </t>
  </si>
  <si>
    <t>120304</t>
  </si>
  <si>
    <t xml:space="preserve">San Luis De Shuaro   </t>
  </si>
  <si>
    <t>120305</t>
  </si>
  <si>
    <t xml:space="preserve">San Ramon                               </t>
  </si>
  <si>
    <t>120306</t>
  </si>
  <si>
    <t xml:space="preserve">Vitoc                                   </t>
  </si>
  <si>
    <t>120400</t>
  </si>
  <si>
    <t>Jauja</t>
  </si>
  <si>
    <t>120401</t>
  </si>
  <si>
    <t xml:space="preserve">Jauja                                   </t>
  </si>
  <si>
    <t>120402</t>
  </si>
  <si>
    <t xml:space="preserve">Acolla                                  </t>
  </si>
  <si>
    <t>120403</t>
  </si>
  <si>
    <t xml:space="preserve">Apata                                   </t>
  </si>
  <si>
    <t>120404</t>
  </si>
  <si>
    <t xml:space="preserve">Ataura                                  </t>
  </si>
  <si>
    <t>120405</t>
  </si>
  <si>
    <t xml:space="preserve">Canchayllo                              </t>
  </si>
  <si>
    <t>120406</t>
  </si>
  <si>
    <t xml:space="preserve">Curicaca                                </t>
  </si>
  <si>
    <t>120407</t>
  </si>
  <si>
    <t xml:space="preserve">El Mantaro                              </t>
  </si>
  <si>
    <t>120408</t>
  </si>
  <si>
    <t xml:space="preserve">Huamali                                 </t>
  </si>
  <si>
    <t>120409</t>
  </si>
  <si>
    <t xml:space="preserve">Huaripampa                              </t>
  </si>
  <si>
    <t>120410</t>
  </si>
  <si>
    <t xml:space="preserve">Huertas                                 </t>
  </si>
  <si>
    <t>120411</t>
  </si>
  <si>
    <t xml:space="preserve">Janjaillo                               </t>
  </si>
  <si>
    <t>120412</t>
  </si>
  <si>
    <t xml:space="preserve">Julcan                                  </t>
  </si>
  <si>
    <t>120413</t>
  </si>
  <si>
    <t xml:space="preserve">Leonor Ordoñez    </t>
  </si>
  <si>
    <t>120414</t>
  </si>
  <si>
    <t xml:space="preserve">Llocllapampa                            </t>
  </si>
  <si>
    <t>120415</t>
  </si>
  <si>
    <t xml:space="preserve">Marco                                   </t>
  </si>
  <si>
    <t>120416</t>
  </si>
  <si>
    <t xml:space="preserve">Masma                                   </t>
  </si>
  <si>
    <t>120417</t>
  </si>
  <si>
    <t xml:space="preserve">Masma Chicche   </t>
  </si>
  <si>
    <t>120418</t>
  </si>
  <si>
    <t xml:space="preserve">Molinos                                 </t>
  </si>
  <si>
    <t>120419</t>
  </si>
  <si>
    <t xml:space="preserve">Monobamba     </t>
  </si>
  <si>
    <t>120420</t>
  </si>
  <si>
    <t xml:space="preserve">Muqui                                   </t>
  </si>
  <si>
    <t>120421</t>
  </si>
  <si>
    <t xml:space="preserve">Muquiyauyo                              </t>
  </si>
  <si>
    <t>120422</t>
  </si>
  <si>
    <t xml:space="preserve">Paca                                    </t>
  </si>
  <si>
    <t>120423</t>
  </si>
  <si>
    <t>120424</t>
  </si>
  <si>
    <t xml:space="preserve">Pancan                                  </t>
  </si>
  <si>
    <t>120425</t>
  </si>
  <si>
    <t xml:space="preserve">Parco                                   </t>
  </si>
  <si>
    <t>120426</t>
  </si>
  <si>
    <t xml:space="preserve">Pomacancha    </t>
  </si>
  <si>
    <t>120427</t>
  </si>
  <si>
    <t xml:space="preserve">Ricran                                  </t>
  </si>
  <si>
    <t>120428</t>
  </si>
  <si>
    <t xml:space="preserve">San Lorenzo                             </t>
  </si>
  <si>
    <t>120429</t>
  </si>
  <si>
    <t xml:space="preserve">San Pedro De Chunan   </t>
  </si>
  <si>
    <t>120430</t>
  </si>
  <si>
    <t xml:space="preserve">Sausa                                   </t>
  </si>
  <si>
    <t>120431</t>
  </si>
  <si>
    <t xml:space="preserve">Sincos                                  </t>
  </si>
  <si>
    <t>120432</t>
  </si>
  <si>
    <t xml:space="preserve">Tunan Marca                             </t>
  </si>
  <si>
    <t>120433</t>
  </si>
  <si>
    <t>120434</t>
  </si>
  <si>
    <t xml:space="preserve">Yauyos                                  </t>
  </si>
  <si>
    <t>120500</t>
  </si>
  <si>
    <t>Junín</t>
  </si>
  <si>
    <t>120501</t>
  </si>
  <si>
    <t xml:space="preserve">Junin                                   </t>
  </si>
  <si>
    <t>120502</t>
  </si>
  <si>
    <t xml:space="preserve">Carhuamayo  </t>
  </si>
  <si>
    <t>120503</t>
  </si>
  <si>
    <t xml:space="preserve">Ondores                                 </t>
  </si>
  <si>
    <t>120504</t>
  </si>
  <si>
    <t xml:space="preserve">Ulcumayo                                </t>
  </si>
  <si>
    <t>120600</t>
  </si>
  <si>
    <t>Satipo 2/</t>
  </si>
  <si>
    <t>120601</t>
  </si>
  <si>
    <t xml:space="preserve">Satipo                                  </t>
  </si>
  <si>
    <t>120602</t>
  </si>
  <si>
    <t xml:space="preserve">Coviriali                               </t>
  </si>
  <si>
    <t>120603</t>
  </si>
  <si>
    <t xml:space="preserve">Llaylla                                 </t>
  </si>
  <si>
    <t>120604</t>
  </si>
  <si>
    <t xml:space="preserve">Mazamari  </t>
  </si>
  <si>
    <t>120605</t>
  </si>
  <si>
    <t xml:space="preserve">Pampa Hermosa  </t>
  </si>
  <si>
    <t>120606</t>
  </si>
  <si>
    <t xml:space="preserve">Pangoa              </t>
  </si>
  <si>
    <t>120607</t>
  </si>
  <si>
    <t xml:space="preserve">Rio Negro                               </t>
  </si>
  <si>
    <t>120608</t>
  </si>
  <si>
    <t xml:space="preserve">Rio Tambo                               </t>
  </si>
  <si>
    <t>120609</t>
  </si>
  <si>
    <t>Vizcatan del Ene</t>
  </si>
  <si>
    <t>120700</t>
  </si>
  <si>
    <t>Tarma</t>
  </si>
  <si>
    <t>120701</t>
  </si>
  <si>
    <t xml:space="preserve">Tarma                                   </t>
  </si>
  <si>
    <t>120702</t>
  </si>
  <si>
    <t>120703</t>
  </si>
  <si>
    <t xml:space="preserve">Huaricolca                              </t>
  </si>
  <si>
    <t>120704</t>
  </si>
  <si>
    <t xml:space="preserve">Huasahuasi                              </t>
  </si>
  <si>
    <t>120705</t>
  </si>
  <si>
    <t>120706</t>
  </si>
  <si>
    <t>120707</t>
  </si>
  <si>
    <t xml:space="preserve">Palcamayo                               </t>
  </si>
  <si>
    <t>120708</t>
  </si>
  <si>
    <t xml:space="preserve">San Pedro De Cajas  </t>
  </si>
  <si>
    <t>120709</t>
  </si>
  <si>
    <t xml:space="preserve">Tapo                                    </t>
  </si>
  <si>
    <t>120800</t>
  </si>
  <si>
    <t>Yauli</t>
  </si>
  <si>
    <t>120801</t>
  </si>
  <si>
    <t xml:space="preserve">La Oroya                                </t>
  </si>
  <si>
    <t>120802</t>
  </si>
  <si>
    <t xml:space="preserve">Chacapalpa                              </t>
  </si>
  <si>
    <t>120803</t>
  </si>
  <si>
    <t xml:space="preserve">Huay-Huay                               </t>
  </si>
  <si>
    <t>120804</t>
  </si>
  <si>
    <t xml:space="preserve">Marcapomacocha   </t>
  </si>
  <si>
    <t>120805</t>
  </si>
  <si>
    <t xml:space="preserve">Morococha                               </t>
  </si>
  <si>
    <t>120806</t>
  </si>
  <si>
    <t>120807</t>
  </si>
  <si>
    <t xml:space="preserve">Santa Barbara De Carhuacaya  </t>
  </si>
  <si>
    <t>120808</t>
  </si>
  <si>
    <t xml:space="preserve">Santa Rosa De Sacco   </t>
  </si>
  <si>
    <t>120809</t>
  </si>
  <si>
    <t xml:space="preserve">Suitucancha                             </t>
  </si>
  <si>
    <t>120810</t>
  </si>
  <si>
    <t>120900</t>
  </si>
  <si>
    <t>Chupaca</t>
  </si>
  <si>
    <t>120901</t>
  </si>
  <si>
    <t xml:space="preserve">Chupaca                                 </t>
  </si>
  <si>
    <t>120902</t>
  </si>
  <si>
    <t xml:space="preserve">Ahuac                                   </t>
  </si>
  <si>
    <t>120903</t>
  </si>
  <si>
    <t xml:space="preserve">Chongos Bajo                            </t>
  </si>
  <si>
    <t>120904</t>
  </si>
  <si>
    <t xml:space="preserve">Huachac                                 </t>
  </si>
  <si>
    <t>120905</t>
  </si>
  <si>
    <t xml:space="preserve">Huamancaca Chico    </t>
  </si>
  <si>
    <t>120906</t>
  </si>
  <si>
    <t xml:space="preserve">San Juan De Iscos    </t>
  </si>
  <si>
    <t>120907</t>
  </si>
  <si>
    <t xml:space="preserve">San Juan De Jarpa       </t>
  </si>
  <si>
    <t>120908</t>
  </si>
  <si>
    <t xml:space="preserve">Tres De Diciembre    </t>
  </si>
  <si>
    <t>120909</t>
  </si>
  <si>
    <t xml:space="preserve">Yanacancha                              </t>
  </si>
  <si>
    <t>130000</t>
  </si>
  <si>
    <t>LA LIBERTAD</t>
  </si>
  <si>
    <t>130100</t>
  </si>
  <si>
    <t>Trujillo</t>
  </si>
  <si>
    <t>130101</t>
  </si>
  <si>
    <t xml:space="preserve">Trujillo                                </t>
  </si>
  <si>
    <t>130102</t>
  </si>
  <si>
    <t xml:space="preserve">El Porvenir                             </t>
  </si>
  <si>
    <t>130103</t>
  </si>
  <si>
    <t xml:space="preserve">Florencia De Mora   </t>
  </si>
  <si>
    <t>130104</t>
  </si>
  <si>
    <t xml:space="preserve">Huanchaco                               </t>
  </si>
  <si>
    <t>130105</t>
  </si>
  <si>
    <t>130106</t>
  </si>
  <si>
    <t xml:space="preserve">Laredo                                  </t>
  </si>
  <si>
    <t>130107</t>
  </si>
  <si>
    <t xml:space="preserve">Moche                                   </t>
  </si>
  <si>
    <t>130108</t>
  </si>
  <si>
    <t xml:space="preserve">Poroto                                  </t>
  </si>
  <si>
    <t>130109</t>
  </si>
  <si>
    <t xml:space="preserve">Salaverry                               </t>
  </si>
  <si>
    <t>130110</t>
  </si>
  <si>
    <t xml:space="preserve">Simbal                                  </t>
  </si>
  <si>
    <t>130111</t>
  </si>
  <si>
    <t xml:space="preserve">Victor Larco Herrera                    </t>
  </si>
  <si>
    <t>130200</t>
  </si>
  <si>
    <t>Ascope</t>
  </si>
  <si>
    <t>130201</t>
  </si>
  <si>
    <t xml:space="preserve">Ascope                                  </t>
  </si>
  <si>
    <t>130202</t>
  </si>
  <si>
    <t xml:space="preserve">Chicama                                 </t>
  </si>
  <si>
    <t>130203</t>
  </si>
  <si>
    <t xml:space="preserve">Chocope                                 </t>
  </si>
  <si>
    <t>130204</t>
  </si>
  <si>
    <t xml:space="preserve">Magdalena De Cao    </t>
  </si>
  <si>
    <t>130205</t>
  </si>
  <si>
    <t xml:space="preserve">Paijan                                  </t>
  </si>
  <si>
    <t>130206</t>
  </si>
  <si>
    <t xml:space="preserve">Razuri                                  </t>
  </si>
  <si>
    <t>130207</t>
  </si>
  <si>
    <t xml:space="preserve">Santiago De Cao      </t>
  </si>
  <si>
    <t>130208</t>
  </si>
  <si>
    <t xml:space="preserve">Casa Grande                             </t>
  </si>
  <si>
    <t>130300</t>
  </si>
  <si>
    <t>Bolívar</t>
  </si>
  <si>
    <t>130301</t>
  </si>
  <si>
    <t>130302</t>
  </si>
  <si>
    <t xml:space="preserve">Bambamarca      </t>
  </si>
  <si>
    <t>130303</t>
  </si>
  <si>
    <t xml:space="preserve">Condormarca                             </t>
  </si>
  <si>
    <t>130304</t>
  </si>
  <si>
    <t xml:space="preserve">Longotea                                </t>
  </si>
  <si>
    <t>130305</t>
  </si>
  <si>
    <t xml:space="preserve">Uchumarca                               </t>
  </si>
  <si>
    <t>130306</t>
  </si>
  <si>
    <t xml:space="preserve">Ucuncha                                 </t>
  </si>
  <si>
    <t>130400</t>
  </si>
  <si>
    <t>Chepén</t>
  </si>
  <si>
    <t>130401</t>
  </si>
  <si>
    <t xml:space="preserve">Chepen                                  </t>
  </si>
  <si>
    <t>130402</t>
  </si>
  <si>
    <t xml:space="preserve">Pacanga                                 </t>
  </si>
  <si>
    <t>130403</t>
  </si>
  <si>
    <t>130500</t>
  </si>
  <si>
    <t>Julcán</t>
  </si>
  <si>
    <t>130501</t>
  </si>
  <si>
    <t>130502</t>
  </si>
  <si>
    <t xml:space="preserve">Calamarca                               </t>
  </si>
  <si>
    <t>130503</t>
  </si>
  <si>
    <t xml:space="preserve">Carabamba                               </t>
  </si>
  <si>
    <t>130504</t>
  </si>
  <si>
    <t xml:space="preserve">Huaso                                   </t>
  </si>
  <si>
    <t>130600</t>
  </si>
  <si>
    <t>Otuzco</t>
  </si>
  <si>
    <t>130601</t>
  </si>
  <si>
    <t xml:space="preserve">Otuzco                                  </t>
  </si>
  <si>
    <t>130602</t>
  </si>
  <si>
    <t xml:space="preserve">Agallpampa                              </t>
  </si>
  <si>
    <t>130604</t>
  </si>
  <si>
    <t xml:space="preserve">Charat                                  </t>
  </si>
  <si>
    <t>130605</t>
  </si>
  <si>
    <t xml:space="preserve">Huaranchal                              </t>
  </si>
  <si>
    <t>130606</t>
  </si>
  <si>
    <t xml:space="preserve">La Cuesta                               </t>
  </si>
  <si>
    <t>130608</t>
  </si>
  <si>
    <t xml:space="preserve">Mache                                   </t>
  </si>
  <si>
    <t>130610</t>
  </si>
  <si>
    <t xml:space="preserve">Paranday                                </t>
  </si>
  <si>
    <t>130611</t>
  </si>
  <si>
    <t xml:space="preserve">Salpo                                   </t>
  </si>
  <si>
    <t>130613</t>
  </si>
  <si>
    <t xml:space="preserve">Sinsicap                                </t>
  </si>
  <si>
    <t>130614</t>
  </si>
  <si>
    <t xml:space="preserve">Usquil                                  </t>
  </si>
  <si>
    <t>130700</t>
  </si>
  <si>
    <t>Pacasmayo</t>
  </si>
  <si>
    <t>130701</t>
  </si>
  <si>
    <t xml:space="preserve">San Pedro De Lloc </t>
  </si>
  <si>
    <t>130702</t>
  </si>
  <si>
    <t xml:space="preserve">Guadalupe                               </t>
  </si>
  <si>
    <t>130703</t>
  </si>
  <si>
    <t xml:space="preserve">Jequetepeque                            </t>
  </si>
  <si>
    <t>130704</t>
  </si>
  <si>
    <t xml:space="preserve">Pacasmayo                               </t>
  </si>
  <si>
    <t>130705</t>
  </si>
  <si>
    <t xml:space="preserve">San Jose                                </t>
  </si>
  <si>
    <t>130800</t>
  </si>
  <si>
    <t>Pataz</t>
  </si>
  <si>
    <t>130801</t>
  </si>
  <si>
    <t xml:space="preserve">Tayabamba                               </t>
  </si>
  <si>
    <t>130802</t>
  </si>
  <si>
    <t xml:space="preserve">Buldibuyo                               </t>
  </si>
  <si>
    <t>130803</t>
  </si>
  <si>
    <t xml:space="preserve">Chillia                                 </t>
  </si>
  <si>
    <t>130804</t>
  </si>
  <si>
    <t xml:space="preserve">Huancaspata                             </t>
  </si>
  <si>
    <t>130805</t>
  </si>
  <si>
    <t xml:space="preserve">Huaylillas                              </t>
  </si>
  <si>
    <t>130806</t>
  </si>
  <si>
    <t xml:space="preserve">Huayo                                   </t>
  </si>
  <si>
    <t>130807</t>
  </si>
  <si>
    <t xml:space="preserve">Ongon                                   </t>
  </si>
  <si>
    <t>130808</t>
  </si>
  <si>
    <t xml:space="preserve">Parcoy                                  </t>
  </si>
  <si>
    <t>130809</t>
  </si>
  <si>
    <t xml:space="preserve">Pataz                                   </t>
  </si>
  <si>
    <t>130810</t>
  </si>
  <si>
    <t xml:space="preserve">Pias                                    </t>
  </si>
  <si>
    <t>130811</t>
  </si>
  <si>
    <t xml:space="preserve">Santiago De Challas  </t>
  </si>
  <si>
    <t>130812</t>
  </si>
  <si>
    <t xml:space="preserve">Taurija                                 </t>
  </si>
  <si>
    <t>130813</t>
  </si>
  <si>
    <t xml:space="preserve">Urpay                                   </t>
  </si>
  <si>
    <t>130900</t>
  </si>
  <si>
    <t>Sánchez Carrión</t>
  </si>
  <si>
    <t>130901</t>
  </si>
  <si>
    <t xml:space="preserve">Huamachuco   </t>
  </si>
  <si>
    <t>130902</t>
  </si>
  <si>
    <t xml:space="preserve">Chugay                                  </t>
  </si>
  <si>
    <t>130903</t>
  </si>
  <si>
    <t xml:space="preserve">Cochorco                                </t>
  </si>
  <si>
    <t>130904</t>
  </si>
  <si>
    <t xml:space="preserve">Curgos                                  </t>
  </si>
  <si>
    <t>130905</t>
  </si>
  <si>
    <t xml:space="preserve">Marcabal                                </t>
  </si>
  <si>
    <t>130906</t>
  </si>
  <si>
    <t xml:space="preserve">Sanagoran                               </t>
  </si>
  <si>
    <t>130907</t>
  </si>
  <si>
    <t xml:space="preserve">Sarin                                   </t>
  </si>
  <si>
    <t>130908</t>
  </si>
  <si>
    <t xml:space="preserve">Sartimbamba                             </t>
  </si>
  <si>
    <t>131000</t>
  </si>
  <si>
    <t>Santiago de Chuco</t>
  </si>
  <si>
    <t>131001</t>
  </si>
  <si>
    <t xml:space="preserve">Santiago De Chuco   </t>
  </si>
  <si>
    <t>131002</t>
  </si>
  <si>
    <t xml:space="preserve">Angasmarca                              </t>
  </si>
  <si>
    <t>131003</t>
  </si>
  <si>
    <t xml:space="preserve">Cachicadan                              </t>
  </si>
  <si>
    <t>131004</t>
  </si>
  <si>
    <t xml:space="preserve">Mollebamba                              </t>
  </si>
  <si>
    <t>131005</t>
  </si>
  <si>
    <t>131006</t>
  </si>
  <si>
    <t xml:space="preserve">Quiruvilca                              </t>
  </si>
  <si>
    <t>131007</t>
  </si>
  <si>
    <t xml:space="preserve">Santa Cruz De Chuca    </t>
  </si>
  <si>
    <t>131008</t>
  </si>
  <si>
    <t xml:space="preserve">Sitabamba                               </t>
  </si>
  <si>
    <t>131100</t>
  </si>
  <si>
    <t>Gran Chimú</t>
  </si>
  <si>
    <t>131101</t>
  </si>
  <si>
    <t xml:space="preserve">Cascas                                  </t>
  </si>
  <si>
    <t>131102</t>
  </si>
  <si>
    <t>131103</t>
  </si>
  <si>
    <t>Marmot (Compin)</t>
  </si>
  <si>
    <t>131104</t>
  </si>
  <si>
    <t xml:space="preserve">Sayapullo                               </t>
  </si>
  <si>
    <t>131200</t>
  </si>
  <si>
    <t>Virú</t>
  </si>
  <si>
    <t>131201</t>
  </si>
  <si>
    <t xml:space="preserve">Viru                                    </t>
  </si>
  <si>
    <t>131202</t>
  </si>
  <si>
    <t xml:space="preserve">Chao                                    </t>
  </si>
  <si>
    <t>131203</t>
  </si>
  <si>
    <t xml:space="preserve">Guadalupito                             </t>
  </si>
  <si>
    <t>140000</t>
  </si>
  <si>
    <t>LAMBAYEQUE</t>
  </si>
  <si>
    <t>140100</t>
  </si>
  <si>
    <t>Chiclayo</t>
  </si>
  <si>
    <t>140101</t>
  </si>
  <si>
    <t xml:space="preserve">Chiclayo                                </t>
  </si>
  <si>
    <t>140102</t>
  </si>
  <si>
    <t xml:space="preserve">Chongoyape                              </t>
  </si>
  <si>
    <t>140103</t>
  </si>
  <si>
    <t xml:space="preserve">Eten                                    </t>
  </si>
  <si>
    <t>140104</t>
  </si>
  <si>
    <t xml:space="preserve">Eten Puerto                             </t>
  </si>
  <si>
    <t>140105</t>
  </si>
  <si>
    <t xml:space="preserve">Jose Leonardo Ortiz </t>
  </si>
  <si>
    <t>140106</t>
  </si>
  <si>
    <t xml:space="preserve">La Victoria                             </t>
  </si>
  <si>
    <t>140107</t>
  </si>
  <si>
    <t xml:space="preserve">Lagunas                                 </t>
  </si>
  <si>
    <t>140108</t>
  </si>
  <si>
    <t xml:space="preserve">Monsefu                                 </t>
  </si>
  <si>
    <t>140109</t>
  </si>
  <si>
    <t xml:space="preserve">Nueva Arica                             </t>
  </si>
  <si>
    <t>140110</t>
  </si>
  <si>
    <t xml:space="preserve">Oyotun                                  </t>
  </si>
  <si>
    <t>140111</t>
  </si>
  <si>
    <t xml:space="preserve">Picsi                                   </t>
  </si>
  <si>
    <t>140112</t>
  </si>
  <si>
    <t xml:space="preserve">Pimentel                                </t>
  </si>
  <si>
    <t>140113</t>
  </si>
  <si>
    <t xml:space="preserve">Reque                                   </t>
  </si>
  <si>
    <t>140114</t>
  </si>
  <si>
    <t>140115</t>
  </si>
  <si>
    <t xml:space="preserve">Saña                                    </t>
  </si>
  <si>
    <t>140116</t>
  </si>
  <si>
    <t xml:space="preserve">Cayalti                                 </t>
  </si>
  <si>
    <t>140117</t>
  </si>
  <si>
    <t xml:space="preserve">Patapo                                  </t>
  </si>
  <si>
    <t>140118</t>
  </si>
  <si>
    <t xml:space="preserve">Pomalca                                 </t>
  </si>
  <si>
    <t>140119</t>
  </si>
  <si>
    <t xml:space="preserve">Pucala                                  </t>
  </si>
  <si>
    <t>140120</t>
  </si>
  <si>
    <t xml:space="preserve">Tuman                                   </t>
  </si>
  <si>
    <t>140200</t>
  </si>
  <si>
    <t>Ferreñafe</t>
  </si>
  <si>
    <t>140201</t>
  </si>
  <si>
    <t xml:space="preserve">Ferreñafe                               </t>
  </si>
  <si>
    <t>140202</t>
  </si>
  <si>
    <t xml:space="preserve">Cañaris                                 </t>
  </si>
  <si>
    <t>140203</t>
  </si>
  <si>
    <t xml:space="preserve">Incahuasi                               </t>
  </si>
  <si>
    <t>140204</t>
  </si>
  <si>
    <t xml:space="preserve">Manuel Antonio Mesones Muro </t>
  </si>
  <si>
    <t>140205</t>
  </si>
  <si>
    <t xml:space="preserve">Pitipo                                  </t>
  </si>
  <si>
    <t>140206</t>
  </si>
  <si>
    <t xml:space="preserve">Pueblo Nuevo </t>
  </si>
  <si>
    <t>140300</t>
  </si>
  <si>
    <t>Lambayeque</t>
  </si>
  <si>
    <t>140301</t>
  </si>
  <si>
    <t xml:space="preserve">Lambayeque   </t>
  </si>
  <si>
    <t>140302</t>
  </si>
  <si>
    <t xml:space="preserve">Chochope    </t>
  </si>
  <si>
    <t>140303</t>
  </si>
  <si>
    <t xml:space="preserve">Illimo                                  </t>
  </si>
  <si>
    <t>140304</t>
  </si>
  <si>
    <t xml:space="preserve">Jayanca                                 </t>
  </si>
  <si>
    <t>140305</t>
  </si>
  <si>
    <t xml:space="preserve">Mochumi  </t>
  </si>
  <si>
    <t>140306</t>
  </si>
  <si>
    <t xml:space="preserve">Morrope                                 </t>
  </si>
  <si>
    <t>140307</t>
  </si>
  <si>
    <t xml:space="preserve">Motupe                                  </t>
  </si>
  <si>
    <t>140308</t>
  </si>
  <si>
    <t xml:space="preserve">Olmos                                   </t>
  </si>
  <si>
    <t>140309</t>
  </si>
  <si>
    <t xml:space="preserve">Pacora                                  </t>
  </si>
  <si>
    <t>140310</t>
  </si>
  <si>
    <t>140311</t>
  </si>
  <si>
    <t>140312</t>
  </si>
  <si>
    <t xml:space="preserve">Tucume      </t>
  </si>
  <si>
    <t>150000</t>
  </si>
  <si>
    <t>LIMA</t>
  </si>
  <si>
    <t>150100</t>
  </si>
  <si>
    <t>Lima</t>
  </si>
  <si>
    <t>150101</t>
  </si>
  <si>
    <t xml:space="preserve">Lima                                    </t>
  </si>
  <si>
    <t>150102</t>
  </si>
  <si>
    <t xml:space="preserve">Ancon                                   </t>
  </si>
  <si>
    <t>150103</t>
  </si>
  <si>
    <t xml:space="preserve">Ate                                     </t>
  </si>
  <si>
    <t>150104</t>
  </si>
  <si>
    <t xml:space="preserve">Barranco                                </t>
  </si>
  <si>
    <t>150105</t>
  </si>
  <si>
    <t xml:space="preserve">Breña                                   </t>
  </si>
  <si>
    <t>150106</t>
  </si>
  <si>
    <t xml:space="preserve">Carabayllo                              </t>
  </si>
  <si>
    <t>150107</t>
  </si>
  <si>
    <t xml:space="preserve">Chaclacayo                      </t>
  </si>
  <si>
    <t>150108</t>
  </si>
  <si>
    <t xml:space="preserve">Chorrillos                              </t>
  </si>
  <si>
    <t>150109</t>
  </si>
  <si>
    <t xml:space="preserve">Cieneguilla                             </t>
  </si>
  <si>
    <t>150110</t>
  </si>
  <si>
    <t>150111</t>
  </si>
  <si>
    <t xml:space="preserve">El Agustino                             </t>
  </si>
  <si>
    <t>150112</t>
  </si>
  <si>
    <t xml:space="preserve">Independencia          </t>
  </si>
  <si>
    <t>150113</t>
  </si>
  <si>
    <t xml:space="preserve">Jesus Maria      </t>
  </si>
  <si>
    <t>150114</t>
  </si>
  <si>
    <t xml:space="preserve">La Molina                               </t>
  </si>
  <si>
    <t>150115</t>
  </si>
  <si>
    <t>150116</t>
  </si>
  <si>
    <t xml:space="preserve">Lince                                   </t>
  </si>
  <si>
    <t>150117</t>
  </si>
  <si>
    <t xml:space="preserve">Los Olivos                              </t>
  </si>
  <si>
    <t>150118</t>
  </si>
  <si>
    <t xml:space="preserve">Lurigancho                              </t>
  </si>
  <si>
    <t>150119</t>
  </si>
  <si>
    <t xml:space="preserve">Lurin                                   </t>
  </si>
  <si>
    <t>150120</t>
  </si>
  <si>
    <t xml:space="preserve">Magdalena Del Mar   </t>
  </si>
  <si>
    <t>150121</t>
  </si>
  <si>
    <t xml:space="preserve">Magdalena Vieja     </t>
  </si>
  <si>
    <t>150122</t>
  </si>
  <si>
    <t>150123</t>
  </si>
  <si>
    <t xml:space="preserve">Pachacamac       </t>
  </si>
  <si>
    <t>150124</t>
  </si>
  <si>
    <t xml:space="preserve">Pucusana       </t>
  </si>
  <si>
    <t>150125</t>
  </si>
  <si>
    <t xml:space="preserve">Puente Piedra         </t>
  </si>
  <si>
    <t>150126</t>
  </si>
  <si>
    <t xml:space="preserve">Punta Hermosa   </t>
  </si>
  <si>
    <t>150127</t>
  </si>
  <si>
    <t xml:space="preserve">Punta Negra       </t>
  </si>
  <si>
    <t>150128</t>
  </si>
  <si>
    <t xml:space="preserve">Rimac                                   </t>
  </si>
  <si>
    <t>150129</t>
  </si>
  <si>
    <t xml:space="preserve">San Bartolo                             </t>
  </si>
  <si>
    <t>150130</t>
  </si>
  <si>
    <t xml:space="preserve">San Borja                               </t>
  </si>
  <si>
    <t>150131</t>
  </si>
  <si>
    <t>150132</t>
  </si>
  <si>
    <t xml:space="preserve">San Juan De Lurigancho   </t>
  </si>
  <si>
    <t>150133</t>
  </si>
  <si>
    <t xml:space="preserve">San Juan De Miraflores    </t>
  </si>
  <si>
    <t>150134</t>
  </si>
  <si>
    <t>150135</t>
  </si>
  <si>
    <t xml:space="preserve">San Martin De Porres     </t>
  </si>
  <si>
    <t>150136</t>
  </si>
  <si>
    <t>150137</t>
  </si>
  <si>
    <t xml:space="preserve">Santa Anita                             </t>
  </si>
  <si>
    <t>150138</t>
  </si>
  <si>
    <t xml:space="preserve">Santa Maria Del Mar </t>
  </si>
  <si>
    <t>150139</t>
  </si>
  <si>
    <t>150140</t>
  </si>
  <si>
    <t xml:space="preserve">Santiago De Surco    </t>
  </si>
  <si>
    <t>150141</t>
  </si>
  <si>
    <t xml:space="preserve">Surquillo                               </t>
  </si>
  <si>
    <t>150142</t>
  </si>
  <si>
    <t xml:space="preserve">Villa El Salvador                       </t>
  </si>
  <si>
    <t>150143</t>
  </si>
  <si>
    <t xml:space="preserve">Villa Maria Del Triunfo                 </t>
  </si>
  <si>
    <t>REGIÓN LIMA PROVINCIAS</t>
  </si>
  <si>
    <t>150200</t>
  </si>
  <si>
    <t>Barranca</t>
  </si>
  <si>
    <t>150201</t>
  </si>
  <si>
    <t xml:space="preserve">Barranca                                </t>
  </si>
  <si>
    <t>150202</t>
  </si>
  <si>
    <t xml:space="preserve">Paramonga                               </t>
  </si>
  <si>
    <t>150203</t>
  </si>
  <si>
    <t xml:space="preserve">Pativilca                               </t>
  </si>
  <si>
    <t>150204</t>
  </si>
  <si>
    <t xml:space="preserve">Supe                                    </t>
  </si>
  <si>
    <t>150205</t>
  </si>
  <si>
    <t xml:space="preserve">Supe Puerto                             </t>
  </si>
  <si>
    <t>150300</t>
  </si>
  <si>
    <t>Cajatambo</t>
  </si>
  <si>
    <t>150301</t>
  </si>
  <si>
    <t xml:space="preserve">Cajatambo                               </t>
  </si>
  <si>
    <t>150302</t>
  </si>
  <si>
    <t xml:space="preserve">Copa                                    </t>
  </si>
  <si>
    <t>150303</t>
  </si>
  <si>
    <t xml:space="preserve">Gorgor                                  </t>
  </si>
  <si>
    <t>150304</t>
  </si>
  <si>
    <t xml:space="preserve">Huancapon                               </t>
  </si>
  <si>
    <t>150305</t>
  </si>
  <si>
    <t xml:space="preserve">Manas                                   </t>
  </si>
  <si>
    <t>150400</t>
  </si>
  <si>
    <t>Canta</t>
  </si>
  <si>
    <t>150401</t>
  </si>
  <si>
    <t xml:space="preserve">Canta                                   </t>
  </si>
  <si>
    <t>150402</t>
  </si>
  <si>
    <t xml:space="preserve">Arahuay                                 </t>
  </si>
  <si>
    <t>150403</t>
  </si>
  <si>
    <t xml:space="preserve">Huamantanga                             </t>
  </si>
  <si>
    <t>150404</t>
  </si>
  <si>
    <t xml:space="preserve">Huaros                                  </t>
  </si>
  <si>
    <t>150405</t>
  </si>
  <si>
    <t xml:space="preserve">Lachaqui                                </t>
  </si>
  <si>
    <t>150406</t>
  </si>
  <si>
    <t>150407</t>
  </si>
  <si>
    <t xml:space="preserve">Santa Rosa De Quives   </t>
  </si>
  <si>
    <t>150500</t>
  </si>
  <si>
    <t>Cañete</t>
  </si>
  <si>
    <t>150501</t>
  </si>
  <si>
    <t xml:space="preserve">San Vicente De Cañete  </t>
  </si>
  <si>
    <t>150502</t>
  </si>
  <si>
    <t xml:space="preserve">Asia                                    </t>
  </si>
  <si>
    <t>150503</t>
  </si>
  <si>
    <t xml:space="preserve">Calango                                 </t>
  </si>
  <si>
    <t>150504</t>
  </si>
  <si>
    <t xml:space="preserve">Cerro Azul                              </t>
  </si>
  <si>
    <t>150505</t>
  </si>
  <si>
    <t>150506</t>
  </si>
  <si>
    <t xml:space="preserve">Coayllo                                 </t>
  </si>
  <si>
    <t>150507</t>
  </si>
  <si>
    <t xml:space="preserve">Imperial                                </t>
  </si>
  <si>
    <t>150508</t>
  </si>
  <si>
    <t xml:space="preserve">Lunahuana                               </t>
  </si>
  <si>
    <t>150509</t>
  </si>
  <si>
    <t xml:space="preserve">Mala                                    </t>
  </si>
  <si>
    <t>150510</t>
  </si>
  <si>
    <t xml:space="preserve">Nuevo Imperial                          </t>
  </si>
  <si>
    <t>150511</t>
  </si>
  <si>
    <t xml:space="preserve">Pacaran                                 </t>
  </si>
  <si>
    <t>150512</t>
  </si>
  <si>
    <t xml:space="preserve">Quilmana                                </t>
  </si>
  <si>
    <t>150513</t>
  </si>
  <si>
    <t>150514</t>
  </si>
  <si>
    <t>150515</t>
  </si>
  <si>
    <t xml:space="preserve">Santa Cruz De Flores  </t>
  </si>
  <si>
    <t>150516</t>
  </si>
  <si>
    <t xml:space="preserve">Zuñiga                                  </t>
  </si>
  <si>
    <t>150600</t>
  </si>
  <si>
    <t>Huaral</t>
  </si>
  <si>
    <t>150601</t>
  </si>
  <si>
    <t xml:space="preserve">Huaral                                  </t>
  </si>
  <si>
    <t>150602</t>
  </si>
  <si>
    <t xml:space="preserve">Atavillos Alto                          </t>
  </si>
  <si>
    <t>150603</t>
  </si>
  <si>
    <t xml:space="preserve">Atavillos Bajo                          </t>
  </si>
  <si>
    <t>150604</t>
  </si>
  <si>
    <t xml:space="preserve">Aucallama                               </t>
  </si>
  <si>
    <t>150605</t>
  </si>
  <si>
    <t>150606</t>
  </si>
  <si>
    <t xml:space="preserve">Ihuari                                  </t>
  </si>
  <si>
    <t>150607</t>
  </si>
  <si>
    <t xml:space="preserve">Lampian                                 </t>
  </si>
  <si>
    <t>150608</t>
  </si>
  <si>
    <t xml:space="preserve">Pacaraos                                </t>
  </si>
  <si>
    <t>150609</t>
  </si>
  <si>
    <t xml:space="preserve">San Miguel De Acos      </t>
  </si>
  <si>
    <t>150610</t>
  </si>
  <si>
    <t xml:space="preserve">Santa Cruz De Andamarca </t>
  </si>
  <si>
    <t>150611</t>
  </si>
  <si>
    <t xml:space="preserve">Sumbilca                                </t>
  </si>
  <si>
    <t>150612</t>
  </si>
  <si>
    <t xml:space="preserve">Veintisiete de Noviembre </t>
  </si>
  <si>
    <t>150700</t>
  </si>
  <si>
    <t>Huarochirí</t>
  </si>
  <si>
    <t>150701</t>
  </si>
  <si>
    <t xml:space="preserve">Matucana                                </t>
  </si>
  <si>
    <t>150702</t>
  </si>
  <si>
    <t xml:space="preserve">Antioquia                               </t>
  </si>
  <si>
    <t>150703</t>
  </si>
  <si>
    <t xml:space="preserve">Callahuanca                             </t>
  </si>
  <si>
    <t>150704</t>
  </si>
  <si>
    <t xml:space="preserve">Carampoma            </t>
  </si>
  <si>
    <t>150705</t>
  </si>
  <si>
    <t xml:space="preserve">Chicla                                  </t>
  </si>
  <si>
    <t>150706</t>
  </si>
  <si>
    <t>150707</t>
  </si>
  <si>
    <t xml:space="preserve">Huachupampa    </t>
  </si>
  <si>
    <t>150708</t>
  </si>
  <si>
    <t xml:space="preserve">Huanza                                  </t>
  </si>
  <si>
    <t>150709</t>
  </si>
  <si>
    <t xml:space="preserve">Huarochiri                              </t>
  </si>
  <si>
    <t>150710</t>
  </si>
  <si>
    <t xml:space="preserve">Lahuaytambo                             </t>
  </si>
  <si>
    <t>150711</t>
  </si>
  <si>
    <t xml:space="preserve">Langa                                   </t>
  </si>
  <si>
    <t>150712</t>
  </si>
  <si>
    <t xml:space="preserve">Laraos                                  </t>
  </si>
  <si>
    <t>150713</t>
  </si>
  <si>
    <t xml:space="preserve">Mariatana                               </t>
  </si>
  <si>
    <t>150714</t>
  </si>
  <si>
    <t xml:space="preserve">Ricardo Palma                           </t>
  </si>
  <si>
    <t>150715</t>
  </si>
  <si>
    <t xml:space="preserve">San Andres De Tupicocha  </t>
  </si>
  <si>
    <t>150716</t>
  </si>
  <si>
    <t>150717</t>
  </si>
  <si>
    <t xml:space="preserve">San Bartolome                           </t>
  </si>
  <si>
    <t>150718</t>
  </si>
  <si>
    <t xml:space="preserve">San Damian                              </t>
  </si>
  <si>
    <t>150719</t>
  </si>
  <si>
    <t xml:space="preserve">San Juan De Iris                        </t>
  </si>
  <si>
    <t>150720</t>
  </si>
  <si>
    <t xml:space="preserve">San Juan De Tantaranche  </t>
  </si>
  <si>
    <t>150721</t>
  </si>
  <si>
    <t xml:space="preserve">San Lorenzo De Quinti    </t>
  </si>
  <si>
    <t>150722</t>
  </si>
  <si>
    <t xml:space="preserve">San Mateo                               </t>
  </si>
  <si>
    <t>150723</t>
  </si>
  <si>
    <t xml:space="preserve">San Mateo De Otao     </t>
  </si>
  <si>
    <t>150724</t>
  </si>
  <si>
    <t xml:space="preserve">San Pedro De Casta   </t>
  </si>
  <si>
    <t>150725</t>
  </si>
  <si>
    <t xml:space="preserve">San Pedro De Huancayre  </t>
  </si>
  <si>
    <t>150726</t>
  </si>
  <si>
    <t xml:space="preserve">Sangallaya                              </t>
  </si>
  <si>
    <t>150727</t>
  </si>
  <si>
    <t xml:space="preserve">Santa Cruz De Cocachacra  </t>
  </si>
  <si>
    <t>150728</t>
  </si>
  <si>
    <t xml:space="preserve">Santa Eulalia                           </t>
  </si>
  <si>
    <t>150729</t>
  </si>
  <si>
    <t xml:space="preserve">Santiago De Anchucaya </t>
  </si>
  <si>
    <t>150730</t>
  </si>
  <si>
    <t xml:space="preserve">Santiago De Tuna    </t>
  </si>
  <si>
    <t>150731</t>
  </si>
  <si>
    <t xml:space="preserve">Santo Domingo De Los Ollero </t>
  </si>
  <si>
    <t>150732</t>
  </si>
  <si>
    <t xml:space="preserve">Surco                                   </t>
  </si>
  <si>
    <t>150800</t>
  </si>
  <si>
    <t>Huaura</t>
  </si>
  <si>
    <t>150801</t>
  </si>
  <si>
    <t xml:space="preserve">Huacho                                  </t>
  </si>
  <si>
    <t>150802</t>
  </si>
  <si>
    <t xml:space="preserve">Ambar                                   </t>
  </si>
  <si>
    <t>150803</t>
  </si>
  <si>
    <t xml:space="preserve">Caleta De Carquin    </t>
  </si>
  <si>
    <t>150804</t>
  </si>
  <si>
    <t xml:space="preserve">Checras                                 </t>
  </si>
  <si>
    <t>150805</t>
  </si>
  <si>
    <t xml:space="preserve">Hualmay                                 </t>
  </si>
  <si>
    <t>150806</t>
  </si>
  <si>
    <t xml:space="preserve">Huaura                                  </t>
  </si>
  <si>
    <t>150807</t>
  </si>
  <si>
    <t>150808</t>
  </si>
  <si>
    <t xml:space="preserve">Paccho                                  </t>
  </si>
  <si>
    <t>150809</t>
  </si>
  <si>
    <t xml:space="preserve">Santa Leonor                            </t>
  </si>
  <si>
    <t>150810</t>
  </si>
  <si>
    <t xml:space="preserve">Santa Maria                             </t>
  </si>
  <si>
    <t>150811</t>
  </si>
  <si>
    <t xml:space="preserve">Sayan                                   </t>
  </si>
  <si>
    <t>150812</t>
  </si>
  <si>
    <t xml:space="preserve">Vegueta                                 </t>
  </si>
  <si>
    <t>150900</t>
  </si>
  <si>
    <t>Oyón</t>
  </si>
  <si>
    <t>150901</t>
  </si>
  <si>
    <t xml:space="preserve">Oyon                                    </t>
  </si>
  <si>
    <t>150902</t>
  </si>
  <si>
    <t xml:space="preserve">Andajes                                 </t>
  </si>
  <si>
    <t>150903</t>
  </si>
  <si>
    <t xml:space="preserve">Caujul                                  </t>
  </si>
  <si>
    <t>150904</t>
  </si>
  <si>
    <t xml:space="preserve">Cochamarca                              </t>
  </si>
  <si>
    <t>150905</t>
  </si>
  <si>
    <t xml:space="preserve">Navan                                   </t>
  </si>
  <si>
    <t>150906</t>
  </si>
  <si>
    <t xml:space="preserve">Pachangara                              </t>
  </si>
  <si>
    <t>151000</t>
  </si>
  <si>
    <t>Yauyos</t>
  </si>
  <si>
    <t>151001</t>
  </si>
  <si>
    <t>151002</t>
  </si>
  <si>
    <t xml:space="preserve">Alis                                    </t>
  </si>
  <si>
    <t>151003</t>
  </si>
  <si>
    <t xml:space="preserve">Ayauca                                  </t>
  </si>
  <si>
    <t>151004</t>
  </si>
  <si>
    <t xml:space="preserve">Ayaviri                                 </t>
  </si>
  <si>
    <t>151005</t>
  </si>
  <si>
    <t xml:space="preserve">Azangaro                                </t>
  </si>
  <si>
    <t>151006</t>
  </si>
  <si>
    <t xml:space="preserve">Cacra                                   </t>
  </si>
  <si>
    <t>151007</t>
  </si>
  <si>
    <t xml:space="preserve">Carania                                 </t>
  </si>
  <si>
    <t>151008</t>
  </si>
  <si>
    <t xml:space="preserve">Catahuasi                               </t>
  </si>
  <si>
    <t>151009</t>
  </si>
  <si>
    <t xml:space="preserve">Chocos                                  </t>
  </si>
  <si>
    <t>151010</t>
  </si>
  <si>
    <t>151011</t>
  </si>
  <si>
    <t xml:space="preserve">Colonia                                 </t>
  </si>
  <si>
    <t>151012</t>
  </si>
  <si>
    <t xml:space="preserve">Hongos                                  </t>
  </si>
  <si>
    <t>151013</t>
  </si>
  <si>
    <t xml:space="preserve">Huampara                                </t>
  </si>
  <si>
    <t>151014</t>
  </si>
  <si>
    <t xml:space="preserve">Huancaya                                </t>
  </si>
  <si>
    <t>151015</t>
  </si>
  <si>
    <t xml:space="preserve">Huangascar                              </t>
  </si>
  <si>
    <t>151016</t>
  </si>
  <si>
    <t xml:space="preserve">Huantan                                 </t>
  </si>
  <si>
    <t>151017</t>
  </si>
  <si>
    <t xml:space="preserve">Huañec                                  </t>
  </si>
  <si>
    <t>151018</t>
  </si>
  <si>
    <t>151019</t>
  </si>
  <si>
    <t xml:space="preserve">Lincha                                  </t>
  </si>
  <si>
    <t>151020</t>
  </si>
  <si>
    <t xml:space="preserve">Madean                                  </t>
  </si>
  <si>
    <t>151021</t>
  </si>
  <si>
    <t>151022</t>
  </si>
  <si>
    <t xml:space="preserve">Omas                                    </t>
  </si>
  <si>
    <t>151023</t>
  </si>
  <si>
    <t xml:space="preserve">Putinza                                 </t>
  </si>
  <si>
    <t>151024</t>
  </si>
  <si>
    <t xml:space="preserve">Quinches                                </t>
  </si>
  <si>
    <t>151025</t>
  </si>
  <si>
    <t xml:space="preserve">Quinocay                                </t>
  </si>
  <si>
    <t>151026</t>
  </si>
  <si>
    <t xml:space="preserve">San Joaquin                             </t>
  </si>
  <si>
    <t>151027</t>
  </si>
  <si>
    <t xml:space="preserve">San Pedro De Pilas       </t>
  </si>
  <si>
    <t>151028</t>
  </si>
  <si>
    <t xml:space="preserve">Tanta                                   </t>
  </si>
  <si>
    <t>151029</t>
  </si>
  <si>
    <t xml:space="preserve">Tauripampa                              </t>
  </si>
  <si>
    <t>151030</t>
  </si>
  <si>
    <t xml:space="preserve">Tomas                                   </t>
  </si>
  <si>
    <t>151031</t>
  </si>
  <si>
    <t xml:space="preserve">Tupe                                    </t>
  </si>
  <si>
    <t>151032</t>
  </si>
  <si>
    <t xml:space="preserve">Viñac                                   </t>
  </si>
  <si>
    <t>151033</t>
  </si>
  <si>
    <t xml:space="preserve">Vitis                                   </t>
  </si>
  <si>
    <t>160000</t>
  </si>
  <si>
    <t>LORETO</t>
  </si>
  <si>
    <t>160100</t>
  </si>
  <si>
    <t>Maynas</t>
  </si>
  <si>
    <t>160101</t>
  </si>
  <si>
    <t xml:space="preserve">Iquitos                                 </t>
  </si>
  <si>
    <t>160102</t>
  </si>
  <si>
    <t xml:space="preserve">Alto Nanay                              </t>
  </si>
  <si>
    <t>160103</t>
  </si>
  <si>
    <t xml:space="preserve">Fernando Lores                          </t>
  </si>
  <si>
    <t>160104</t>
  </si>
  <si>
    <t xml:space="preserve">Indiana                                 </t>
  </si>
  <si>
    <t>160105</t>
  </si>
  <si>
    <t xml:space="preserve">Las Amazonas                            </t>
  </si>
  <si>
    <t>160106</t>
  </si>
  <si>
    <t xml:space="preserve">Mazan                                   </t>
  </si>
  <si>
    <t>160107</t>
  </si>
  <si>
    <t xml:space="preserve">Napo                                    </t>
  </si>
  <si>
    <t>160108</t>
  </si>
  <si>
    <t xml:space="preserve">Punchana                                </t>
  </si>
  <si>
    <t>160110</t>
  </si>
  <si>
    <t xml:space="preserve">Torres Causana   </t>
  </si>
  <si>
    <t>160112</t>
  </si>
  <si>
    <t>160113</t>
  </si>
  <si>
    <t>160200</t>
  </si>
  <si>
    <t>Alto Amazonas</t>
  </si>
  <si>
    <t>160201</t>
  </si>
  <si>
    <t xml:space="preserve">Yurimaguas                              </t>
  </si>
  <si>
    <t>160202</t>
  </si>
  <si>
    <t xml:space="preserve">Balsapuerto                             </t>
  </si>
  <si>
    <t>160205</t>
  </si>
  <si>
    <t>Jeberos</t>
  </si>
  <si>
    <t>160206</t>
  </si>
  <si>
    <t>Lagunas</t>
  </si>
  <si>
    <t>160210</t>
  </si>
  <si>
    <t>160211</t>
  </si>
  <si>
    <t xml:space="preserve">Teniente Cesar Lopez Rojas </t>
  </si>
  <si>
    <t>160300</t>
  </si>
  <si>
    <t>Loreto</t>
  </si>
  <si>
    <t>160301</t>
  </si>
  <si>
    <t xml:space="preserve">Nauta                                   </t>
  </si>
  <si>
    <t>160302</t>
  </si>
  <si>
    <t xml:space="preserve">Parinari                                </t>
  </si>
  <si>
    <t>160303</t>
  </si>
  <si>
    <t xml:space="preserve">Tigre                                   </t>
  </si>
  <si>
    <t>160304</t>
  </si>
  <si>
    <t xml:space="preserve">Trompeteros                             </t>
  </si>
  <si>
    <t>160305</t>
  </si>
  <si>
    <t xml:space="preserve">Urarinas                                </t>
  </si>
  <si>
    <t>160400</t>
  </si>
  <si>
    <t>Mariscal Ramón Castilla</t>
  </si>
  <si>
    <t>160401</t>
  </si>
  <si>
    <t xml:space="preserve">Ramon Castilla                          </t>
  </si>
  <si>
    <t>160402</t>
  </si>
  <si>
    <t xml:space="preserve">Pebas                                   </t>
  </si>
  <si>
    <t>160403</t>
  </si>
  <si>
    <t xml:space="preserve">Yavari                                  </t>
  </si>
  <si>
    <t>160404</t>
  </si>
  <si>
    <t>160500</t>
  </si>
  <si>
    <t>Requena</t>
  </si>
  <si>
    <t>160501</t>
  </si>
  <si>
    <t xml:space="preserve">Requena                                 </t>
  </si>
  <si>
    <t>160502</t>
  </si>
  <si>
    <t xml:space="preserve">Alto Tapiche                            </t>
  </si>
  <si>
    <t>160503</t>
  </si>
  <si>
    <t xml:space="preserve">Capelo                                  </t>
  </si>
  <si>
    <t>160504</t>
  </si>
  <si>
    <t xml:space="preserve">Emilio San Martin                       </t>
  </si>
  <si>
    <t>160505</t>
  </si>
  <si>
    <t xml:space="preserve">Maquia                                  </t>
  </si>
  <si>
    <t>160506</t>
  </si>
  <si>
    <t xml:space="preserve">Puinahua                                </t>
  </si>
  <si>
    <t>160507</t>
  </si>
  <si>
    <t xml:space="preserve">Saquena                                 </t>
  </si>
  <si>
    <t>160508</t>
  </si>
  <si>
    <t xml:space="preserve">Soplin                                  </t>
  </si>
  <si>
    <t>160509</t>
  </si>
  <si>
    <t xml:space="preserve">Tapiche                                 </t>
  </si>
  <si>
    <t>160510</t>
  </si>
  <si>
    <t xml:space="preserve">Jenaro Herrera                          </t>
  </si>
  <si>
    <t>160511</t>
  </si>
  <si>
    <t xml:space="preserve">Yaquerana                               </t>
  </si>
  <si>
    <t>160600</t>
  </si>
  <si>
    <t>Ucayali</t>
  </si>
  <si>
    <t>160601</t>
  </si>
  <si>
    <t xml:space="preserve">Contamana                               </t>
  </si>
  <si>
    <t>160602</t>
  </si>
  <si>
    <t xml:space="preserve">Inahuaya                                </t>
  </si>
  <si>
    <t>160603</t>
  </si>
  <si>
    <t xml:space="preserve">Padre Marquez        </t>
  </si>
  <si>
    <t>160604</t>
  </si>
  <si>
    <t>160605</t>
  </si>
  <si>
    <t xml:space="preserve">Sarayacu                                </t>
  </si>
  <si>
    <t>160606</t>
  </si>
  <si>
    <t xml:space="preserve">Vargas Guerra                           </t>
  </si>
  <si>
    <t>160700</t>
  </si>
  <si>
    <t>Datem del Marañón</t>
  </si>
  <si>
    <t>160701</t>
  </si>
  <si>
    <t>160702</t>
  </si>
  <si>
    <t xml:space="preserve">Cahuapanas                              </t>
  </si>
  <si>
    <t>160703</t>
  </si>
  <si>
    <t xml:space="preserve">Manseriche                              </t>
  </si>
  <si>
    <t>160704</t>
  </si>
  <si>
    <t xml:space="preserve">Morona                                  </t>
  </si>
  <si>
    <t>160705</t>
  </si>
  <si>
    <t xml:space="preserve">Pastaza                                 </t>
  </si>
  <si>
    <t>160706</t>
  </si>
  <si>
    <t xml:space="preserve">Andoas                                  </t>
  </si>
  <si>
    <t>160800</t>
  </si>
  <si>
    <t>Putumayo</t>
  </si>
  <si>
    <t>160801</t>
  </si>
  <si>
    <t>160802</t>
  </si>
  <si>
    <t>Rosa Panduro</t>
  </si>
  <si>
    <t>160803</t>
  </si>
  <si>
    <t>Teniente Manuel Clavero</t>
  </si>
  <si>
    <t>160804</t>
  </si>
  <si>
    <t>Yaguas</t>
  </si>
  <si>
    <t>170000</t>
  </si>
  <si>
    <t>MADRE DE DIOS</t>
  </si>
  <si>
    <t>170100</t>
  </si>
  <si>
    <t>Tambopata</t>
  </si>
  <si>
    <t>170101</t>
  </si>
  <si>
    <t xml:space="preserve">Tambopata                               </t>
  </si>
  <si>
    <t>170102</t>
  </si>
  <si>
    <t xml:space="preserve">Inambari                                </t>
  </si>
  <si>
    <t>170103</t>
  </si>
  <si>
    <t xml:space="preserve">Las Piedras                             </t>
  </si>
  <si>
    <t>170104</t>
  </si>
  <si>
    <t xml:space="preserve">Laberinto                               </t>
  </si>
  <si>
    <t>170200</t>
  </si>
  <si>
    <t>Manú</t>
  </si>
  <si>
    <t>170201</t>
  </si>
  <si>
    <t xml:space="preserve">Manu                                    </t>
  </si>
  <si>
    <t>170202</t>
  </si>
  <si>
    <t xml:space="preserve">Fitzcarrald                             </t>
  </si>
  <si>
    <t>170203</t>
  </si>
  <si>
    <t xml:space="preserve">Madre De Dios                           </t>
  </si>
  <si>
    <t>170204</t>
  </si>
  <si>
    <t xml:space="preserve">Huepetuhe                               </t>
  </si>
  <si>
    <t>170300</t>
  </si>
  <si>
    <t>Tahuamanú</t>
  </si>
  <si>
    <t>170301</t>
  </si>
  <si>
    <t xml:space="preserve">Iñapari                                 </t>
  </si>
  <si>
    <t>170302</t>
  </si>
  <si>
    <t xml:space="preserve">Iberia                                  </t>
  </si>
  <si>
    <t>170303</t>
  </si>
  <si>
    <t xml:space="preserve">Tahuamanu                               </t>
  </si>
  <si>
    <t>180000</t>
  </si>
  <si>
    <t>MOQUEGUA</t>
  </si>
  <si>
    <t>180100</t>
  </si>
  <si>
    <t>Mariscal Nieto</t>
  </si>
  <si>
    <t>180101</t>
  </si>
  <si>
    <t xml:space="preserve">Moquegua                                </t>
  </si>
  <si>
    <t>180102</t>
  </si>
  <si>
    <t xml:space="preserve">Carumas                                 </t>
  </si>
  <si>
    <t>180103</t>
  </si>
  <si>
    <t xml:space="preserve">Cuchumbaya     </t>
  </si>
  <si>
    <t>180104</t>
  </si>
  <si>
    <t xml:space="preserve">Samegua                                 </t>
  </si>
  <si>
    <t>180105</t>
  </si>
  <si>
    <t>180106</t>
  </si>
  <si>
    <t xml:space="preserve">Torata                                  </t>
  </si>
  <si>
    <t>180200</t>
  </si>
  <si>
    <t>General Sánchez Cerro</t>
  </si>
  <si>
    <t>180201</t>
  </si>
  <si>
    <t xml:space="preserve">Omate                                   </t>
  </si>
  <si>
    <t>180202</t>
  </si>
  <si>
    <t xml:space="preserve">Chojata                                 </t>
  </si>
  <si>
    <t>180203</t>
  </si>
  <si>
    <t xml:space="preserve">Coalaque                                </t>
  </si>
  <si>
    <t>180204</t>
  </si>
  <si>
    <t xml:space="preserve">Ichuña                                  </t>
  </si>
  <si>
    <t>180205</t>
  </si>
  <si>
    <t xml:space="preserve">La Capilla                              </t>
  </si>
  <si>
    <t>180206</t>
  </si>
  <si>
    <t xml:space="preserve">Lloque                                  </t>
  </si>
  <si>
    <t>180207</t>
  </si>
  <si>
    <t xml:space="preserve">Matalaque                               </t>
  </si>
  <si>
    <t>180208</t>
  </si>
  <si>
    <t xml:space="preserve">Puquina                                 </t>
  </si>
  <si>
    <t>180209</t>
  </si>
  <si>
    <t xml:space="preserve">Quinistaquillas                         </t>
  </si>
  <si>
    <t>180210</t>
  </si>
  <si>
    <t xml:space="preserve">Ubinas                                  </t>
  </si>
  <si>
    <t>180211</t>
  </si>
  <si>
    <t xml:space="preserve">Yunga                                   </t>
  </si>
  <si>
    <t>180300</t>
  </si>
  <si>
    <t>Ilo</t>
  </si>
  <si>
    <t>180301</t>
  </si>
  <si>
    <t xml:space="preserve">Ilo                                     </t>
  </si>
  <si>
    <t>180302</t>
  </si>
  <si>
    <t xml:space="preserve">El Algarrobal                           </t>
  </si>
  <si>
    <t>180303</t>
  </si>
  <si>
    <t xml:space="preserve">Pacocha                                 </t>
  </si>
  <si>
    <t>190000</t>
  </si>
  <si>
    <t>PASCO</t>
  </si>
  <si>
    <t>190100</t>
  </si>
  <si>
    <t>Pasco</t>
  </si>
  <si>
    <t>190101</t>
  </si>
  <si>
    <t xml:space="preserve">Chaupimarca                             </t>
  </si>
  <si>
    <t>190102</t>
  </si>
  <si>
    <t xml:space="preserve">Huachon                                 </t>
  </si>
  <si>
    <t>190103</t>
  </si>
  <si>
    <t xml:space="preserve">Huariaca                                </t>
  </si>
  <si>
    <t>190104</t>
  </si>
  <si>
    <t xml:space="preserve">Huayllay                                </t>
  </si>
  <si>
    <t>190105</t>
  </si>
  <si>
    <t xml:space="preserve">Ninacaca                                </t>
  </si>
  <si>
    <t>190106</t>
  </si>
  <si>
    <t xml:space="preserve">Pallanchacra                            </t>
  </si>
  <si>
    <t>190107</t>
  </si>
  <si>
    <t>190108</t>
  </si>
  <si>
    <t xml:space="preserve">San Fco.De Asis De Yarusyac </t>
  </si>
  <si>
    <t>190109</t>
  </si>
  <si>
    <t xml:space="preserve">Simon Bolivar                           </t>
  </si>
  <si>
    <t>190110</t>
  </si>
  <si>
    <t xml:space="preserve">Ticlacayan                              </t>
  </si>
  <si>
    <t>190111</t>
  </si>
  <si>
    <t xml:space="preserve">Tinyahuarco                             </t>
  </si>
  <si>
    <t>190112</t>
  </si>
  <si>
    <t xml:space="preserve">Vicco                                   </t>
  </si>
  <si>
    <t>190113</t>
  </si>
  <si>
    <t>190200</t>
  </si>
  <si>
    <t>Daniel A. Carrión</t>
  </si>
  <si>
    <t>190201</t>
  </si>
  <si>
    <t xml:space="preserve">Yanahuanca                              </t>
  </si>
  <si>
    <t>190202</t>
  </si>
  <si>
    <t xml:space="preserve">Chacayan                                </t>
  </si>
  <si>
    <t>190203</t>
  </si>
  <si>
    <t xml:space="preserve">Goyllarisquizga                         </t>
  </si>
  <si>
    <t>190204</t>
  </si>
  <si>
    <t xml:space="preserve">Paucar                                  </t>
  </si>
  <si>
    <t>190205</t>
  </si>
  <si>
    <t xml:space="preserve">San Pedro De Pillao    </t>
  </si>
  <si>
    <t>190206</t>
  </si>
  <si>
    <t xml:space="preserve">Santa Ana De Tusi    </t>
  </si>
  <si>
    <t>190207</t>
  </si>
  <si>
    <t xml:space="preserve">Tapuc                                   </t>
  </si>
  <si>
    <t>190208</t>
  </si>
  <si>
    <t>190300</t>
  </si>
  <si>
    <t>Oxapampa</t>
  </si>
  <si>
    <t>190301</t>
  </si>
  <si>
    <t xml:space="preserve">Oxapampa                                </t>
  </si>
  <si>
    <t>190302</t>
  </si>
  <si>
    <t xml:space="preserve">Chontabamba     </t>
  </si>
  <si>
    <t>190303</t>
  </si>
  <si>
    <t xml:space="preserve">Huancabamba      </t>
  </si>
  <si>
    <t>190304</t>
  </si>
  <si>
    <t xml:space="preserve">Palcazu                                 </t>
  </si>
  <si>
    <t>190305</t>
  </si>
  <si>
    <t xml:space="preserve">Pozuzo                                  </t>
  </si>
  <si>
    <t>190306</t>
  </si>
  <si>
    <t xml:space="preserve">Puerto Bermudez    </t>
  </si>
  <si>
    <t>190307</t>
  </si>
  <si>
    <t xml:space="preserve">Villa Rica                              </t>
  </si>
  <si>
    <t>190308</t>
  </si>
  <si>
    <t>Constitución</t>
  </si>
  <si>
    <t>200000</t>
  </si>
  <si>
    <t>PIURA</t>
  </si>
  <si>
    <t>200100</t>
  </si>
  <si>
    <t>Piura</t>
  </si>
  <si>
    <t>200101</t>
  </si>
  <si>
    <t xml:space="preserve">Piura                                   </t>
  </si>
  <si>
    <t>200104</t>
  </si>
  <si>
    <t xml:space="preserve">Castilla                                </t>
  </si>
  <si>
    <t>200105</t>
  </si>
  <si>
    <t xml:space="preserve">Catacaos                                </t>
  </si>
  <si>
    <t>200107</t>
  </si>
  <si>
    <t xml:space="preserve">Cura Mori                               </t>
  </si>
  <si>
    <t>200108</t>
  </si>
  <si>
    <t xml:space="preserve">El Tallan                               </t>
  </si>
  <si>
    <t>200109</t>
  </si>
  <si>
    <t xml:space="preserve">La Arena                                </t>
  </si>
  <si>
    <t>200110</t>
  </si>
  <si>
    <t>200111</t>
  </si>
  <si>
    <t xml:space="preserve">Las Lomas                               </t>
  </si>
  <si>
    <t>200114</t>
  </si>
  <si>
    <t xml:space="preserve">Tambo Grande    </t>
  </si>
  <si>
    <t>200115</t>
  </si>
  <si>
    <t>Veintiséis de Octubre</t>
  </si>
  <si>
    <t>200200</t>
  </si>
  <si>
    <t>Ayabaca</t>
  </si>
  <si>
    <t>200201</t>
  </si>
  <si>
    <t xml:space="preserve">Ayabaca                                 </t>
  </si>
  <si>
    <t>200202</t>
  </si>
  <si>
    <t xml:space="preserve">Frias                                   </t>
  </si>
  <si>
    <t>200203</t>
  </si>
  <si>
    <t xml:space="preserve">Jilili                                  </t>
  </si>
  <si>
    <t>200204</t>
  </si>
  <si>
    <t>200205</t>
  </si>
  <si>
    <t xml:space="preserve">Montero                                 </t>
  </si>
  <si>
    <t>200206</t>
  </si>
  <si>
    <t xml:space="preserve">Pacaipampa                              </t>
  </si>
  <si>
    <t>200207</t>
  </si>
  <si>
    <t xml:space="preserve">Paimas                                  </t>
  </si>
  <si>
    <t>200208</t>
  </si>
  <si>
    <t xml:space="preserve">Sapillica                               </t>
  </si>
  <si>
    <t>200209</t>
  </si>
  <si>
    <t xml:space="preserve">Sicchez                                 </t>
  </si>
  <si>
    <t>200210</t>
  </si>
  <si>
    <t xml:space="preserve">Suyo                                    </t>
  </si>
  <si>
    <t>200300</t>
  </si>
  <si>
    <t>Huancabamba</t>
  </si>
  <si>
    <t>200301</t>
  </si>
  <si>
    <t xml:space="preserve">Huancabamba    </t>
  </si>
  <si>
    <t>200302</t>
  </si>
  <si>
    <t xml:space="preserve">Canchaque                               </t>
  </si>
  <si>
    <t>200303</t>
  </si>
  <si>
    <t xml:space="preserve">El Carmen De La Frontera   </t>
  </si>
  <si>
    <t>200304</t>
  </si>
  <si>
    <t xml:space="preserve">Huarmaca                                </t>
  </si>
  <si>
    <t>200305</t>
  </si>
  <si>
    <t xml:space="preserve">Lalaquiz                                </t>
  </si>
  <si>
    <t>200306</t>
  </si>
  <si>
    <t xml:space="preserve">San Miguel De El Faique   </t>
  </si>
  <si>
    <t>200307</t>
  </si>
  <si>
    <t xml:space="preserve">Sondor                                  </t>
  </si>
  <si>
    <t>200308</t>
  </si>
  <si>
    <t xml:space="preserve">Sondorillo                              </t>
  </si>
  <si>
    <t>200400</t>
  </si>
  <si>
    <t>Morropón</t>
  </si>
  <si>
    <t>200401</t>
  </si>
  <si>
    <t xml:space="preserve">Chulucanas                              </t>
  </si>
  <si>
    <t>200402</t>
  </si>
  <si>
    <t xml:space="preserve">Buenos Aires                            </t>
  </si>
  <si>
    <t>200403</t>
  </si>
  <si>
    <t xml:space="preserve">Chalaco                                 </t>
  </si>
  <si>
    <t>200404</t>
  </si>
  <si>
    <t xml:space="preserve">La Matanza                              </t>
  </si>
  <si>
    <t>200405</t>
  </si>
  <si>
    <t xml:space="preserve">Morropon                                </t>
  </si>
  <si>
    <t>200406</t>
  </si>
  <si>
    <t xml:space="preserve">Salitral                                </t>
  </si>
  <si>
    <t>200407</t>
  </si>
  <si>
    <t xml:space="preserve">San Juan De Bigote    </t>
  </si>
  <si>
    <t>200408</t>
  </si>
  <si>
    <t xml:space="preserve">Santa Catalina De Mossa   </t>
  </si>
  <si>
    <t>200409</t>
  </si>
  <si>
    <t xml:space="preserve">Santo Domingo                           </t>
  </si>
  <si>
    <t>200410</t>
  </si>
  <si>
    <t xml:space="preserve">Yamango                                 </t>
  </si>
  <si>
    <t>200500</t>
  </si>
  <si>
    <t>Paita</t>
  </si>
  <si>
    <t>200501</t>
  </si>
  <si>
    <t xml:space="preserve">Paita                                   </t>
  </si>
  <si>
    <t>200502</t>
  </si>
  <si>
    <t xml:space="preserve">Amotape                                 </t>
  </si>
  <si>
    <t>200503</t>
  </si>
  <si>
    <t xml:space="preserve">Arenal                                  </t>
  </si>
  <si>
    <t>200504</t>
  </si>
  <si>
    <t xml:space="preserve">Colan                                   </t>
  </si>
  <si>
    <t>200505</t>
  </si>
  <si>
    <t xml:space="preserve">La Huaca                                </t>
  </si>
  <si>
    <t>200506</t>
  </si>
  <si>
    <t xml:space="preserve">Tamarindo                               </t>
  </si>
  <si>
    <t>200507</t>
  </si>
  <si>
    <t xml:space="preserve">Vichayal                                </t>
  </si>
  <si>
    <t>200600</t>
  </si>
  <si>
    <t>Sullana</t>
  </si>
  <si>
    <t>200601</t>
  </si>
  <si>
    <t xml:space="preserve">Sullana                                 </t>
  </si>
  <si>
    <t>200602</t>
  </si>
  <si>
    <t>200603</t>
  </si>
  <si>
    <t xml:space="preserve">Ignacio Escudero                        </t>
  </si>
  <si>
    <t>200604</t>
  </si>
  <si>
    <t xml:space="preserve">Lancones                                </t>
  </si>
  <si>
    <t>200605</t>
  </si>
  <si>
    <t xml:space="preserve">Marcavelica                             </t>
  </si>
  <si>
    <t>200606</t>
  </si>
  <si>
    <t xml:space="preserve">Miguel Checa                            </t>
  </si>
  <si>
    <t>200607</t>
  </si>
  <si>
    <t xml:space="preserve">Querecotillo                            </t>
  </si>
  <si>
    <t>200608</t>
  </si>
  <si>
    <t>200700</t>
  </si>
  <si>
    <t>Talara</t>
  </si>
  <si>
    <t>200701</t>
  </si>
  <si>
    <t xml:space="preserve">Pariñas                                 </t>
  </si>
  <si>
    <t>200702</t>
  </si>
  <si>
    <t xml:space="preserve">El Alto                                 </t>
  </si>
  <si>
    <t>200703</t>
  </si>
  <si>
    <t xml:space="preserve">La Brea                                 </t>
  </si>
  <si>
    <t>200704</t>
  </si>
  <si>
    <t xml:space="preserve">Lobitos                                 </t>
  </si>
  <si>
    <t>200705</t>
  </si>
  <si>
    <t xml:space="preserve">Los Organos                             </t>
  </si>
  <si>
    <t>200706</t>
  </si>
  <si>
    <t xml:space="preserve">Mancora                                 </t>
  </si>
  <si>
    <t>200800</t>
  </si>
  <si>
    <t>Sechura</t>
  </si>
  <si>
    <t>200801</t>
  </si>
  <si>
    <t xml:space="preserve">Sechura                                 </t>
  </si>
  <si>
    <t>200802</t>
  </si>
  <si>
    <t xml:space="preserve">Bellavista De La Union   </t>
  </si>
  <si>
    <t>200803</t>
  </si>
  <si>
    <t xml:space="preserve">Bernal                                  </t>
  </si>
  <si>
    <t>200804</t>
  </si>
  <si>
    <t xml:space="preserve">Cristo Nos Valga                        </t>
  </si>
  <si>
    <t>200805</t>
  </si>
  <si>
    <t xml:space="preserve">Vice                                    </t>
  </si>
  <si>
    <t>200806</t>
  </si>
  <si>
    <t xml:space="preserve">Rinconada Llicuar                       </t>
  </si>
  <si>
    <t>210000</t>
  </si>
  <si>
    <t>PUNO</t>
  </si>
  <si>
    <t>210100</t>
  </si>
  <si>
    <t>Puno</t>
  </si>
  <si>
    <t>210101</t>
  </si>
  <si>
    <t xml:space="preserve">Puno                                    </t>
  </si>
  <si>
    <t>210102</t>
  </si>
  <si>
    <t xml:space="preserve">Acora                                   </t>
  </si>
  <si>
    <t>210103</t>
  </si>
  <si>
    <t xml:space="preserve">Amantani                                </t>
  </si>
  <si>
    <t>210104</t>
  </si>
  <si>
    <t xml:space="preserve">Atuncolla                               </t>
  </si>
  <si>
    <t>210105</t>
  </si>
  <si>
    <t xml:space="preserve">Capachica                               </t>
  </si>
  <si>
    <t>210106</t>
  </si>
  <si>
    <t xml:space="preserve">Chucuito                                </t>
  </si>
  <si>
    <t>210107</t>
  </si>
  <si>
    <t xml:space="preserve">Coata                                   </t>
  </si>
  <si>
    <t>210108</t>
  </si>
  <si>
    <t>210109</t>
  </si>
  <si>
    <t xml:space="preserve">Mañazo                                  </t>
  </si>
  <si>
    <t>210110</t>
  </si>
  <si>
    <t xml:space="preserve">Paucarcolla                             </t>
  </si>
  <si>
    <t>210111</t>
  </si>
  <si>
    <t xml:space="preserve">Pichacani                               </t>
  </si>
  <si>
    <t>210112</t>
  </si>
  <si>
    <t xml:space="preserve">Plateria                                </t>
  </si>
  <si>
    <t>210113</t>
  </si>
  <si>
    <t>210114</t>
  </si>
  <si>
    <t xml:space="preserve">Tiquillaca                              </t>
  </si>
  <si>
    <t>210115</t>
  </si>
  <si>
    <t xml:space="preserve">Vilque                                  </t>
  </si>
  <si>
    <t>210200</t>
  </si>
  <si>
    <t>Azángaro</t>
  </si>
  <si>
    <t>210201</t>
  </si>
  <si>
    <t>210202</t>
  </si>
  <si>
    <t xml:space="preserve">Achaya                                  </t>
  </si>
  <si>
    <t>210203</t>
  </si>
  <si>
    <t xml:space="preserve">Arapa                                   </t>
  </si>
  <si>
    <t>210204</t>
  </si>
  <si>
    <t xml:space="preserve">Asillo                                  </t>
  </si>
  <si>
    <t>210205</t>
  </si>
  <si>
    <t xml:space="preserve">Caminaca                                </t>
  </si>
  <si>
    <t>210206</t>
  </si>
  <si>
    <t xml:space="preserve">Chupa                                   </t>
  </si>
  <si>
    <t>210207</t>
  </si>
  <si>
    <t xml:space="preserve">Jose Domingo Choquehuanca   </t>
  </si>
  <si>
    <t>210208</t>
  </si>
  <si>
    <t xml:space="preserve">Muñani                                  </t>
  </si>
  <si>
    <t>210209</t>
  </si>
  <si>
    <t xml:space="preserve">Potoni                                  </t>
  </si>
  <si>
    <t>210210</t>
  </si>
  <si>
    <t xml:space="preserve">Saman                                   </t>
  </si>
  <si>
    <t>210211</t>
  </si>
  <si>
    <t xml:space="preserve">San Anton                               </t>
  </si>
  <si>
    <t>210212</t>
  </si>
  <si>
    <t>210213</t>
  </si>
  <si>
    <t xml:space="preserve">San Juan De Salinas    </t>
  </si>
  <si>
    <t>210214</t>
  </si>
  <si>
    <t xml:space="preserve">Santiago De Pupuja  </t>
  </si>
  <si>
    <t>210215</t>
  </si>
  <si>
    <t xml:space="preserve">Tirapata                                </t>
  </si>
  <si>
    <t>210300</t>
  </si>
  <si>
    <t>Carabaya</t>
  </si>
  <si>
    <t>210301</t>
  </si>
  <si>
    <t xml:space="preserve">Macusani                                </t>
  </si>
  <si>
    <t>210302</t>
  </si>
  <si>
    <t xml:space="preserve">Ajoyani                                 </t>
  </si>
  <si>
    <t>210303</t>
  </si>
  <si>
    <t xml:space="preserve">Ayapata                                 </t>
  </si>
  <si>
    <t>210304</t>
  </si>
  <si>
    <t xml:space="preserve">Coasa                                   </t>
  </si>
  <si>
    <t>210305</t>
  </si>
  <si>
    <t xml:space="preserve">Corani                                  </t>
  </si>
  <si>
    <t>210306</t>
  </si>
  <si>
    <t xml:space="preserve">Crucero                                 </t>
  </si>
  <si>
    <t>210307</t>
  </si>
  <si>
    <t xml:space="preserve">Ituata                                  </t>
  </si>
  <si>
    <t>210308</t>
  </si>
  <si>
    <t xml:space="preserve">Ollachea                                </t>
  </si>
  <si>
    <t>210309</t>
  </si>
  <si>
    <t xml:space="preserve">San Gaban                               </t>
  </si>
  <si>
    <t>210310</t>
  </si>
  <si>
    <t xml:space="preserve">Usicayos                                </t>
  </si>
  <si>
    <t>210400</t>
  </si>
  <si>
    <t>Chucuito</t>
  </si>
  <si>
    <t>210401</t>
  </si>
  <si>
    <t xml:space="preserve">Juli                                    </t>
  </si>
  <si>
    <t>210402</t>
  </si>
  <si>
    <t xml:space="preserve">Desaguadero                             </t>
  </si>
  <si>
    <t>210403</t>
  </si>
  <si>
    <t xml:space="preserve">Huacullani                              </t>
  </si>
  <si>
    <t>210404</t>
  </si>
  <si>
    <t xml:space="preserve">Kelluyo                                 </t>
  </si>
  <si>
    <t>210405</t>
  </si>
  <si>
    <t xml:space="preserve">Pisacoma                                </t>
  </si>
  <si>
    <t>210406</t>
  </si>
  <si>
    <t xml:space="preserve">Pomata                                  </t>
  </si>
  <si>
    <t>210407</t>
  </si>
  <si>
    <t xml:space="preserve">Zepita                                  </t>
  </si>
  <si>
    <t>210500</t>
  </si>
  <si>
    <t>El Collao</t>
  </si>
  <si>
    <t>210501</t>
  </si>
  <si>
    <t xml:space="preserve">Ilave                                   </t>
  </si>
  <si>
    <t>210502</t>
  </si>
  <si>
    <t xml:space="preserve">Capazo                                  </t>
  </si>
  <si>
    <t>210503</t>
  </si>
  <si>
    <t xml:space="preserve">Pilcuyo                                 </t>
  </si>
  <si>
    <t>210504</t>
  </si>
  <si>
    <t>210505</t>
  </si>
  <si>
    <t xml:space="preserve">Conduriri                               </t>
  </si>
  <si>
    <t>210600</t>
  </si>
  <si>
    <t>Huancané</t>
  </si>
  <si>
    <t>210601</t>
  </si>
  <si>
    <t xml:space="preserve">Huancane                                </t>
  </si>
  <si>
    <t>210602</t>
  </si>
  <si>
    <t xml:space="preserve">Cojata                                  </t>
  </si>
  <si>
    <t>210603</t>
  </si>
  <si>
    <t xml:space="preserve">Huatasani                               </t>
  </si>
  <si>
    <t>210604</t>
  </si>
  <si>
    <t xml:space="preserve">Inchupalla                              </t>
  </si>
  <si>
    <t>210605</t>
  </si>
  <si>
    <t xml:space="preserve">Pusi                                    </t>
  </si>
  <si>
    <t>210606</t>
  </si>
  <si>
    <t xml:space="preserve">Rosaspata                               </t>
  </si>
  <si>
    <t>210607</t>
  </si>
  <si>
    <t xml:space="preserve">Taraco                                  </t>
  </si>
  <si>
    <t>210608</t>
  </si>
  <si>
    <t xml:space="preserve">Vilque Chico                            </t>
  </si>
  <si>
    <t>210700</t>
  </si>
  <si>
    <t>Lampa</t>
  </si>
  <si>
    <t>210701</t>
  </si>
  <si>
    <t>210702</t>
  </si>
  <si>
    <t xml:space="preserve">Cabanilla                               </t>
  </si>
  <si>
    <t>210703</t>
  </si>
  <si>
    <t xml:space="preserve">Calapuja                                </t>
  </si>
  <si>
    <t>210704</t>
  </si>
  <si>
    <t xml:space="preserve">Nicasio                                 </t>
  </si>
  <si>
    <t>210705</t>
  </si>
  <si>
    <t xml:space="preserve">Ocuviri                                 </t>
  </si>
  <si>
    <t>210706</t>
  </si>
  <si>
    <t>210707</t>
  </si>
  <si>
    <t xml:space="preserve">Paratia                                 </t>
  </si>
  <si>
    <t>210708</t>
  </si>
  <si>
    <t>210709</t>
  </si>
  <si>
    <t>210710</t>
  </si>
  <si>
    <t xml:space="preserve">Vilavila                                </t>
  </si>
  <si>
    <t>210800</t>
  </si>
  <si>
    <t>Melgar</t>
  </si>
  <si>
    <t>210801</t>
  </si>
  <si>
    <t>210802</t>
  </si>
  <si>
    <t xml:space="preserve">Antauta                                 </t>
  </si>
  <si>
    <t>210803</t>
  </si>
  <si>
    <t xml:space="preserve">Cupi                                    </t>
  </si>
  <si>
    <t>210804</t>
  </si>
  <si>
    <t xml:space="preserve">Llalli                                  </t>
  </si>
  <si>
    <t>210805</t>
  </si>
  <si>
    <t xml:space="preserve">Macari                                  </t>
  </si>
  <si>
    <t>210806</t>
  </si>
  <si>
    <t xml:space="preserve">Nuñoa                                   </t>
  </si>
  <si>
    <t>210807</t>
  </si>
  <si>
    <t xml:space="preserve">Orurillo                                </t>
  </si>
  <si>
    <t>210808</t>
  </si>
  <si>
    <t>210809</t>
  </si>
  <si>
    <t xml:space="preserve">Umachiri                                </t>
  </si>
  <si>
    <t>210900</t>
  </si>
  <si>
    <t>Moho</t>
  </si>
  <si>
    <t>210901</t>
  </si>
  <si>
    <t xml:space="preserve">Moho                                    </t>
  </si>
  <si>
    <t>210902</t>
  </si>
  <si>
    <t xml:space="preserve">Conima                                  </t>
  </si>
  <si>
    <t>210903</t>
  </si>
  <si>
    <t xml:space="preserve">Huayrapata                              </t>
  </si>
  <si>
    <t>210904</t>
  </si>
  <si>
    <t xml:space="preserve">Tilali                                  </t>
  </si>
  <si>
    <t>211000</t>
  </si>
  <si>
    <t>San Antonio de Putina</t>
  </si>
  <si>
    <t>211001</t>
  </si>
  <si>
    <t xml:space="preserve">Putina                                  </t>
  </si>
  <si>
    <t>211002</t>
  </si>
  <si>
    <t xml:space="preserve">Ananea                                  </t>
  </si>
  <si>
    <t>211003</t>
  </si>
  <si>
    <t xml:space="preserve">Pedro Vilca Apaza    </t>
  </si>
  <si>
    <t>211004</t>
  </si>
  <si>
    <t xml:space="preserve">Quilcapuncu                             </t>
  </si>
  <si>
    <t>211005</t>
  </si>
  <si>
    <t xml:space="preserve">Sina                                    </t>
  </si>
  <si>
    <t>211100</t>
  </si>
  <si>
    <t>San Román</t>
  </si>
  <si>
    <t>211101</t>
  </si>
  <si>
    <t xml:space="preserve">Juliaca                                 </t>
  </si>
  <si>
    <t>211102</t>
  </si>
  <si>
    <t>211103</t>
  </si>
  <si>
    <t xml:space="preserve">Cabanillas                              </t>
  </si>
  <si>
    <t>211104</t>
  </si>
  <si>
    <t xml:space="preserve">Caracoto                                </t>
  </si>
  <si>
    <t>211105</t>
  </si>
  <si>
    <t>211200</t>
  </si>
  <si>
    <t>Sandia</t>
  </si>
  <si>
    <t>211201</t>
  </si>
  <si>
    <t xml:space="preserve">Sandia                                  </t>
  </si>
  <si>
    <t>211202</t>
  </si>
  <si>
    <t xml:space="preserve">Cuyocuyo                                </t>
  </si>
  <si>
    <t>211203</t>
  </si>
  <si>
    <t xml:space="preserve">Limbani                                 </t>
  </si>
  <si>
    <t>211204</t>
  </si>
  <si>
    <t xml:space="preserve">Patambuco                               </t>
  </si>
  <si>
    <t>211205</t>
  </si>
  <si>
    <t xml:space="preserve">Phara                                   </t>
  </si>
  <si>
    <t>211206</t>
  </si>
  <si>
    <t xml:space="preserve">Quiaca                                  </t>
  </si>
  <si>
    <t>211207</t>
  </si>
  <si>
    <t xml:space="preserve">San Juan Del Oro      </t>
  </si>
  <si>
    <t>211208</t>
  </si>
  <si>
    <t xml:space="preserve">Yanahuaya                               </t>
  </si>
  <si>
    <t>211209</t>
  </si>
  <si>
    <t xml:space="preserve">Alto Inambari                           </t>
  </si>
  <si>
    <t>211210</t>
  </si>
  <si>
    <t xml:space="preserve">San Pedro De Putina Puncu  </t>
  </si>
  <si>
    <t>211300</t>
  </si>
  <si>
    <t>Yunguyo</t>
  </si>
  <si>
    <t>211301</t>
  </si>
  <si>
    <t xml:space="preserve">Yunguyo                                 </t>
  </si>
  <si>
    <t>211302</t>
  </si>
  <si>
    <t xml:space="preserve">Anapia                                  </t>
  </si>
  <si>
    <t>211303</t>
  </si>
  <si>
    <t xml:space="preserve">Copani                                  </t>
  </si>
  <si>
    <t>211304</t>
  </si>
  <si>
    <t xml:space="preserve">Cuturapi                                </t>
  </si>
  <si>
    <t>211305</t>
  </si>
  <si>
    <t xml:space="preserve">Ollaraya                                </t>
  </si>
  <si>
    <t>211306</t>
  </si>
  <si>
    <t xml:space="preserve">Tinicachi                               </t>
  </si>
  <si>
    <t>211307</t>
  </si>
  <si>
    <t xml:space="preserve">Unicachi                                </t>
  </si>
  <si>
    <t>220000</t>
  </si>
  <si>
    <t>SAN MARTÍN</t>
  </si>
  <si>
    <t>220100</t>
  </si>
  <si>
    <t>Moyobamba</t>
  </si>
  <si>
    <t>220101</t>
  </si>
  <si>
    <t xml:space="preserve">Moyobamba     </t>
  </si>
  <si>
    <t>220102</t>
  </si>
  <si>
    <t xml:space="preserve">Calzada                                 </t>
  </si>
  <si>
    <t>220103</t>
  </si>
  <si>
    <t xml:space="preserve">Habana                                  </t>
  </si>
  <si>
    <t>220104</t>
  </si>
  <si>
    <t xml:space="preserve">Jepelacio                               </t>
  </si>
  <si>
    <t>220105</t>
  </si>
  <si>
    <t xml:space="preserve">Soritor                                 </t>
  </si>
  <si>
    <t>220106</t>
  </si>
  <si>
    <t xml:space="preserve">Yantalo                                 </t>
  </si>
  <si>
    <t>220200</t>
  </si>
  <si>
    <t>Bellavista</t>
  </si>
  <si>
    <t>220201</t>
  </si>
  <si>
    <t>220202</t>
  </si>
  <si>
    <t xml:space="preserve">Alto Biavo                              </t>
  </si>
  <si>
    <t>220203</t>
  </si>
  <si>
    <t xml:space="preserve">Bajo Biavo                              </t>
  </si>
  <si>
    <t>220204</t>
  </si>
  <si>
    <t xml:space="preserve">Huallaga                                </t>
  </si>
  <si>
    <t>220205</t>
  </si>
  <si>
    <t>220206</t>
  </si>
  <si>
    <t>220300</t>
  </si>
  <si>
    <t>El Dorado</t>
  </si>
  <si>
    <t>220301</t>
  </si>
  <si>
    <t xml:space="preserve">San Jose De Sisa     </t>
  </si>
  <si>
    <t>220302</t>
  </si>
  <si>
    <t xml:space="preserve">Agua Blanca                             </t>
  </si>
  <si>
    <t>220303</t>
  </si>
  <si>
    <t xml:space="preserve">San Martin                              </t>
  </si>
  <si>
    <t>220304</t>
  </si>
  <si>
    <t>220305</t>
  </si>
  <si>
    <t xml:space="preserve">Shatoja                                 </t>
  </si>
  <si>
    <t>220400</t>
  </si>
  <si>
    <t>Huallaga</t>
  </si>
  <si>
    <t>220401</t>
  </si>
  <si>
    <t xml:space="preserve">Saposoa                                 </t>
  </si>
  <si>
    <t>220402</t>
  </si>
  <si>
    <t xml:space="preserve">Alto Saposoa                            </t>
  </si>
  <si>
    <t>220403</t>
  </si>
  <si>
    <t xml:space="preserve">El Eslabon                              </t>
  </si>
  <si>
    <t>220404</t>
  </si>
  <si>
    <t xml:space="preserve">Piscoyacu                               </t>
  </si>
  <si>
    <t>220405</t>
  </si>
  <si>
    <t xml:space="preserve">Sacanche                                </t>
  </si>
  <si>
    <t>220406</t>
  </si>
  <si>
    <t xml:space="preserve">Tingo De Saposoa     </t>
  </si>
  <si>
    <t>220500</t>
  </si>
  <si>
    <t>Lamas</t>
  </si>
  <si>
    <t>220501</t>
  </si>
  <si>
    <t xml:space="preserve">Lamas                                   </t>
  </si>
  <si>
    <t>220502</t>
  </si>
  <si>
    <t xml:space="preserve">Alonso De Alvarado    </t>
  </si>
  <si>
    <t>220503</t>
  </si>
  <si>
    <t xml:space="preserve">Barranquita                             </t>
  </si>
  <si>
    <t>220504</t>
  </si>
  <si>
    <t xml:space="preserve">Caynarachi                              </t>
  </si>
  <si>
    <t>220505</t>
  </si>
  <si>
    <t xml:space="preserve">Cuñumbuqui                              </t>
  </si>
  <si>
    <t>220506</t>
  </si>
  <si>
    <t xml:space="preserve">Pinto Recodo                            </t>
  </si>
  <si>
    <t>220507</t>
  </si>
  <si>
    <t xml:space="preserve">Rumisapa                                </t>
  </si>
  <si>
    <t>220508</t>
  </si>
  <si>
    <t xml:space="preserve">San Roque De Cumbaza   </t>
  </si>
  <si>
    <t>220509</t>
  </si>
  <si>
    <t xml:space="preserve">Shanao                                  </t>
  </si>
  <si>
    <t>220510</t>
  </si>
  <si>
    <t xml:space="preserve">Tabalosos                               </t>
  </si>
  <si>
    <t>220511</t>
  </si>
  <si>
    <t xml:space="preserve">Zapatero                                </t>
  </si>
  <si>
    <t>220600</t>
  </si>
  <si>
    <t>Mariscal Cáceres</t>
  </si>
  <si>
    <t>220601</t>
  </si>
  <si>
    <t xml:space="preserve">Juanjui                                 </t>
  </si>
  <si>
    <t>220602</t>
  </si>
  <si>
    <t xml:space="preserve">Campanilla                              </t>
  </si>
  <si>
    <t>220603</t>
  </si>
  <si>
    <t xml:space="preserve">Huicungo                                </t>
  </si>
  <si>
    <t>220604</t>
  </si>
  <si>
    <t xml:space="preserve">Pachiza                                 </t>
  </si>
  <si>
    <t>220605</t>
  </si>
  <si>
    <t xml:space="preserve">Pajarillo                               </t>
  </si>
  <si>
    <t>220700</t>
  </si>
  <si>
    <t>Picota</t>
  </si>
  <si>
    <t>220701</t>
  </si>
  <si>
    <t xml:space="preserve">Picota                                  </t>
  </si>
  <si>
    <t>220702</t>
  </si>
  <si>
    <t>220703</t>
  </si>
  <si>
    <t xml:space="preserve">Caspisapa                               </t>
  </si>
  <si>
    <t>220704</t>
  </si>
  <si>
    <t xml:space="preserve">Pilluana                                </t>
  </si>
  <si>
    <t>220705</t>
  </si>
  <si>
    <t xml:space="preserve">Pucacaca                                </t>
  </si>
  <si>
    <t>220706</t>
  </si>
  <si>
    <t>220707</t>
  </si>
  <si>
    <t xml:space="preserve">San Hilarion                            </t>
  </si>
  <si>
    <t>220708</t>
  </si>
  <si>
    <t xml:space="preserve">Shamboyacu      </t>
  </si>
  <si>
    <t>220709</t>
  </si>
  <si>
    <t xml:space="preserve">Tingo De Ponasa    </t>
  </si>
  <si>
    <t>220710</t>
  </si>
  <si>
    <t xml:space="preserve">Tres Unidos                             </t>
  </si>
  <si>
    <t>220800</t>
  </si>
  <si>
    <t>Rioja</t>
  </si>
  <si>
    <t>220801</t>
  </si>
  <si>
    <t xml:space="preserve">Rioja                                   </t>
  </si>
  <si>
    <t>220802</t>
  </si>
  <si>
    <t xml:space="preserve">Awajun                                  </t>
  </si>
  <si>
    <t>220803</t>
  </si>
  <si>
    <t xml:space="preserve">Elias Soplin Vargas                     </t>
  </si>
  <si>
    <t>220804</t>
  </si>
  <si>
    <t xml:space="preserve">Nueva Cajamarca     </t>
  </si>
  <si>
    <t>220805</t>
  </si>
  <si>
    <t xml:space="preserve">Pardo Miguel                            </t>
  </si>
  <si>
    <t>220806</t>
  </si>
  <si>
    <t xml:space="preserve">Posic                                   </t>
  </si>
  <si>
    <t>220807</t>
  </si>
  <si>
    <t xml:space="preserve">San Fernando                            </t>
  </si>
  <si>
    <t>220808</t>
  </si>
  <si>
    <t xml:space="preserve">Yorongos                                </t>
  </si>
  <si>
    <t>220809</t>
  </si>
  <si>
    <t xml:space="preserve">Yuracyacu                               </t>
  </si>
  <si>
    <t>220900</t>
  </si>
  <si>
    <t>San Martín</t>
  </si>
  <si>
    <t>220901</t>
  </si>
  <si>
    <t xml:space="preserve">Tarapoto                                </t>
  </si>
  <si>
    <t>220902</t>
  </si>
  <si>
    <t xml:space="preserve">Alberto Leveau                          </t>
  </si>
  <si>
    <t>220903</t>
  </si>
  <si>
    <t xml:space="preserve">Cacatachi                               </t>
  </si>
  <si>
    <t>220904</t>
  </si>
  <si>
    <t xml:space="preserve">Chazuta                                 </t>
  </si>
  <si>
    <t>220905</t>
  </si>
  <si>
    <t xml:space="preserve">Chipurana                               </t>
  </si>
  <si>
    <t>220906</t>
  </si>
  <si>
    <t>220907</t>
  </si>
  <si>
    <t xml:space="preserve">Huimbayoc                               </t>
  </si>
  <si>
    <t>220908</t>
  </si>
  <si>
    <t xml:space="preserve">Juan Guerra                             </t>
  </si>
  <si>
    <t>220909</t>
  </si>
  <si>
    <t xml:space="preserve">La Banda De Shilcayo  </t>
  </si>
  <si>
    <t>220910</t>
  </si>
  <si>
    <t xml:space="preserve">Morales                                 </t>
  </si>
  <si>
    <t>220911</t>
  </si>
  <si>
    <t xml:space="preserve">Papaplaya                               </t>
  </si>
  <si>
    <t>220912</t>
  </si>
  <si>
    <t>220913</t>
  </si>
  <si>
    <t xml:space="preserve">Sauce                                   </t>
  </si>
  <si>
    <t>220914</t>
  </si>
  <si>
    <t xml:space="preserve">Shapaja                                 </t>
  </si>
  <si>
    <t>221000</t>
  </si>
  <si>
    <t>Tocache</t>
  </si>
  <si>
    <t>221001</t>
  </si>
  <si>
    <t xml:space="preserve">Tocache                                 </t>
  </si>
  <si>
    <t>221002</t>
  </si>
  <si>
    <t xml:space="preserve">Nuevo Progreso   </t>
  </si>
  <si>
    <t>221003</t>
  </si>
  <si>
    <t xml:space="preserve">Polvora                                 </t>
  </si>
  <si>
    <t>221004</t>
  </si>
  <si>
    <t xml:space="preserve">Shunte                                  </t>
  </si>
  <si>
    <t>221005</t>
  </si>
  <si>
    <t xml:space="preserve">Uchiza                                  </t>
  </si>
  <si>
    <t>230000</t>
  </si>
  <si>
    <t>TACNA</t>
  </si>
  <si>
    <t>230100</t>
  </si>
  <si>
    <t>Tacna</t>
  </si>
  <si>
    <t>230101</t>
  </si>
  <si>
    <t xml:space="preserve">Tacna                                   </t>
  </si>
  <si>
    <t>230102</t>
  </si>
  <si>
    <t xml:space="preserve">Alto De La Alianza                      </t>
  </si>
  <si>
    <t>230103</t>
  </si>
  <si>
    <t xml:space="preserve">Calana                                  </t>
  </si>
  <si>
    <t>230104</t>
  </si>
  <si>
    <t xml:space="preserve">Ciudad Nueva     </t>
  </si>
  <si>
    <t>230105</t>
  </si>
  <si>
    <t xml:space="preserve">Inclan                                  </t>
  </si>
  <si>
    <t>230106</t>
  </si>
  <si>
    <t xml:space="preserve">Pachia                                  </t>
  </si>
  <si>
    <t>230107</t>
  </si>
  <si>
    <t>230108</t>
  </si>
  <si>
    <t xml:space="preserve">Pocollay                                </t>
  </si>
  <si>
    <t>230109</t>
  </si>
  <si>
    <t xml:space="preserve">Sama                                    </t>
  </si>
  <si>
    <t>230110</t>
  </si>
  <si>
    <t xml:space="preserve">Crnel.Gregorio Albarracin Lanchipa </t>
  </si>
  <si>
    <t>230111</t>
  </si>
  <si>
    <t>La Yarada Los Palos</t>
  </si>
  <si>
    <t>230200</t>
  </si>
  <si>
    <t>Candarave</t>
  </si>
  <si>
    <t>230201</t>
  </si>
  <si>
    <t xml:space="preserve">Candarave                               </t>
  </si>
  <si>
    <t>230202</t>
  </si>
  <si>
    <t xml:space="preserve">Cairani                                 </t>
  </si>
  <si>
    <t>230203</t>
  </si>
  <si>
    <t xml:space="preserve">Camilaca                                </t>
  </si>
  <si>
    <t>230204</t>
  </si>
  <si>
    <t xml:space="preserve">Curibaya                                </t>
  </si>
  <si>
    <t>230205</t>
  </si>
  <si>
    <t xml:space="preserve">Huanuara                                </t>
  </si>
  <si>
    <t>230206</t>
  </si>
  <si>
    <t xml:space="preserve">Quilahuani                              </t>
  </si>
  <si>
    <t>230300</t>
  </si>
  <si>
    <t>Jorge Basadre</t>
  </si>
  <si>
    <t>230301</t>
  </si>
  <si>
    <t xml:space="preserve">Locumba                                 </t>
  </si>
  <si>
    <t>230302</t>
  </si>
  <si>
    <t xml:space="preserve">Ilabaya                                 </t>
  </si>
  <si>
    <t>230303</t>
  </si>
  <si>
    <t xml:space="preserve">Ite                                     </t>
  </si>
  <si>
    <t>230400</t>
  </si>
  <si>
    <t>Tarata</t>
  </si>
  <si>
    <t>230401</t>
  </si>
  <si>
    <t xml:space="preserve">Tarata                                  </t>
  </si>
  <si>
    <t>230402</t>
  </si>
  <si>
    <t xml:space="preserve">Heroes Albarracin (Chucatamani) </t>
  </si>
  <si>
    <t>230403</t>
  </si>
  <si>
    <t xml:space="preserve">Estique                                 </t>
  </si>
  <si>
    <t>230404</t>
  </si>
  <si>
    <t xml:space="preserve">Estique-Pampa                           </t>
  </si>
  <si>
    <t>230405</t>
  </si>
  <si>
    <t xml:space="preserve">Sitajara                                </t>
  </si>
  <si>
    <t>230406</t>
  </si>
  <si>
    <t xml:space="preserve">Susapaya                                </t>
  </si>
  <si>
    <t>230407</t>
  </si>
  <si>
    <t xml:space="preserve">Tarucachi                               </t>
  </si>
  <si>
    <t>230408</t>
  </si>
  <si>
    <t xml:space="preserve">Ticaco                                  </t>
  </si>
  <si>
    <t>240000</t>
  </si>
  <si>
    <t>TUMBES</t>
  </si>
  <si>
    <t>240100</t>
  </si>
  <si>
    <t>Tumbes</t>
  </si>
  <si>
    <t>240101</t>
  </si>
  <si>
    <t xml:space="preserve">Tumbes </t>
  </si>
  <si>
    <t>240102</t>
  </si>
  <si>
    <t xml:space="preserve">Corrales </t>
  </si>
  <si>
    <t>240103</t>
  </si>
  <si>
    <t xml:space="preserve">La Cruz </t>
  </si>
  <si>
    <t>240104</t>
  </si>
  <si>
    <t xml:space="preserve">Pampas De Hospital </t>
  </si>
  <si>
    <t>240105</t>
  </si>
  <si>
    <t xml:space="preserve">San Jacinto </t>
  </si>
  <si>
    <t>240106</t>
  </si>
  <si>
    <t xml:space="preserve">San Juan De La Virgen </t>
  </si>
  <si>
    <t>240200</t>
  </si>
  <si>
    <t>Contralmirante Villar</t>
  </si>
  <si>
    <t>240201</t>
  </si>
  <si>
    <t xml:space="preserve">Zorritos  </t>
  </si>
  <si>
    <t>240202</t>
  </si>
  <si>
    <t xml:space="preserve">Casitas   </t>
  </si>
  <si>
    <t>240203</t>
  </si>
  <si>
    <t>Canoas de punta sal</t>
  </si>
  <si>
    <t>240300</t>
  </si>
  <si>
    <t>Zarumilla</t>
  </si>
  <si>
    <t>240301</t>
  </si>
  <si>
    <t>240302</t>
  </si>
  <si>
    <t xml:space="preserve">Aguas Verdes </t>
  </si>
  <si>
    <t>240303</t>
  </si>
  <si>
    <t xml:space="preserve">Matapalo </t>
  </si>
  <si>
    <t>240304</t>
  </si>
  <si>
    <t xml:space="preserve">Papayal </t>
  </si>
  <si>
    <t>250000</t>
  </si>
  <si>
    <t>UCAYALI</t>
  </si>
  <si>
    <t>250100</t>
  </si>
  <si>
    <t>Coronel Portillo</t>
  </si>
  <si>
    <t>250101</t>
  </si>
  <si>
    <t xml:space="preserve">Calleria </t>
  </si>
  <si>
    <t>250102</t>
  </si>
  <si>
    <t xml:space="preserve">Campoverde  </t>
  </si>
  <si>
    <t>250103</t>
  </si>
  <si>
    <t xml:space="preserve">Iparia   </t>
  </si>
  <si>
    <t>250104</t>
  </si>
  <si>
    <t xml:space="preserve">Masisea </t>
  </si>
  <si>
    <t>250105</t>
  </si>
  <si>
    <t xml:space="preserve">Yarinacocha  </t>
  </si>
  <si>
    <t>250106</t>
  </si>
  <si>
    <t xml:space="preserve">Nueva Requena </t>
  </si>
  <si>
    <t>250107</t>
  </si>
  <si>
    <t>Manantay</t>
  </si>
  <si>
    <t>250200</t>
  </si>
  <si>
    <t>Atalaya</t>
  </si>
  <si>
    <t>250201</t>
  </si>
  <si>
    <t xml:space="preserve">Raymondi  </t>
  </si>
  <si>
    <t>250202</t>
  </si>
  <si>
    <t xml:space="preserve">Sepahua  </t>
  </si>
  <si>
    <t>250203</t>
  </si>
  <si>
    <t xml:space="preserve">Tahuania  </t>
  </si>
  <si>
    <t>250204</t>
  </si>
  <si>
    <t xml:space="preserve">Yurua   </t>
  </si>
  <si>
    <t>250300</t>
  </si>
  <si>
    <t>Padre Abad</t>
  </si>
  <si>
    <t>250301</t>
  </si>
  <si>
    <t xml:space="preserve">Padre Abad   </t>
  </si>
  <si>
    <t>250302</t>
  </si>
  <si>
    <t xml:space="preserve">Irazola   </t>
  </si>
  <si>
    <t>250303</t>
  </si>
  <si>
    <t xml:space="preserve">Curimana  </t>
  </si>
  <si>
    <t>250304</t>
  </si>
  <si>
    <t>Neshuya</t>
  </si>
  <si>
    <t>250305</t>
  </si>
  <si>
    <t>Alexander Von Humboldt</t>
  </si>
  <si>
    <t>250400</t>
  </si>
  <si>
    <t>Purús</t>
  </si>
  <si>
    <t>250401</t>
  </si>
  <si>
    <t xml:space="preserve">Purus </t>
  </si>
  <si>
    <r>
      <rPr>
        <b/>
        <sz val="8"/>
        <rFont val="Arial Narrow"/>
        <family val="2"/>
      </rPr>
      <t>Fuente</t>
    </r>
    <r>
      <rPr>
        <sz val="8"/>
        <rFont val="Arial Narrow"/>
        <family val="2"/>
      </rPr>
      <t>: INEI. Censo de Población y Vivienda 2007, 2017.</t>
    </r>
  </si>
  <si>
    <r>
      <t>Elaboración:</t>
    </r>
    <r>
      <rPr>
        <sz val="8"/>
        <rFont val="Arial Narrow"/>
        <family val="2"/>
      </rPr>
      <t xml:space="preserve"> PNUD / Unidad del Informe sobre Desarrollo Humano. Perú.</t>
    </r>
  </si>
  <si>
    <t xml:space="preserve">PERÚ </t>
  </si>
  <si>
    <t>Población (18 años) con Educ. secundaria completa</t>
  </si>
  <si>
    <t>Índice de Desarrollo Humano, 2018</t>
  </si>
  <si>
    <t>PNUD. Informes del IDH 2003, 2007, 2010, 2011, 2012, 2015, 2017.</t>
  </si>
  <si>
    <t xml:space="preserve">Carmen Alto </t>
  </si>
  <si>
    <t>Lima Metropolitana  1/</t>
  </si>
  <si>
    <t>1/ Provincias de Lima y Callao.</t>
  </si>
  <si>
    <t>Índice de Desarrollo Humano</t>
  </si>
  <si>
    <t>Con Educación secundaria completa (Poblac. 18 años)</t>
  </si>
  <si>
    <t>ranking</t>
  </si>
  <si>
    <t>años</t>
  </si>
  <si>
    <t>%</t>
  </si>
  <si>
    <t>Índice de Desarrollo Humano provincial, 2018</t>
  </si>
  <si>
    <t>Índice de Desarrollo Humano distrital, 2018</t>
  </si>
  <si>
    <t>Satipo</t>
  </si>
  <si>
    <t>Índice de Desarrollo Humano (IDH)</t>
  </si>
  <si>
    <t>Índice de Desarrollo Humano departamental,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</si>
</sst>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0.0000"/>
    <numFmt numFmtId="166" formatCode="#,##0.0000"/>
    <numFmt numFmtId="167" formatCode="_(* #,##0_);_(* \(#,##0\);_(* &quot;-&quot;??_);_(@_)"/>
    <numFmt numFmtId="168" formatCode="#,##0.0"/>
    <numFmt numFmtId="169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b/>
      <sz val="8"/>
      <color theme="0"/>
      <name val="Arial Narrow"/>
      <family val="2"/>
    </font>
    <font>
      <b/>
      <sz val="8"/>
      <color indexed="9"/>
      <name val="Arial Narrow"/>
      <family val="2"/>
    </font>
    <font>
      <b/>
      <sz val="8"/>
      <color rgb="FF215867"/>
      <name val="Arial Narrow"/>
      <family val="2"/>
    </font>
    <font>
      <b/>
      <sz val="8"/>
      <color indexed="16"/>
      <name val="Arial Narrow"/>
      <family val="2"/>
    </font>
    <font>
      <b/>
      <sz val="8.5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  <font>
      <sz val="8"/>
      <color theme="0"/>
      <name val="Arial Narrow"/>
      <family val="2"/>
    </font>
    <font>
      <sz val="8"/>
      <color rgb="FF215867"/>
      <name val="Arial Narrow"/>
      <family val="2"/>
    </font>
    <font>
      <sz val="8"/>
      <color rgb="FF000000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27849B"/>
        <bgColor indexed="64"/>
      </patternFill>
    </fill>
    <fill>
      <patternFill patternType="solid">
        <fgColor rgb="FFDBE5F1"/>
        <bgColor indexed="64"/>
      </patternFill>
    </fill>
  </fills>
  <borders count="58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ck">
        <color rgb="FF31849B"/>
      </right>
      <top/>
      <bottom/>
      <diagonal/>
    </border>
    <border>
      <left style="thick">
        <color rgb="FF31849B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thick">
        <color rgb="FF31849B"/>
      </right>
      <top/>
      <bottom/>
      <diagonal/>
    </border>
    <border>
      <left style="thick">
        <color rgb="FF31849B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ck">
        <color rgb="FF31849B"/>
      </left>
      <right/>
      <top/>
      <bottom style="hair">
        <color auto="1"/>
      </bottom>
      <diagonal/>
    </border>
    <border>
      <left style="thick">
        <color rgb="FF31849B"/>
      </left>
      <right/>
      <top style="hair">
        <color auto="1"/>
      </top>
      <bottom/>
      <diagonal/>
    </border>
    <border>
      <left/>
      <right style="thick">
        <color theme="0"/>
      </right>
      <top/>
      <bottom/>
      <diagonal/>
    </border>
    <border>
      <left style="thin">
        <color rgb="FF27849B"/>
      </left>
      <right style="thin">
        <color rgb="FF27849B"/>
      </right>
      <top style="thin">
        <color rgb="FF27849B"/>
      </top>
      <bottom style="thin">
        <color theme="0" tint="-0.34998626667073579"/>
      </bottom>
      <diagonal/>
    </border>
    <border>
      <left style="thin">
        <color rgb="FF27849B"/>
      </left>
      <right style="thin">
        <color rgb="FF27849B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27849B"/>
      </left>
      <right style="thin">
        <color rgb="FF27849B"/>
      </right>
      <top style="thin">
        <color theme="0" tint="-0.34998626667073579"/>
      </top>
      <bottom style="thin">
        <color rgb="FF27849B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ck">
        <color rgb="FF31849B"/>
      </right>
      <top/>
      <bottom style="thin">
        <color theme="0" tint="-0.34998626667073579"/>
      </bottom>
      <diagonal/>
    </border>
    <border>
      <left style="thick">
        <color rgb="FF31849B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ck">
        <color rgb="FF31849B"/>
      </right>
      <top style="thin">
        <color theme="0" tint="-0.34998626667073579"/>
      </top>
      <bottom style="hair">
        <color indexed="64"/>
      </bottom>
      <diagonal/>
    </border>
    <border>
      <left style="thick">
        <color rgb="FF31849B"/>
      </left>
      <right/>
      <top style="thin">
        <color theme="0" tint="-0.34998626667073579"/>
      </top>
      <bottom style="hair">
        <color indexed="64"/>
      </bottom>
      <diagonal/>
    </border>
    <border>
      <left/>
      <right style="thick">
        <color rgb="FF27849B"/>
      </right>
      <top/>
      <bottom/>
      <diagonal/>
    </border>
    <border>
      <left style="thick">
        <color rgb="FF27849B"/>
      </left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ck">
        <color theme="0"/>
      </right>
      <top/>
      <bottom/>
      <diagonal/>
    </border>
    <border>
      <left style="thick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medium">
        <color rgb="FF27849B"/>
      </bottom>
      <diagonal/>
    </border>
    <border>
      <left/>
      <right style="thick">
        <color rgb="FF27849B"/>
      </right>
      <top/>
      <bottom style="medium">
        <color rgb="FF27849B"/>
      </bottom>
      <diagonal/>
    </border>
    <border>
      <left style="thick">
        <color rgb="FF27849B"/>
      </left>
      <right/>
      <top/>
      <bottom style="medium">
        <color rgb="FF27849B"/>
      </bottom>
      <diagonal/>
    </border>
    <border>
      <left/>
      <right/>
      <top style="medium">
        <color rgb="FF27849B"/>
      </top>
      <bottom/>
      <diagonal/>
    </border>
    <border>
      <left/>
      <right style="thick">
        <color rgb="FF27849B"/>
      </right>
      <top style="medium">
        <color rgb="FF27849B"/>
      </top>
      <bottom/>
      <diagonal/>
    </border>
    <border>
      <left style="thick">
        <color rgb="FF27849B"/>
      </left>
      <right/>
      <top style="medium">
        <color rgb="FF27849B"/>
      </top>
      <bottom/>
      <diagonal/>
    </border>
    <border>
      <left style="thin">
        <color rgb="FF27849B"/>
      </left>
      <right style="hair">
        <color rgb="FF27849B"/>
      </right>
      <top style="thin">
        <color rgb="FF27849B"/>
      </top>
      <bottom style="hair">
        <color rgb="FF27849B"/>
      </bottom>
      <diagonal/>
    </border>
    <border>
      <left style="hair">
        <color rgb="FF27849B"/>
      </left>
      <right style="hair">
        <color rgb="FF27849B"/>
      </right>
      <top style="thin">
        <color rgb="FF27849B"/>
      </top>
      <bottom style="hair">
        <color rgb="FF27849B"/>
      </bottom>
      <diagonal/>
    </border>
    <border>
      <left style="hair">
        <color rgb="FF27849B"/>
      </left>
      <right/>
      <top style="thin">
        <color rgb="FF27849B"/>
      </top>
      <bottom style="hair">
        <color rgb="FF27849B"/>
      </bottom>
      <diagonal/>
    </border>
    <border>
      <left/>
      <right style="thick">
        <color rgb="FF31849B"/>
      </right>
      <top style="thin">
        <color rgb="FF27849B"/>
      </top>
      <bottom style="hair">
        <color rgb="FF27849B"/>
      </bottom>
      <diagonal/>
    </border>
    <border>
      <left style="thin">
        <color rgb="FF27849B"/>
      </left>
      <right style="hair">
        <color rgb="FF27849B"/>
      </right>
      <top style="hair">
        <color rgb="FF27849B"/>
      </top>
      <bottom style="hair">
        <color rgb="FF27849B"/>
      </bottom>
      <diagonal/>
    </border>
    <border>
      <left style="hair">
        <color rgb="FF27849B"/>
      </left>
      <right style="hair">
        <color rgb="FF27849B"/>
      </right>
      <top style="hair">
        <color rgb="FF27849B"/>
      </top>
      <bottom style="hair">
        <color rgb="FF27849B"/>
      </bottom>
      <diagonal/>
    </border>
    <border>
      <left style="hair">
        <color rgb="FF27849B"/>
      </left>
      <right/>
      <top style="hair">
        <color rgb="FF27849B"/>
      </top>
      <bottom style="hair">
        <color rgb="FF27849B"/>
      </bottom>
      <diagonal/>
    </border>
    <border>
      <left/>
      <right style="thick">
        <color rgb="FF31849B"/>
      </right>
      <top style="hair">
        <color rgb="FF27849B"/>
      </top>
      <bottom style="hair">
        <color rgb="FF27849B"/>
      </bottom>
      <diagonal/>
    </border>
    <border>
      <left style="thin">
        <color rgb="FF27849B"/>
      </left>
      <right style="hair">
        <color rgb="FF27849B"/>
      </right>
      <top style="hair">
        <color rgb="FF27849B"/>
      </top>
      <bottom style="thin">
        <color rgb="FF27849B"/>
      </bottom>
      <diagonal/>
    </border>
    <border>
      <left style="hair">
        <color rgb="FF27849B"/>
      </left>
      <right style="hair">
        <color rgb="FF27849B"/>
      </right>
      <top style="hair">
        <color rgb="FF27849B"/>
      </top>
      <bottom style="thin">
        <color rgb="FF27849B"/>
      </bottom>
      <diagonal/>
    </border>
    <border>
      <left style="hair">
        <color rgb="FF27849B"/>
      </left>
      <right/>
      <top style="hair">
        <color rgb="FF27849B"/>
      </top>
      <bottom style="thin">
        <color rgb="FF27849B"/>
      </bottom>
      <diagonal/>
    </border>
    <border>
      <left/>
      <right style="thick">
        <color rgb="FF31849B"/>
      </right>
      <top style="hair">
        <color rgb="FF27849B"/>
      </top>
      <bottom style="thin">
        <color rgb="FF27849B"/>
      </bottom>
      <diagonal/>
    </border>
    <border>
      <left style="hair">
        <color rgb="FF27849B"/>
      </left>
      <right style="medium">
        <color rgb="FF27849B"/>
      </right>
      <top style="thin">
        <color rgb="FF27849B"/>
      </top>
      <bottom style="hair">
        <color rgb="FF27849B"/>
      </bottom>
      <diagonal/>
    </border>
    <border>
      <left style="hair">
        <color rgb="FF27849B"/>
      </left>
      <right style="medium">
        <color rgb="FF27849B"/>
      </right>
      <top style="hair">
        <color rgb="FF27849B"/>
      </top>
      <bottom style="hair">
        <color rgb="FF27849B"/>
      </bottom>
      <diagonal/>
    </border>
    <border>
      <left style="hair">
        <color rgb="FF27849B"/>
      </left>
      <right style="medium">
        <color rgb="FF27849B"/>
      </right>
      <top style="hair">
        <color rgb="FF27849B"/>
      </top>
      <bottom style="thin">
        <color rgb="FF27849B"/>
      </bottom>
      <diagonal/>
    </border>
    <border>
      <left style="medium">
        <color rgb="FF27849B"/>
      </left>
      <right style="hair">
        <color rgb="FF27849B"/>
      </right>
      <top style="thin">
        <color rgb="FF27849B"/>
      </top>
      <bottom style="hair">
        <color rgb="FF27849B"/>
      </bottom>
      <diagonal/>
    </border>
    <border>
      <left style="medium">
        <color rgb="FF27849B"/>
      </left>
      <right style="hair">
        <color rgb="FF27849B"/>
      </right>
      <top style="hair">
        <color rgb="FF27849B"/>
      </top>
      <bottom style="hair">
        <color rgb="FF27849B"/>
      </bottom>
      <diagonal/>
    </border>
    <border>
      <left style="medium">
        <color rgb="FF27849B"/>
      </left>
      <right style="hair">
        <color rgb="FF27849B"/>
      </right>
      <top style="hair">
        <color rgb="FF27849B"/>
      </top>
      <bottom style="thin">
        <color rgb="FF27849B"/>
      </bottom>
      <diagonal/>
    </border>
    <border>
      <left/>
      <right style="thick">
        <color rgb="FF31849B"/>
      </right>
      <top/>
      <bottom style="hair">
        <color rgb="FF27849B"/>
      </bottom>
      <diagonal/>
    </border>
    <border>
      <left/>
      <right/>
      <top style="hair">
        <color rgb="FF27849B"/>
      </top>
      <bottom style="hair">
        <color rgb="FF27849B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4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/>
    <xf numFmtId="0" fontId="0" fillId="0" borderId="0" xfId="0" applyAlignment="1">
      <alignment horizontal="right" indent="1"/>
    </xf>
    <xf numFmtId="165" fontId="4" fillId="0" borderId="0" xfId="0" applyNumberFormat="1" applyFont="1" applyFill="1" applyBorder="1" applyAlignment="1">
      <alignment horizontal="right" vertical="center" wrapText="1" indent="1"/>
    </xf>
    <xf numFmtId="0" fontId="2" fillId="0" borderId="0" xfId="0" applyFont="1" applyAlignment="1">
      <alignment horizontal="right" vertical="center" wrapText="1" indent="1"/>
    </xf>
    <xf numFmtId="4" fontId="15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 applyAlignment="1">
      <alignment horizontal="right" indent="1"/>
    </xf>
    <xf numFmtId="3" fontId="2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2" fillId="0" borderId="5" xfId="1" applyNumberFormat="1" applyFont="1" applyFill="1" applyBorder="1" applyAlignment="1">
      <alignment horizontal="center" vertical="center"/>
    </xf>
    <xf numFmtId="3" fontId="5" fillId="4" borderId="16" xfId="0" applyNumberFormat="1" applyFont="1" applyFill="1" applyBorder="1" applyAlignment="1">
      <alignment horizontal="right" vertical="center" wrapText="1" indent="1"/>
    </xf>
    <xf numFmtId="165" fontId="5" fillId="4" borderId="16" xfId="0" applyNumberFormat="1" applyFont="1" applyFill="1" applyBorder="1" applyAlignment="1">
      <alignment horizontal="right" vertical="center" wrapText="1" indent="1"/>
    </xf>
    <xf numFmtId="4" fontId="5" fillId="4" borderId="16" xfId="0" applyNumberFormat="1" applyFont="1" applyFill="1" applyBorder="1" applyAlignment="1">
      <alignment horizontal="right" vertical="center" wrapText="1" indent="1"/>
    </xf>
    <xf numFmtId="3" fontId="9" fillId="0" borderId="17" xfId="0" applyNumberFormat="1" applyFont="1" applyFill="1" applyBorder="1" applyAlignment="1">
      <alignment horizontal="right" vertical="center" indent="1"/>
    </xf>
    <xf numFmtId="165" fontId="5" fillId="0" borderId="17" xfId="0" applyNumberFormat="1" applyFont="1" applyFill="1" applyBorder="1" applyAlignment="1">
      <alignment horizontal="right" vertical="center" wrapText="1" indent="1"/>
    </xf>
    <xf numFmtId="4" fontId="5" fillId="0" borderId="17" xfId="0" applyNumberFormat="1" applyFont="1" applyFill="1" applyBorder="1" applyAlignment="1">
      <alignment horizontal="right" vertical="center" wrapText="1" indent="1"/>
    </xf>
    <xf numFmtId="3" fontId="5" fillId="4" borderId="17" xfId="0" applyNumberFormat="1" applyFont="1" applyFill="1" applyBorder="1" applyAlignment="1">
      <alignment horizontal="right" vertical="center" indent="1"/>
    </xf>
    <xf numFmtId="165" fontId="5" fillId="4" borderId="17" xfId="0" applyNumberFormat="1" applyFont="1" applyFill="1" applyBorder="1" applyAlignment="1">
      <alignment horizontal="right" vertical="center" indent="1"/>
    </xf>
    <xf numFmtId="4" fontId="5" fillId="4" borderId="17" xfId="0" applyNumberFormat="1" applyFont="1" applyFill="1" applyBorder="1" applyAlignment="1">
      <alignment horizontal="right" vertical="center" indent="1"/>
    </xf>
    <xf numFmtId="3" fontId="7" fillId="0" borderId="17" xfId="0" applyNumberFormat="1" applyFont="1" applyBorder="1" applyAlignment="1">
      <alignment horizontal="right" vertical="center" indent="1"/>
    </xf>
    <xf numFmtId="166" fontId="7" fillId="0" borderId="17" xfId="0" applyNumberFormat="1" applyFont="1" applyBorder="1" applyAlignment="1">
      <alignment horizontal="right" vertical="center" indent="1"/>
    </xf>
    <xf numFmtId="4" fontId="7" fillId="0" borderId="17" xfId="0" applyNumberFormat="1" applyFont="1" applyFill="1" applyBorder="1" applyAlignment="1">
      <alignment horizontal="right" vertical="center" indent="1"/>
    </xf>
    <xf numFmtId="3" fontId="2" fillId="0" borderId="17" xfId="0" applyNumberFormat="1" applyFont="1" applyBorder="1" applyAlignment="1">
      <alignment horizontal="right" vertical="center" indent="1"/>
    </xf>
    <xf numFmtId="166" fontId="2" fillId="0" borderId="17" xfId="0" applyNumberFormat="1" applyFont="1" applyBorder="1" applyAlignment="1">
      <alignment horizontal="right" vertical="center" indent="1"/>
    </xf>
    <xf numFmtId="4" fontId="2" fillId="0" borderId="17" xfId="0" applyNumberFormat="1" applyFont="1" applyFill="1" applyBorder="1" applyAlignment="1">
      <alignment horizontal="right" vertical="center" indent="1"/>
    </xf>
    <xf numFmtId="3" fontId="2" fillId="0" borderId="17" xfId="0" applyNumberFormat="1" applyFont="1" applyFill="1" applyBorder="1" applyAlignment="1">
      <alignment horizontal="right" vertical="center" indent="1"/>
    </xf>
    <xf numFmtId="165" fontId="2" fillId="0" borderId="17" xfId="0" applyNumberFormat="1" applyFont="1" applyFill="1" applyBorder="1" applyAlignment="1">
      <alignment horizontal="right" vertical="center" indent="1"/>
    </xf>
    <xf numFmtId="3" fontId="7" fillId="0" borderId="17" xfId="0" applyNumberFormat="1" applyFont="1" applyFill="1" applyBorder="1" applyAlignment="1">
      <alignment horizontal="right" vertical="center" indent="1"/>
    </xf>
    <xf numFmtId="165" fontId="7" fillId="0" borderId="17" xfId="0" applyNumberFormat="1" applyFont="1" applyFill="1" applyBorder="1" applyAlignment="1">
      <alignment horizontal="right" vertical="center" indent="1"/>
    </xf>
    <xf numFmtId="0" fontId="2" fillId="0" borderId="17" xfId="0" applyFont="1" applyBorder="1" applyAlignment="1">
      <alignment vertical="center"/>
    </xf>
    <xf numFmtId="165" fontId="2" fillId="0" borderId="17" xfId="0" applyNumberFormat="1" applyFont="1" applyBorder="1" applyAlignment="1">
      <alignment horizontal="right" vertical="center" indent="1"/>
    </xf>
    <xf numFmtId="4" fontId="2" fillId="0" borderId="17" xfId="0" applyNumberFormat="1" applyFont="1" applyBorder="1" applyAlignment="1">
      <alignment horizontal="right" vertical="center" indent="1"/>
    </xf>
    <xf numFmtId="3" fontId="5" fillId="3" borderId="17" xfId="0" applyNumberFormat="1" applyFont="1" applyFill="1" applyBorder="1" applyAlignment="1">
      <alignment horizontal="right" vertical="center" indent="1"/>
    </xf>
    <xf numFmtId="165" fontId="5" fillId="3" borderId="17" xfId="0" applyNumberFormat="1" applyFont="1" applyFill="1" applyBorder="1" applyAlignment="1">
      <alignment horizontal="right" vertical="center" indent="1"/>
    </xf>
    <xf numFmtId="4" fontId="5" fillId="3" borderId="17" xfId="0" applyNumberFormat="1" applyFont="1" applyFill="1" applyBorder="1" applyAlignment="1">
      <alignment horizontal="right" vertical="center" indent="1"/>
    </xf>
    <xf numFmtId="0" fontId="4" fillId="0" borderId="17" xfId="0" applyFont="1" applyBorder="1" applyAlignment="1">
      <alignment vertical="center"/>
    </xf>
    <xf numFmtId="165" fontId="4" fillId="0" borderId="17" xfId="0" applyNumberFormat="1" applyFont="1" applyBorder="1" applyAlignment="1">
      <alignment horizontal="right" vertical="center" indent="1"/>
    </xf>
    <xf numFmtId="4" fontId="4" fillId="0" borderId="17" xfId="0" applyNumberFormat="1" applyFont="1" applyBorder="1" applyAlignment="1">
      <alignment horizontal="right" vertical="center" indent="1"/>
    </xf>
    <xf numFmtId="165" fontId="15" fillId="0" borderId="17" xfId="0" applyNumberFormat="1" applyFont="1" applyFill="1" applyBorder="1" applyAlignment="1">
      <alignment horizontal="right" vertical="center" wrapText="1" indent="1"/>
    </xf>
    <xf numFmtId="2" fontId="15" fillId="0" borderId="17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right" vertical="center" wrapText="1" indent="1"/>
    </xf>
    <xf numFmtId="49" fontId="15" fillId="0" borderId="1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right" vertical="center" indent="1"/>
    </xf>
    <xf numFmtId="165" fontId="15" fillId="0" borderId="18" xfId="0" applyNumberFormat="1" applyFont="1" applyFill="1" applyBorder="1" applyAlignment="1">
      <alignment horizontal="right" vertical="center" wrapText="1" indent="1"/>
    </xf>
    <xf numFmtId="2" fontId="15" fillId="0" borderId="18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right" vertical="center" wrapText="1" inden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3" fontId="2" fillId="0" borderId="19" xfId="1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 inden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3" fontId="2" fillId="0" borderId="22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 indent="1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167" fontId="2" fillId="6" borderId="28" xfId="1" applyNumberFormat="1" applyFont="1" applyFill="1" applyBorder="1" applyAlignment="1">
      <alignment horizontal="center" vertical="center"/>
    </xf>
    <xf numFmtId="1" fontId="2" fillId="6" borderId="29" xfId="1" applyNumberFormat="1" applyFont="1" applyFill="1" applyBorder="1" applyAlignment="1">
      <alignment horizontal="center" vertical="center"/>
    </xf>
    <xf numFmtId="1" fontId="2" fillId="6" borderId="31" xfId="1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1" fontId="2" fillId="0" borderId="35" xfId="0" applyNumberFormat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49" fontId="5" fillId="4" borderId="38" xfId="0" applyNumberFormat="1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left" vertical="center"/>
    </xf>
    <xf numFmtId="0" fontId="5" fillId="4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/>
    </xf>
    <xf numFmtId="49" fontId="5" fillId="0" borderId="42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/>
    </xf>
    <xf numFmtId="49" fontId="5" fillId="4" borderId="42" xfId="0" applyNumberFormat="1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vertical="center"/>
    </xf>
    <xf numFmtId="0" fontId="12" fillId="0" borderId="45" xfId="0" applyFont="1" applyFill="1" applyBorder="1" applyAlignment="1">
      <alignment horizontal="left" vertical="center"/>
    </xf>
    <xf numFmtId="49" fontId="4" fillId="0" borderId="42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vertical="center"/>
    </xf>
    <xf numFmtId="0" fontId="13" fillId="0" borderId="45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left" vertical="center" indent="1"/>
    </xf>
    <xf numFmtId="0" fontId="2" fillId="0" borderId="44" xfId="0" applyFont="1" applyBorder="1" applyAlignment="1">
      <alignment vertical="center"/>
    </xf>
    <xf numFmtId="0" fontId="2" fillId="0" borderId="43" xfId="0" applyFont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2" fillId="0" borderId="42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49" fontId="14" fillId="0" borderId="42" xfId="0" applyNumberFormat="1" applyFont="1" applyBorder="1" applyAlignment="1">
      <alignment horizontal="center" vertical="center"/>
    </xf>
    <xf numFmtId="0" fontId="14" fillId="0" borderId="43" xfId="0" applyFont="1" applyBorder="1" applyAlignment="1">
      <alignment horizontal="left" vertical="center" indent="1"/>
    </xf>
    <xf numFmtId="1" fontId="14" fillId="0" borderId="44" xfId="0" applyNumberFormat="1" applyFont="1" applyBorder="1" applyAlignment="1">
      <alignment vertical="center"/>
    </xf>
    <xf numFmtId="49" fontId="5" fillId="3" borderId="42" xfId="0" applyNumberFormat="1" applyFont="1" applyFill="1" applyBorder="1" applyAlignment="1">
      <alignment horizontal="center" vertical="center"/>
    </xf>
    <xf numFmtId="49" fontId="5" fillId="3" borderId="43" xfId="0" applyNumberFormat="1" applyFont="1" applyFill="1" applyBorder="1" applyAlignment="1">
      <alignment horizontal="left" vertical="center"/>
    </xf>
    <xf numFmtId="49" fontId="5" fillId="3" borderId="44" xfId="0" applyNumberFormat="1" applyFont="1" applyFill="1" applyBorder="1" applyAlignment="1">
      <alignment horizontal="left" vertical="center"/>
    </xf>
    <xf numFmtId="49" fontId="2" fillId="0" borderId="42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 indent="1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vertical="center"/>
    </xf>
    <xf numFmtId="0" fontId="5" fillId="3" borderId="42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0" fontId="5" fillId="3" borderId="44" xfId="0" applyFont="1" applyFill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0" fillId="0" borderId="43" xfId="0" applyFont="1" applyBorder="1" applyAlignment="1">
      <alignment horizontal="left" vertical="center"/>
    </xf>
    <xf numFmtId="0" fontId="4" fillId="0" borderId="42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48" xfId="0" applyFont="1" applyBorder="1" applyAlignment="1">
      <alignment vertical="center"/>
    </xf>
    <xf numFmtId="0" fontId="2" fillId="0" borderId="49" xfId="0" applyFont="1" applyFill="1" applyBorder="1" applyAlignment="1">
      <alignment horizontal="left" vertical="center"/>
    </xf>
    <xf numFmtId="3" fontId="2" fillId="0" borderId="43" xfId="0" applyNumberFormat="1" applyFont="1" applyBorder="1" applyAlignment="1">
      <alignment horizontal="right" vertical="center"/>
    </xf>
    <xf numFmtId="3" fontId="2" fillId="0" borderId="43" xfId="0" applyNumberFormat="1" applyFont="1" applyFill="1" applyBorder="1" applyAlignment="1">
      <alignment horizontal="right" vertical="center"/>
    </xf>
    <xf numFmtId="166" fontId="2" fillId="0" borderId="54" xfId="0" applyNumberFormat="1" applyFont="1" applyBorder="1" applyAlignment="1">
      <alignment horizontal="right" vertical="center"/>
    </xf>
    <xf numFmtId="165" fontId="2" fillId="0" borderId="54" xfId="0" applyNumberFormat="1" applyFont="1" applyFill="1" applyBorder="1" applyAlignment="1">
      <alignment horizontal="right" vertical="center"/>
    </xf>
    <xf numFmtId="165" fontId="2" fillId="0" borderId="54" xfId="0" applyNumberFormat="1" applyFont="1" applyBorder="1" applyAlignment="1">
      <alignment horizontal="right" vertical="center"/>
    </xf>
    <xf numFmtId="165" fontId="15" fillId="0" borderId="54" xfId="0" applyNumberFormat="1" applyFont="1" applyFill="1" applyBorder="1" applyAlignment="1">
      <alignment horizontal="right" vertical="center" wrapText="1"/>
    </xf>
    <xf numFmtId="165" fontId="15" fillId="0" borderId="55" xfId="0" applyNumberFormat="1" applyFont="1" applyFill="1" applyBorder="1" applyAlignment="1">
      <alignment horizontal="right" vertical="center" wrapText="1"/>
    </xf>
    <xf numFmtId="4" fontId="2" fillId="0" borderId="54" xfId="0" applyNumberFormat="1" applyFont="1" applyFill="1" applyBorder="1" applyAlignment="1">
      <alignment horizontal="right" vertical="center"/>
    </xf>
    <xf numFmtId="4" fontId="2" fillId="0" borderId="54" xfId="0" applyNumberFormat="1" applyFont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 vertical="center"/>
    </xf>
    <xf numFmtId="4" fontId="2" fillId="6" borderId="28" xfId="1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0" fillId="0" borderId="0" xfId="0" applyNumberFormat="1"/>
    <xf numFmtId="4" fontId="2" fillId="6" borderId="30" xfId="1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right" indent="1"/>
    </xf>
    <xf numFmtId="4" fontId="0" fillId="0" borderId="0" xfId="0" applyNumberFormat="1" applyAlignment="1">
      <alignment horizontal="right" indent="1"/>
    </xf>
    <xf numFmtId="165" fontId="15" fillId="0" borderId="51" xfId="0" applyNumberFormat="1" applyFont="1" applyFill="1" applyBorder="1" applyAlignment="1">
      <alignment horizontal="right" vertical="center" wrapText="1" indent="1"/>
    </xf>
    <xf numFmtId="165" fontId="15" fillId="0" borderId="52" xfId="0" applyNumberFormat="1" applyFont="1" applyFill="1" applyBorder="1" applyAlignment="1">
      <alignment horizontal="right" vertical="center" wrapText="1" indent="1"/>
    </xf>
    <xf numFmtId="3" fontId="15" fillId="0" borderId="43" xfId="0" applyNumberFormat="1" applyFont="1" applyFill="1" applyBorder="1" applyAlignment="1">
      <alignment horizontal="right" vertical="center" wrapText="1"/>
    </xf>
    <xf numFmtId="3" fontId="15" fillId="0" borderId="47" xfId="0" applyNumberFormat="1" applyFont="1" applyFill="1" applyBorder="1" applyAlignment="1">
      <alignment horizontal="right" vertical="center" wrapText="1"/>
    </xf>
    <xf numFmtId="0" fontId="2" fillId="0" borderId="56" xfId="0" applyFont="1" applyFill="1" applyBorder="1" applyAlignment="1">
      <alignment horizontal="left" vertical="center"/>
    </xf>
    <xf numFmtId="4" fontId="15" fillId="0" borderId="54" xfId="0" applyNumberFormat="1" applyFont="1" applyFill="1" applyBorder="1" applyAlignment="1">
      <alignment horizontal="right" vertical="center" wrapText="1"/>
    </xf>
    <xf numFmtId="4" fontId="15" fillId="0" borderId="55" xfId="0" applyNumberFormat="1" applyFont="1" applyFill="1" applyBorder="1" applyAlignment="1">
      <alignment horizontal="right" vertical="center" wrapText="1"/>
    </xf>
    <xf numFmtId="1" fontId="2" fillId="0" borderId="5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68" fontId="2" fillId="0" borderId="0" xfId="0" applyNumberFormat="1" applyFont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 indent="1"/>
    </xf>
    <xf numFmtId="0" fontId="2" fillId="0" borderId="40" xfId="0" applyFont="1" applyBorder="1" applyAlignment="1">
      <alignment vertical="center"/>
    </xf>
    <xf numFmtId="3" fontId="2" fillId="0" borderId="39" xfId="0" applyNumberFormat="1" applyFont="1" applyBorder="1" applyAlignment="1">
      <alignment horizontal="right" vertical="center"/>
    </xf>
    <xf numFmtId="1" fontId="2" fillId="0" borderId="50" xfId="0" applyNumberFormat="1" applyFont="1" applyFill="1" applyBorder="1" applyAlignment="1">
      <alignment horizontal="right" vertical="center"/>
    </xf>
    <xf numFmtId="166" fontId="2" fillId="0" borderId="53" xfId="0" applyNumberFormat="1" applyFont="1" applyBorder="1" applyAlignment="1">
      <alignment horizontal="right" vertical="center"/>
    </xf>
    <xf numFmtId="4" fontId="2" fillId="0" borderId="53" xfId="0" applyNumberFormat="1" applyFont="1" applyBorder="1" applyAlignment="1">
      <alignment horizontal="right" vertical="center"/>
    </xf>
    <xf numFmtId="0" fontId="15" fillId="0" borderId="45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49" fontId="15" fillId="0" borderId="42" xfId="0" applyNumberFormat="1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left" vertical="center"/>
    </xf>
    <xf numFmtId="0" fontId="15" fillId="0" borderId="44" xfId="0" applyFont="1" applyFill="1" applyBorder="1" applyAlignment="1">
      <alignment horizontal="left" vertical="center" wrapText="1"/>
    </xf>
    <xf numFmtId="0" fontId="15" fillId="0" borderId="44" xfId="0" applyFont="1" applyFill="1" applyBorder="1" applyAlignment="1">
      <alignment vertical="center"/>
    </xf>
    <xf numFmtId="3" fontId="15" fillId="0" borderId="43" xfId="0" applyNumberFormat="1" applyFont="1" applyFill="1" applyBorder="1" applyAlignment="1">
      <alignment horizontal="right" vertical="center"/>
    </xf>
    <xf numFmtId="1" fontId="15" fillId="0" borderId="51" xfId="0" applyNumberFormat="1" applyFont="1" applyFill="1" applyBorder="1" applyAlignment="1">
      <alignment horizontal="right" vertical="center"/>
    </xf>
    <xf numFmtId="165" fontId="15" fillId="0" borderId="54" xfId="0" applyNumberFormat="1" applyFont="1" applyFill="1" applyBorder="1" applyAlignment="1">
      <alignment horizontal="right" vertical="center"/>
    </xf>
    <xf numFmtId="2" fontId="15" fillId="0" borderId="54" xfId="0" applyNumberFormat="1" applyFont="1" applyFill="1" applyBorder="1" applyAlignment="1">
      <alignment horizontal="right" vertical="center"/>
    </xf>
    <xf numFmtId="4" fontId="15" fillId="0" borderId="54" xfId="0" applyNumberFormat="1" applyFont="1" applyFill="1" applyBorder="1" applyAlignment="1">
      <alignment horizontal="right" vertical="center"/>
    </xf>
    <xf numFmtId="0" fontId="15" fillId="0" borderId="44" xfId="0" applyFont="1" applyFill="1" applyBorder="1" applyAlignment="1">
      <alignment horizontal="left" vertical="center"/>
    </xf>
    <xf numFmtId="0" fontId="15" fillId="0" borderId="57" xfId="0" applyFont="1" applyFill="1" applyBorder="1" applyAlignment="1">
      <alignment vertical="center"/>
    </xf>
    <xf numFmtId="49" fontId="15" fillId="0" borderId="44" xfId="0" applyNumberFormat="1" applyFont="1" applyFill="1" applyBorder="1" applyAlignment="1">
      <alignment horizontal="left" vertical="center"/>
    </xf>
    <xf numFmtId="0" fontId="15" fillId="0" borderId="57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15" fillId="0" borderId="44" xfId="0" applyFont="1" applyBorder="1" applyAlignment="1">
      <alignment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167" fontId="2" fillId="0" borderId="28" xfId="1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top" wrapText="1"/>
    </xf>
    <xf numFmtId="4" fontId="2" fillId="2" borderId="12" xfId="0" applyNumberFormat="1" applyFont="1" applyFill="1" applyBorder="1" applyAlignment="1">
      <alignment horizontal="center" vertical="top" wrapText="1"/>
    </xf>
    <xf numFmtId="168" fontId="2" fillId="2" borderId="9" xfId="0" applyNumberFormat="1" applyFont="1" applyFill="1" applyBorder="1" applyAlignment="1">
      <alignment horizontal="center" vertical="top" wrapText="1"/>
    </xf>
    <xf numFmtId="168" fontId="2" fillId="2" borderId="12" xfId="0" applyNumberFormat="1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/>
    </xf>
    <xf numFmtId="4" fontId="2" fillId="2" borderId="8" xfId="0" applyNumberFormat="1" applyFont="1" applyFill="1" applyBorder="1" applyAlignment="1">
      <alignment horizontal="center" vertical="top" wrapText="1"/>
    </xf>
    <xf numFmtId="168" fontId="4" fillId="2" borderId="8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center" vertical="top"/>
    </xf>
    <xf numFmtId="0" fontId="5" fillId="5" borderId="27" xfId="0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1849B"/>
      <color rgb="FF27849B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2373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X31" sqref="X31"/>
    </sheetView>
  </sheetViews>
  <sheetFormatPr defaultColWidth="9.140625" defaultRowHeight="15" customHeight="1" x14ac:dyDescent="0.25"/>
  <cols>
    <col min="1" max="1" width="7.7109375" style="1" customWidth="1"/>
    <col min="2" max="2" width="3.85546875" style="2" customWidth="1"/>
    <col min="3" max="3" width="24.28515625" style="3" customWidth="1"/>
    <col min="4" max="5" width="0.85546875" style="4" customWidth="1"/>
    <col min="6" max="6" width="9" style="5" customWidth="1"/>
    <col min="7" max="7" width="9.140625" style="3"/>
    <col min="8" max="10" width="7.7109375" customWidth="1"/>
    <col min="11" max="11" width="7.7109375" style="42" customWidth="1"/>
    <col min="12" max="12" width="0.85546875" customWidth="1"/>
    <col min="14" max="17" width="9.140625" style="3"/>
    <col min="19" max="19" width="0.85546875" style="3" customWidth="1"/>
    <col min="20" max="16384" width="9.140625" style="3"/>
  </cols>
  <sheetData>
    <row r="1" spans="1:20" ht="22.5" customHeight="1" x14ac:dyDescent="0.25">
      <c r="A1" s="50" t="s">
        <v>4070</v>
      </c>
      <c r="F1" s="47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20" ht="15" customHeight="1" thickBot="1" x14ac:dyDescent="0.3">
      <c r="F2" s="49"/>
      <c r="G2" s="20"/>
      <c r="H2" s="6"/>
      <c r="I2" s="6"/>
      <c r="J2" s="6"/>
      <c r="K2" s="43"/>
      <c r="L2" s="3"/>
      <c r="M2" s="240" t="s">
        <v>1</v>
      </c>
      <c r="N2" s="241"/>
      <c r="O2" s="241"/>
      <c r="P2" s="241"/>
      <c r="Q2" s="242"/>
    </row>
    <row r="3" spans="1:20" ht="32.1" customHeight="1" thickBot="1" x14ac:dyDescent="0.3">
      <c r="A3" s="243" t="s">
        <v>2</v>
      </c>
      <c r="B3" s="244" t="s">
        <v>3</v>
      </c>
      <c r="C3" s="244"/>
      <c r="D3" s="7"/>
      <c r="E3" s="8"/>
      <c r="F3" s="245" t="s">
        <v>4</v>
      </c>
      <c r="G3" s="246" t="s">
        <v>4083</v>
      </c>
      <c r="H3" s="236" t="s">
        <v>6</v>
      </c>
      <c r="I3" s="236" t="s">
        <v>4069</v>
      </c>
      <c r="J3" s="236" t="s">
        <v>8</v>
      </c>
      <c r="K3" s="236" t="s">
        <v>7</v>
      </c>
      <c r="L3" s="3"/>
      <c r="M3" s="236" t="s">
        <v>6</v>
      </c>
      <c r="N3" s="236" t="s">
        <v>4069</v>
      </c>
      <c r="O3" s="236" t="s">
        <v>8</v>
      </c>
      <c r="P3" s="236" t="s">
        <v>0</v>
      </c>
      <c r="Q3" s="238" t="s">
        <v>7</v>
      </c>
    </row>
    <row r="4" spans="1:20" ht="32.1" customHeight="1" thickBot="1" x14ac:dyDescent="0.3">
      <c r="A4" s="243"/>
      <c r="B4" s="9"/>
      <c r="C4" s="10" t="s">
        <v>9</v>
      </c>
      <c r="D4" s="11"/>
      <c r="E4" s="12"/>
      <c r="F4" s="237"/>
      <c r="G4" s="247"/>
      <c r="H4" s="237"/>
      <c r="I4" s="237"/>
      <c r="J4" s="237"/>
      <c r="K4" s="237"/>
      <c r="L4" s="3"/>
      <c r="M4" s="237"/>
      <c r="N4" s="237"/>
      <c r="O4" s="237"/>
      <c r="P4" s="237"/>
      <c r="Q4" s="239"/>
    </row>
    <row r="5" spans="1:20" s="17" customFormat="1" ht="15" customHeight="1" thickBot="1" x14ac:dyDescent="0.3">
      <c r="A5" s="243"/>
      <c r="B5" s="13"/>
      <c r="C5" s="14" t="s">
        <v>12</v>
      </c>
      <c r="D5" s="15"/>
      <c r="E5" s="16"/>
      <c r="F5" s="51"/>
      <c r="K5" s="44"/>
      <c r="T5" s="18"/>
    </row>
    <row r="6" spans="1:20" s="17" customFormat="1" ht="5.0999999999999996" customHeight="1" x14ac:dyDescent="0.25">
      <c r="A6" s="89"/>
      <c r="B6" s="90"/>
      <c r="C6" s="90"/>
      <c r="D6" s="91"/>
      <c r="E6" s="92"/>
      <c r="F6" s="93"/>
      <c r="G6" s="94"/>
      <c r="H6" s="94"/>
      <c r="I6" s="94"/>
      <c r="J6" s="94"/>
      <c r="K6" s="95"/>
      <c r="L6" s="94"/>
      <c r="M6" s="94"/>
      <c r="N6" s="94"/>
      <c r="O6" s="94"/>
      <c r="P6" s="94"/>
      <c r="Q6" s="94"/>
    </row>
    <row r="7" spans="1:20" s="22" customFormat="1" ht="5.0999999999999996" customHeight="1" x14ac:dyDescent="0.25">
      <c r="A7" s="96"/>
      <c r="B7" s="97"/>
      <c r="C7" s="97"/>
      <c r="D7" s="98"/>
      <c r="E7" s="99"/>
      <c r="F7" s="100"/>
      <c r="G7" s="96"/>
      <c r="H7" s="96"/>
      <c r="I7" s="96"/>
      <c r="J7" s="96"/>
      <c r="K7" s="101"/>
      <c r="L7" s="96"/>
      <c r="M7" s="96"/>
      <c r="N7" s="96"/>
      <c r="O7" s="96"/>
      <c r="P7" s="96"/>
      <c r="Q7" s="96"/>
    </row>
    <row r="8" spans="1:20" s="19" customFormat="1" ht="15" customHeight="1" x14ac:dyDescent="0.25">
      <c r="A8" s="129" t="s">
        <v>13</v>
      </c>
      <c r="B8" s="130" t="s">
        <v>4068</v>
      </c>
      <c r="C8" s="131"/>
      <c r="D8" s="132"/>
      <c r="E8" s="23"/>
      <c r="F8" s="52">
        <v>29504510.382571287</v>
      </c>
      <c r="G8" s="53">
        <f>GEOMEAN(M8,P8,Q8)</f>
        <v>0.58905630913994944</v>
      </c>
      <c r="H8" s="54">
        <v>76.052854013878843</v>
      </c>
      <c r="I8" s="54">
        <v>67.583213297830611</v>
      </c>
      <c r="J8" s="54">
        <v>8.8217817642437772</v>
      </c>
      <c r="K8" s="54">
        <v>1059.2823146087294</v>
      </c>
      <c r="L8" s="54"/>
      <c r="M8" s="53">
        <f>+(H8-25)/(85-25)</f>
        <v>0.85088090023131402</v>
      </c>
      <c r="N8" s="53">
        <f>+I8/100</f>
        <v>0.67583213297830613</v>
      </c>
      <c r="O8" s="53">
        <f>+(J8-1.8)/(16-1.8)</f>
        <v>0.49449167353829421</v>
      </c>
      <c r="P8" s="53">
        <f>+(N8*O8)^(0.5)</f>
        <v>0.57809459646964145</v>
      </c>
      <c r="Q8" s="53">
        <f>+(K8-35)/(2500-35)</f>
        <v>0.41553035075404843</v>
      </c>
      <c r="T8" s="20"/>
    </row>
    <row r="9" spans="1:20" s="19" customFormat="1" ht="15" customHeight="1" x14ac:dyDescent="0.25">
      <c r="A9" s="133"/>
      <c r="B9" s="134"/>
      <c r="C9" s="135"/>
      <c r="D9" s="136"/>
      <c r="E9" s="16"/>
      <c r="F9" s="55"/>
      <c r="G9" s="56"/>
      <c r="H9" s="57"/>
      <c r="I9" s="57"/>
      <c r="J9" s="57"/>
      <c r="K9" s="57"/>
      <c r="L9" s="57"/>
      <c r="M9" s="56"/>
      <c r="N9" s="56"/>
      <c r="O9" s="56"/>
      <c r="P9" s="56"/>
      <c r="Q9" s="56"/>
    </row>
    <row r="10" spans="1:20" s="19" customFormat="1" ht="15" customHeight="1" x14ac:dyDescent="0.25">
      <c r="A10" s="137" t="s">
        <v>14</v>
      </c>
      <c r="B10" s="138" t="s">
        <v>15</v>
      </c>
      <c r="C10" s="139"/>
      <c r="D10" s="140"/>
      <c r="E10" s="25"/>
      <c r="F10" s="58">
        <v>382002.83613056847</v>
      </c>
      <c r="G10" s="59">
        <f t="shared" ref="G10:G32" si="0">GEOMEAN(M10,P10,Q10)</f>
        <v>0.43284454387871485</v>
      </c>
      <c r="H10" s="60">
        <v>73.603010555159344</v>
      </c>
      <c r="I10" s="60">
        <v>48.404881295201861</v>
      </c>
      <c r="J10" s="60">
        <v>6.0630600299956212</v>
      </c>
      <c r="K10" s="60">
        <v>682.35083690722126</v>
      </c>
      <c r="L10" s="60"/>
      <c r="M10" s="59">
        <f t="shared" ref="M10:M32" si="1">+(H10-25)/(85-25)</f>
        <v>0.81005017591932238</v>
      </c>
      <c r="N10" s="59">
        <f t="shared" ref="N10:N32" si="2">+I10/100</f>
        <v>0.48404881295201863</v>
      </c>
      <c r="O10" s="59">
        <f t="shared" ref="O10:O32" si="3">+(J10-1.8)/(16-1.8)</f>
        <v>0.30021549507011419</v>
      </c>
      <c r="P10" s="59">
        <f t="shared" ref="P10:P32" si="4">+(N10*O10)^(0.5)</f>
        <v>0.38120723237956988</v>
      </c>
      <c r="Q10" s="59">
        <f t="shared" ref="Q10:Q32" si="5">+(K10-35)/(2500-35)</f>
        <v>0.26261697237615467</v>
      </c>
    </row>
    <row r="11" spans="1:20" s="19" customFormat="1" ht="15" customHeight="1" x14ac:dyDescent="0.25">
      <c r="A11" s="141" t="s">
        <v>16</v>
      </c>
      <c r="B11" s="142"/>
      <c r="C11" s="143" t="s">
        <v>17</v>
      </c>
      <c r="D11" s="144"/>
      <c r="E11" s="26"/>
      <c r="F11" s="61">
        <v>55889.150365495989</v>
      </c>
      <c r="G11" s="62">
        <f t="shared" si="0"/>
        <v>0.53958556885160458</v>
      </c>
      <c r="H11" s="63">
        <v>74.794825700335991</v>
      </c>
      <c r="I11" s="63">
        <v>65.580603463496715</v>
      </c>
      <c r="J11" s="63">
        <v>7.9111634092785881</v>
      </c>
      <c r="K11" s="63">
        <v>913.33351570157424</v>
      </c>
      <c r="L11" s="63"/>
      <c r="M11" s="62">
        <f t="shared" si="1"/>
        <v>0.82991376167226649</v>
      </c>
      <c r="N11" s="62">
        <f t="shared" si="2"/>
        <v>0.65580603463496712</v>
      </c>
      <c r="O11" s="62">
        <f t="shared" si="3"/>
        <v>0.43036362037173159</v>
      </c>
      <c r="P11" s="62">
        <f t="shared" si="4"/>
        <v>0.53125799695358344</v>
      </c>
      <c r="Q11" s="62">
        <f t="shared" si="5"/>
        <v>0.35632191306351896</v>
      </c>
    </row>
    <row r="12" spans="1:20" s="18" customFormat="1" ht="15" customHeight="1" x14ac:dyDescent="0.25">
      <c r="A12" s="145" t="s">
        <v>18</v>
      </c>
      <c r="B12" s="146">
        <v>1</v>
      </c>
      <c r="C12" s="147" t="s">
        <v>19</v>
      </c>
      <c r="D12" s="136"/>
      <c r="E12" s="16"/>
      <c r="F12" s="64">
        <v>32813.957432730676</v>
      </c>
      <c r="G12" s="65">
        <f t="shared" si="0"/>
        <v>0.62754170656977182</v>
      </c>
      <c r="H12" s="66">
        <v>73.422555833258485</v>
      </c>
      <c r="I12" s="66">
        <v>75.669738682893183</v>
      </c>
      <c r="J12" s="66">
        <v>9.7764108952575306</v>
      </c>
      <c r="K12" s="66">
        <v>1192.7840032775784</v>
      </c>
      <c r="L12" s="66"/>
      <c r="M12" s="65">
        <f t="shared" si="1"/>
        <v>0.80704259722097471</v>
      </c>
      <c r="N12" s="65">
        <f t="shared" si="2"/>
        <v>0.75669738682893184</v>
      </c>
      <c r="O12" s="65">
        <f t="shared" si="3"/>
        <v>0.56171907713081204</v>
      </c>
      <c r="P12" s="65">
        <f t="shared" si="4"/>
        <v>0.65195962896244175</v>
      </c>
      <c r="Q12" s="65">
        <f t="shared" si="5"/>
        <v>0.46968925082254703</v>
      </c>
    </row>
    <row r="13" spans="1:20" s="27" customFormat="1" ht="15" customHeight="1" x14ac:dyDescent="0.25">
      <c r="A13" s="145" t="s">
        <v>20</v>
      </c>
      <c r="B13" s="146">
        <v>2</v>
      </c>
      <c r="C13" s="147" t="s">
        <v>21</v>
      </c>
      <c r="D13" s="136"/>
      <c r="E13" s="16"/>
      <c r="F13" s="64">
        <v>263.80855035059187</v>
      </c>
      <c r="G13" s="65">
        <f t="shared" si="0"/>
        <v>0.45582861339107256</v>
      </c>
      <c r="H13" s="66">
        <v>72.646422720646186</v>
      </c>
      <c r="I13" s="66">
        <v>92.562803962641297</v>
      </c>
      <c r="J13" s="66">
        <v>5.863157398482902</v>
      </c>
      <c r="K13" s="66">
        <v>606.26382381061944</v>
      </c>
      <c r="L13" s="66"/>
      <c r="M13" s="65">
        <f t="shared" si="1"/>
        <v>0.79410704534410315</v>
      </c>
      <c r="N13" s="65">
        <f t="shared" si="2"/>
        <v>0.92562803962641294</v>
      </c>
      <c r="O13" s="65">
        <f t="shared" si="3"/>
        <v>0.28613784496358469</v>
      </c>
      <c r="P13" s="65">
        <f t="shared" si="4"/>
        <v>0.51464280087898762</v>
      </c>
      <c r="Q13" s="65">
        <f t="shared" si="5"/>
        <v>0.23175002994345617</v>
      </c>
    </row>
    <row r="14" spans="1:20" s="27" customFormat="1" ht="15" customHeight="1" x14ac:dyDescent="0.25">
      <c r="A14" s="145" t="s">
        <v>22</v>
      </c>
      <c r="B14" s="146">
        <v>3</v>
      </c>
      <c r="C14" s="147" t="s">
        <v>23</v>
      </c>
      <c r="D14" s="136"/>
      <c r="E14" s="16"/>
      <c r="F14" s="64">
        <v>1143.8416534285204</v>
      </c>
      <c r="G14" s="65">
        <f t="shared" si="0"/>
        <v>0.30119907981300098</v>
      </c>
      <c r="H14" s="66">
        <v>68.611967525751723</v>
      </c>
      <c r="I14" s="66">
        <v>32.475200887033424</v>
      </c>
      <c r="J14" s="66">
        <v>4.9884992424849255</v>
      </c>
      <c r="K14" s="66">
        <v>378.16145941357485</v>
      </c>
      <c r="L14" s="66"/>
      <c r="M14" s="65">
        <f t="shared" si="1"/>
        <v>0.72686612542919538</v>
      </c>
      <c r="N14" s="65">
        <f t="shared" si="2"/>
        <v>0.32475200887033423</v>
      </c>
      <c r="O14" s="65">
        <f t="shared" si="3"/>
        <v>0.22454220017499477</v>
      </c>
      <c r="P14" s="65">
        <f t="shared" si="4"/>
        <v>0.27003801692168133</v>
      </c>
      <c r="Q14" s="65">
        <f t="shared" si="5"/>
        <v>0.13921357379861049</v>
      </c>
    </row>
    <row r="15" spans="1:20" s="28" customFormat="1" ht="15" customHeight="1" x14ac:dyDescent="0.25">
      <c r="A15" s="145" t="s">
        <v>24</v>
      </c>
      <c r="B15" s="146">
        <v>4</v>
      </c>
      <c r="C15" s="147" t="s">
        <v>25</v>
      </c>
      <c r="D15" s="136"/>
      <c r="E15" s="16"/>
      <c r="F15" s="67">
        <v>646.43163864534336</v>
      </c>
      <c r="G15" s="68">
        <f t="shared" si="0"/>
        <v>0.33622851944159743</v>
      </c>
      <c r="H15" s="66">
        <v>85.405491453055035</v>
      </c>
      <c r="I15" s="66">
        <v>49.358173830359753</v>
      </c>
      <c r="J15" s="66">
        <v>4.2430848775894159</v>
      </c>
      <c r="K15" s="66">
        <v>354.36752265752551</v>
      </c>
      <c r="L15" s="66"/>
      <c r="M15" s="68">
        <f t="shared" si="1"/>
        <v>1.0067581908842507</v>
      </c>
      <c r="N15" s="68">
        <f t="shared" si="2"/>
        <v>0.49358173830359753</v>
      </c>
      <c r="O15" s="68">
        <f t="shared" si="3"/>
        <v>0.17204823081615606</v>
      </c>
      <c r="P15" s="68">
        <f t="shared" si="4"/>
        <v>0.29141013166720353</v>
      </c>
      <c r="Q15" s="68">
        <f t="shared" si="5"/>
        <v>0.1295608611186716</v>
      </c>
    </row>
    <row r="16" spans="1:20" s="28" customFormat="1" ht="15" customHeight="1" x14ac:dyDescent="0.25">
      <c r="A16" s="145" t="s">
        <v>26</v>
      </c>
      <c r="B16" s="146">
        <v>5</v>
      </c>
      <c r="C16" s="147" t="s">
        <v>27</v>
      </c>
      <c r="D16" s="136"/>
      <c r="E16" s="16"/>
      <c r="F16" s="67">
        <v>589.03817540113062</v>
      </c>
      <c r="G16" s="68">
        <f t="shared" si="0"/>
        <v>0.27232630316244016</v>
      </c>
      <c r="H16" s="66">
        <v>78.192982776479852</v>
      </c>
      <c r="I16" s="66">
        <v>38.438688776489919</v>
      </c>
      <c r="J16" s="66">
        <v>3.2489554381268069</v>
      </c>
      <c r="K16" s="66">
        <v>318.54041915049891</v>
      </c>
      <c r="L16" s="66"/>
      <c r="M16" s="68">
        <f t="shared" si="1"/>
        <v>0.88654971294133089</v>
      </c>
      <c r="N16" s="68">
        <f t="shared" si="2"/>
        <v>0.38438688776489921</v>
      </c>
      <c r="O16" s="68">
        <f t="shared" si="3"/>
        <v>0.10203911536104274</v>
      </c>
      <c r="P16" s="68">
        <f t="shared" si="4"/>
        <v>0.19804670657174467</v>
      </c>
      <c r="Q16" s="68">
        <f t="shared" si="5"/>
        <v>0.11502653920912735</v>
      </c>
    </row>
    <row r="17" spans="1:17" s="28" customFormat="1" ht="15" customHeight="1" x14ac:dyDescent="0.25">
      <c r="A17" s="145" t="s">
        <v>28</v>
      </c>
      <c r="B17" s="146">
        <v>6</v>
      </c>
      <c r="C17" s="147" t="s">
        <v>29</v>
      </c>
      <c r="D17" s="136"/>
      <c r="E17" s="16"/>
      <c r="F17" s="67">
        <v>1793.2940006656645</v>
      </c>
      <c r="G17" s="68">
        <f t="shared" si="0"/>
        <v>0.25168264973480559</v>
      </c>
      <c r="H17" s="66">
        <v>65.874755625512236</v>
      </c>
      <c r="I17" s="66">
        <v>30.729272621403439</v>
      </c>
      <c r="J17" s="66">
        <v>5.6305278602773292</v>
      </c>
      <c r="K17" s="66">
        <v>235.36024628752887</v>
      </c>
      <c r="L17" s="66"/>
      <c r="M17" s="68">
        <f t="shared" si="1"/>
        <v>0.6812459270918706</v>
      </c>
      <c r="N17" s="68">
        <f t="shared" si="2"/>
        <v>0.30729272621403436</v>
      </c>
      <c r="O17" s="68">
        <f t="shared" si="3"/>
        <v>0.26975548311812181</v>
      </c>
      <c r="P17" s="68">
        <f t="shared" si="4"/>
        <v>0.28791300390665159</v>
      </c>
      <c r="Q17" s="68">
        <f t="shared" si="5"/>
        <v>8.1282047175468095E-2</v>
      </c>
    </row>
    <row r="18" spans="1:17" s="28" customFormat="1" ht="15" customHeight="1" x14ac:dyDescent="0.25">
      <c r="A18" s="145" t="s">
        <v>30</v>
      </c>
      <c r="B18" s="146">
        <v>7</v>
      </c>
      <c r="C18" s="147" t="s">
        <v>31</v>
      </c>
      <c r="D18" s="136"/>
      <c r="E18" s="16"/>
      <c r="F18" s="67">
        <v>483.31337468810722</v>
      </c>
      <c r="G18" s="68">
        <f t="shared" si="0"/>
        <v>0.35165995782436882</v>
      </c>
      <c r="H18" s="66">
        <v>64.967068806191591</v>
      </c>
      <c r="I18" s="66">
        <v>23.279399008658661</v>
      </c>
      <c r="J18" s="66">
        <v>4.0528330890935722</v>
      </c>
      <c r="K18" s="66">
        <v>872.3912465550078</v>
      </c>
      <c r="L18" s="66"/>
      <c r="M18" s="68">
        <f t="shared" si="1"/>
        <v>0.66611781343652654</v>
      </c>
      <c r="N18" s="68">
        <f t="shared" si="2"/>
        <v>0.23279399008658661</v>
      </c>
      <c r="O18" s="68">
        <f t="shared" si="3"/>
        <v>0.15865021754180089</v>
      </c>
      <c r="P18" s="68">
        <f t="shared" si="4"/>
        <v>0.19217912782001276</v>
      </c>
      <c r="Q18" s="68">
        <f t="shared" si="5"/>
        <v>0.33971247324746767</v>
      </c>
    </row>
    <row r="19" spans="1:17" s="28" customFormat="1" ht="15" customHeight="1" x14ac:dyDescent="0.25">
      <c r="A19" s="145" t="s">
        <v>32</v>
      </c>
      <c r="B19" s="146">
        <v>8</v>
      </c>
      <c r="C19" s="147" t="s">
        <v>33</v>
      </c>
      <c r="D19" s="136"/>
      <c r="E19" s="16"/>
      <c r="F19" s="67">
        <v>1266.6838028284142</v>
      </c>
      <c r="G19" s="68">
        <f t="shared" si="0"/>
        <v>0.43545437681987248</v>
      </c>
      <c r="H19" s="66">
        <v>76.771107991169131</v>
      </c>
      <c r="I19" s="66">
        <v>65.312962159491605</v>
      </c>
      <c r="J19" s="66">
        <v>5.9954791324152596</v>
      </c>
      <c r="K19" s="66">
        <v>571.98529570169842</v>
      </c>
      <c r="L19" s="66"/>
      <c r="M19" s="68">
        <f t="shared" si="1"/>
        <v>0.8628517998528189</v>
      </c>
      <c r="N19" s="68">
        <f t="shared" si="2"/>
        <v>0.65312962159491605</v>
      </c>
      <c r="O19" s="68">
        <f t="shared" si="3"/>
        <v>0.29545627693065213</v>
      </c>
      <c r="P19" s="68">
        <f t="shared" si="4"/>
        <v>0.43928492615790898</v>
      </c>
      <c r="Q19" s="68">
        <f t="shared" si="5"/>
        <v>0.21784393334754501</v>
      </c>
    </row>
    <row r="20" spans="1:17" s="28" customFormat="1" ht="15" customHeight="1" x14ac:dyDescent="0.25">
      <c r="A20" s="145" t="s">
        <v>34</v>
      </c>
      <c r="B20" s="146">
        <v>9</v>
      </c>
      <c r="C20" s="147" t="s">
        <v>35</v>
      </c>
      <c r="D20" s="136"/>
      <c r="E20" s="16"/>
      <c r="F20" s="67">
        <v>4005.4595927276882</v>
      </c>
      <c r="G20" s="68">
        <f t="shared" si="0"/>
        <v>0.31103167973692242</v>
      </c>
      <c r="H20" s="66">
        <v>78.19846277078959</v>
      </c>
      <c r="I20" s="66">
        <v>42.287641387618208</v>
      </c>
      <c r="J20" s="66">
        <v>4.1459338624502324</v>
      </c>
      <c r="K20" s="66">
        <v>351.49184713322546</v>
      </c>
      <c r="L20" s="66"/>
      <c r="M20" s="68">
        <f t="shared" si="1"/>
        <v>0.88664104617982653</v>
      </c>
      <c r="N20" s="68">
        <f t="shared" si="2"/>
        <v>0.42287641387618208</v>
      </c>
      <c r="O20" s="68">
        <f t="shared" si="3"/>
        <v>0.16520661003170653</v>
      </c>
      <c r="P20" s="68">
        <f t="shared" si="4"/>
        <v>0.26431416685234438</v>
      </c>
      <c r="Q20" s="68">
        <f t="shared" si="5"/>
        <v>0.12839425847189673</v>
      </c>
    </row>
    <row r="21" spans="1:17" s="28" customFormat="1" ht="15" customHeight="1" x14ac:dyDescent="0.25">
      <c r="A21" s="145" t="s">
        <v>36</v>
      </c>
      <c r="B21" s="146">
        <v>10</v>
      </c>
      <c r="C21" s="147" t="s">
        <v>37</v>
      </c>
      <c r="D21" s="136"/>
      <c r="E21" s="16"/>
      <c r="F21" s="67">
        <v>3644.988367439475</v>
      </c>
      <c r="G21" s="68">
        <f t="shared" si="0"/>
        <v>0.40482725079175647</v>
      </c>
      <c r="H21" s="66">
        <v>70.607163109912008</v>
      </c>
      <c r="I21" s="66">
        <v>40.877981612794819</v>
      </c>
      <c r="J21" s="66">
        <v>6.1883518001004596</v>
      </c>
      <c r="K21" s="66">
        <v>640.33120824387413</v>
      </c>
      <c r="L21" s="66"/>
      <c r="M21" s="68">
        <f t="shared" si="1"/>
        <v>0.76011938516520017</v>
      </c>
      <c r="N21" s="68">
        <f t="shared" si="2"/>
        <v>0.40877981612794817</v>
      </c>
      <c r="O21" s="68">
        <f t="shared" si="3"/>
        <v>0.30903885916200424</v>
      </c>
      <c r="P21" s="68">
        <f t="shared" si="4"/>
        <v>0.35542769732342883</v>
      </c>
      <c r="Q21" s="68">
        <f t="shared" si="5"/>
        <v>0.24557046987581099</v>
      </c>
    </row>
    <row r="22" spans="1:17" s="28" customFormat="1" ht="15" customHeight="1" x14ac:dyDescent="0.25">
      <c r="A22" s="145" t="s">
        <v>38</v>
      </c>
      <c r="B22" s="146">
        <v>11</v>
      </c>
      <c r="C22" s="147" t="s">
        <v>39</v>
      </c>
      <c r="D22" s="136"/>
      <c r="E22" s="16"/>
      <c r="F22" s="67">
        <v>799.48087396324399</v>
      </c>
      <c r="G22" s="68">
        <f t="shared" si="0"/>
        <v>0.34342123690039222</v>
      </c>
      <c r="H22" s="66">
        <v>84.51098459759271</v>
      </c>
      <c r="I22" s="66">
        <v>42.316984675200942</v>
      </c>
      <c r="J22" s="66">
        <v>3.7378417502579064</v>
      </c>
      <c r="K22" s="66">
        <v>453.87085525197205</v>
      </c>
      <c r="L22" s="66"/>
      <c r="M22" s="68">
        <f t="shared" si="1"/>
        <v>0.99184974329321185</v>
      </c>
      <c r="N22" s="68">
        <f t="shared" si="2"/>
        <v>0.42316984675200942</v>
      </c>
      <c r="O22" s="68">
        <f t="shared" si="3"/>
        <v>0.13646772889140185</v>
      </c>
      <c r="P22" s="68">
        <f t="shared" si="4"/>
        <v>0.24031027427384224</v>
      </c>
      <c r="Q22" s="68">
        <f t="shared" si="5"/>
        <v>0.16992732464583044</v>
      </c>
    </row>
    <row r="23" spans="1:17" s="28" customFormat="1" ht="15" customHeight="1" x14ac:dyDescent="0.25">
      <c r="A23" s="145" t="s">
        <v>40</v>
      </c>
      <c r="B23" s="146">
        <v>12</v>
      </c>
      <c r="C23" s="147" t="s">
        <v>41</v>
      </c>
      <c r="D23" s="136"/>
      <c r="E23" s="16"/>
      <c r="F23" s="67">
        <v>857.88124007139027</v>
      </c>
      <c r="G23" s="68">
        <f t="shared" si="0"/>
        <v>0.45844439948717142</v>
      </c>
      <c r="H23" s="66">
        <v>73.554396325475935</v>
      </c>
      <c r="I23" s="66">
        <v>51.124579009933804</v>
      </c>
      <c r="J23" s="66">
        <v>6.1904587401950382</v>
      </c>
      <c r="K23" s="66">
        <v>773.19989587255031</v>
      </c>
      <c r="L23" s="66"/>
      <c r="M23" s="68">
        <f t="shared" si="1"/>
        <v>0.80923993875793221</v>
      </c>
      <c r="N23" s="68">
        <f t="shared" si="2"/>
        <v>0.51124579009933802</v>
      </c>
      <c r="O23" s="68">
        <f t="shared" si="3"/>
        <v>0.30918723522500274</v>
      </c>
      <c r="P23" s="68">
        <f t="shared" si="4"/>
        <v>0.39758102615848812</v>
      </c>
      <c r="Q23" s="68">
        <f t="shared" si="5"/>
        <v>0.29947257439048697</v>
      </c>
    </row>
    <row r="24" spans="1:17" s="28" customFormat="1" ht="15" customHeight="1" x14ac:dyDescent="0.25">
      <c r="A24" s="145" t="s">
        <v>42</v>
      </c>
      <c r="B24" s="146">
        <v>13</v>
      </c>
      <c r="C24" s="147" t="s">
        <v>43</v>
      </c>
      <c r="D24" s="136"/>
      <c r="E24" s="16"/>
      <c r="F24" s="67">
        <v>1376.4362149971719</v>
      </c>
      <c r="G24" s="68">
        <f t="shared" si="0"/>
        <v>0.47670773299193214</v>
      </c>
      <c r="H24" s="66">
        <v>68.679101142319993</v>
      </c>
      <c r="I24" s="66">
        <v>52.358916949596434</v>
      </c>
      <c r="J24" s="66">
        <v>6.7776417758244563</v>
      </c>
      <c r="K24" s="66">
        <v>891.22538187602674</v>
      </c>
      <c r="L24" s="66"/>
      <c r="M24" s="68">
        <f t="shared" si="1"/>
        <v>0.72798501903866653</v>
      </c>
      <c r="N24" s="68">
        <f t="shared" si="2"/>
        <v>0.52358916949596435</v>
      </c>
      <c r="O24" s="68">
        <f t="shared" si="3"/>
        <v>0.35053815322707443</v>
      </c>
      <c r="P24" s="68">
        <f t="shared" si="4"/>
        <v>0.42841332906996837</v>
      </c>
      <c r="Q24" s="68">
        <f t="shared" si="5"/>
        <v>0.34735309609575121</v>
      </c>
    </row>
    <row r="25" spans="1:17" s="28" customFormat="1" ht="15" customHeight="1" x14ac:dyDescent="0.25">
      <c r="A25" s="145" t="s">
        <v>44</v>
      </c>
      <c r="B25" s="146">
        <v>14</v>
      </c>
      <c r="C25" s="147" t="s">
        <v>45</v>
      </c>
      <c r="D25" s="136"/>
      <c r="E25" s="16"/>
      <c r="F25" s="67">
        <v>2191.0206319194194</v>
      </c>
      <c r="G25" s="68">
        <f t="shared" si="0"/>
        <v>0.37182109318941836</v>
      </c>
      <c r="H25" s="66">
        <v>72.308068379905436</v>
      </c>
      <c r="I25" s="66">
        <v>53.533349193807879</v>
      </c>
      <c r="J25" s="66">
        <v>4.9828275758630083</v>
      </c>
      <c r="K25" s="66">
        <v>498.93852458676639</v>
      </c>
      <c r="L25" s="66"/>
      <c r="M25" s="68">
        <f t="shared" si="1"/>
        <v>0.78846780633175728</v>
      </c>
      <c r="N25" s="68">
        <f t="shared" si="2"/>
        <v>0.53533349193807878</v>
      </c>
      <c r="O25" s="68">
        <f t="shared" si="3"/>
        <v>0.22414278703260623</v>
      </c>
      <c r="P25" s="68">
        <f t="shared" si="4"/>
        <v>0.34639737423210676</v>
      </c>
      <c r="Q25" s="68">
        <f t="shared" si="5"/>
        <v>0.18821035480193363</v>
      </c>
    </row>
    <row r="26" spans="1:17" s="28" customFormat="1" ht="15" customHeight="1" x14ac:dyDescent="0.25">
      <c r="A26" s="145" t="s">
        <v>46</v>
      </c>
      <c r="B26" s="146">
        <v>15</v>
      </c>
      <c r="C26" s="147" t="s">
        <v>47</v>
      </c>
      <c r="D26" s="136"/>
      <c r="E26" s="16"/>
      <c r="F26" s="67">
        <v>499.42382051104408</v>
      </c>
      <c r="G26" s="68">
        <f t="shared" si="0"/>
        <v>0.44720400143089439</v>
      </c>
      <c r="H26" s="66">
        <v>72.206410381037173</v>
      </c>
      <c r="I26" s="66">
        <v>41.929385461062729</v>
      </c>
      <c r="J26" s="66">
        <v>7.1896124292208619</v>
      </c>
      <c r="K26" s="66">
        <v>737.40952885488343</v>
      </c>
      <c r="L26" s="66"/>
      <c r="M26" s="68">
        <f t="shared" si="1"/>
        <v>0.7867735063506196</v>
      </c>
      <c r="N26" s="68">
        <f t="shared" si="2"/>
        <v>0.41929385461062729</v>
      </c>
      <c r="O26" s="68">
        <f t="shared" si="3"/>
        <v>0.37955017107189171</v>
      </c>
      <c r="P26" s="68">
        <f t="shared" si="4"/>
        <v>0.39892737966559338</v>
      </c>
      <c r="Q26" s="68">
        <f t="shared" si="5"/>
        <v>0.28495315572206226</v>
      </c>
    </row>
    <row r="27" spans="1:17" s="28" customFormat="1" ht="15" customHeight="1" x14ac:dyDescent="0.25">
      <c r="A27" s="145" t="s">
        <v>48</v>
      </c>
      <c r="B27" s="146">
        <v>16</v>
      </c>
      <c r="C27" s="147" t="s">
        <v>49</v>
      </c>
      <c r="D27" s="136"/>
      <c r="E27" s="16"/>
      <c r="F27" s="67">
        <v>377.58857397508376</v>
      </c>
      <c r="G27" s="68">
        <f t="shared" si="0"/>
        <v>0.39564534745461083</v>
      </c>
      <c r="H27" s="66">
        <v>77.714458037255582</v>
      </c>
      <c r="I27" s="66">
        <v>53.339514347401284</v>
      </c>
      <c r="J27" s="66">
        <v>5.5449141559129353</v>
      </c>
      <c r="K27" s="66">
        <v>498.29256166009986</v>
      </c>
      <c r="L27" s="66"/>
      <c r="M27" s="68">
        <f t="shared" si="1"/>
        <v>0.87857430062092634</v>
      </c>
      <c r="N27" s="68">
        <f t="shared" si="2"/>
        <v>0.53339514347401284</v>
      </c>
      <c r="O27" s="68">
        <f t="shared" si="3"/>
        <v>0.26372634900795322</v>
      </c>
      <c r="P27" s="68">
        <f t="shared" si="4"/>
        <v>0.37506046681431887</v>
      </c>
      <c r="Q27" s="68">
        <f t="shared" si="5"/>
        <v>0.18794830087630826</v>
      </c>
    </row>
    <row r="28" spans="1:17" s="28" customFormat="1" ht="15" customHeight="1" x14ac:dyDescent="0.25">
      <c r="A28" s="145" t="s">
        <v>50</v>
      </c>
      <c r="B28" s="146">
        <v>17</v>
      </c>
      <c r="C28" s="147" t="s">
        <v>51</v>
      </c>
      <c r="D28" s="136"/>
      <c r="E28" s="16"/>
      <c r="F28" s="67">
        <v>774.3083023649051</v>
      </c>
      <c r="G28" s="68">
        <f t="shared" si="0"/>
        <v>0.37189483126982131</v>
      </c>
      <c r="H28" s="66">
        <v>80.583198839132137</v>
      </c>
      <c r="I28" s="66">
        <v>52.967301750343644</v>
      </c>
      <c r="J28" s="66">
        <v>3.2009460156445471</v>
      </c>
      <c r="K28" s="66">
        <v>633.70737974074473</v>
      </c>
      <c r="L28" s="66"/>
      <c r="M28" s="68">
        <f t="shared" si="1"/>
        <v>0.92638664731886899</v>
      </c>
      <c r="N28" s="68">
        <f t="shared" si="2"/>
        <v>0.52967301750343643</v>
      </c>
      <c r="O28" s="68">
        <f t="shared" si="3"/>
        <v>9.8658170115813182E-2</v>
      </c>
      <c r="P28" s="68">
        <f t="shared" si="4"/>
        <v>0.22859696119286041</v>
      </c>
      <c r="Q28" s="68">
        <f t="shared" si="5"/>
        <v>0.24288331835324331</v>
      </c>
    </row>
    <row r="29" spans="1:17" s="28" customFormat="1" ht="15" customHeight="1" x14ac:dyDescent="0.25">
      <c r="A29" s="145" t="s">
        <v>52</v>
      </c>
      <c r="B29" s="146">
        <v>18</v>
      </c>
      <c r="C29" s="147" t="s">
        <v>53</v>
      </c>
      <c r="D29" s="136"/>
      <c r="E29" s="16"/>
      <c r="F29" s="67">
        <v>297.0363448603992</v>
      </c>
      <c r="G29" s="68">
        <f t="shared" si="0"/>
        <v>0.48712006315105766</v>
      </c>
      <c r="H29" s="66">
        <v>73.819943382614156</v>
      </c>
      <c r="I29" s="66">
        <v>53.835216840405359</v>
      </c>
      <c r="J29" s="66">
        <v>7.5503518197237636</v>
      </c>
      <c r="K29" s="66">
        <v>784.96791722031912</v>
      </c>
      <c r="L29" s="66"/>
      <c r="M29" s="68">
        <f t="shared" si="1"/>
        <v>0.81366572304356921</v>
      </c>
      <c r="N29" s="68">
        <f t="shared" si="2"/>
        <v>0.53835216840405353</v>
      </c>
      <c r="O29" s="68">
        <f t="shared" si="3"/>
        <v>0.40495435350167353</v>
      </c>
      <c r="P29" s="68">
        <f t="shared" si="4"/>
        <v>0.46691332633829113</v>
      </c>
      <c r="Q29" s="68">
        <f t="shared" si="5"/>
        <v>0.30424661956199561</v>
      </c>
    </row>
    <row r="30" spans="1:17" s="28" customFormat="1" ht="15" customHeight="1" x14ac:dyDescent="0.25">
      <c r="A30" s="145" t="s">
        <v>54</v>
      </c>
      <c r="B30" s="146">
        <v>19</v>
      </c>
      <c r="C30" s="147" t="s">
        <v>55</v>
      </c>
      <c r="D30" s="136"/>
      <c r="E30" s="16"/>
      <c r="F30" s="67">
        <v>584.00366108146284</v>
      </c>
      <c r="G30" s="68">
        <f t="shared" si="0"/>
        <v>0.27322237774164593</v>
      </c>
      <c r="H30" s="66">
        <v>69.796883265180369</v>
      </c>
      <c r="I30" s="66">
        <v>37.359606261001232</v>
      </c>
      <c r="J30" s="66">
        <v>4.2933511827120823</v>
      </c>
      <c r="K30" s="66">
        <v>297.91809401783092</v>
      </c>
      <c r="L30" s="66"/>
      <c r="M30" s="68">
        <f t="shared" si="1"/>
        <v>0.74661472108633953</v>
      </c>
      <c r="N30" s="68">
        <f t="shared" si="2"/>
        <v>0.37359606261001232</v>
      </c>
      <c r="O30" s="68">
        <f t="shared" si="3"/>
        <v>0.17558811145859737</v>
      </c>
      <c r="P30" s="68">
        <f t="shared" si="4"/>
        <v>0.25612307018708791</v>
      </c>
      <c r="Q30" s="68">
        <f t="shared" si="5"/>
        <v>0.10666048438857238</v>
      </c>
    </row>
    <row r="31" spans="1:17" s="28" customFormat="1" ht="15" customHeight="1" x14ac:dyDescent="0.25">
      <c r="A31" s="145" t="s">
        <v>56</v>
      </c>
      <c r="B31" s="146">
        <v>20</v>
      </c>
      <c r="C31" s="147" t="s">
        <v>57</v>
      </c>
      <c r="D31" s="136"/>
      <c r="E31" s="16"/>
      <c r="F31" s="67">
        <v>1232.4491054546734</v>
      </c>
      <c r="G31" s="68">
        <f t="shared" si="0"/>
        <v>0.35474378527121803</v>
      </c>
      <c r="H31" s="66">
        <v>80.126381478534057</v>
      </c>
      <c r="I31" s="66">
        <v>34.514007198641799</v>
      </c>
      <c r="J31" s="66">
        <v>4.3755697127604316</v>
      </c>
      <c r="K31" s="66">
        <v>513.69941877250642</v>
      </c>
      <c r="L31" s="66"/>
      <c r="M31" s="68">
        <f t="shared" si="1"/>
        <v>0.91877302464223431</v>
      </c>
      <c r="N31" s="68">
        <f t="shared" si="2"/>
        <v>0.345140071986418</v>
      </c>
      <c r="O31" s="68">
        <f t="shared" si="3"/>
        <v>0.18137814878594591</v>
      </c>
      <c r="P31" s="68">
        <f t="shared" si="4"/>
        <v>0.25020165332935873</v>
      </c>
      <c r="Q31" s="68">
        <f t="shared" si="5"/>
        <v>0.19419854716937379</v>
      </c>
    </row>
    <row r="32" spans="1:17" s="28" customFormat="1" ht="15" customHeight="1" x14ac:dyDescent="0.25">
      <c r="A32" s="145" t="s">
        <v>58</v>
      </c>
      <c r="B32" s="146">
        <v>21</v>
      </c>
      <c r="C32" s="147" t="s">
        <v>59</v>
      </c>
      <c r="D32" s="136"/>
      <c r="E32" s="16"/>
      <c r="F32" s="67">
        <v>248.70500739158848</v>
      </c>
      <c r="G32" s="68">
        <f t="shared" si="0"/>
        <v>0.38661864935543949</v>
      </c>
      <c r="H32" s="66">
        <v>81.731609384809403</v>
      </c>
      <c r="I32" s="66">
        <v>42.61027673809059</v>
      </c>
      <c r="J32" s="66">
        <v>4.0563425812761347</v>
      </c>
      <c r="K32" s="66">
        <v>613.99650607001672</v>
      </c>
      <c r="L32" s="66"/>
      <c r="M32" s="68">
        <f t="shared" si="1"/>
        <v>0.94552682308015668</v>
      </c>
      <c r="N32" s="68">
        <f t="shared" si="2"/>
        <v>0.42610276738090591</v>
      </c>
      <c r="O32" s="68">
        <f t="shared" si="3"/>
        <v>0.15889736487860107</v>
      </c>
      <c r="P32" s="68">
        <f t="shared" si="4"/>
        <v>0.26020493251340465</v>
      </c>
      <c r="Q32" s="68">
        <f t="shared" si="5"/>
        <v>0.23488702071805953</v>
      </c>
    </row>
    <row r="33" spans="1:17" s="28" customFormat="1" ht="15" customHeight="1" x14ac:dyDescent="0.25">
      <c r="A33" s="145"/>
      <c r="B33" s="148"/>
      <c r="C33" s="147"/>
      <c r="D33" s="136"/>
      <c r="E33" s="16"/>
      <c r="F33" s="67"/>
      <c r="G33" s="68"/>
      <c r="H33" s="66"/>
      <c r="I33" s="66"/>
      <c r="J33" s="66"/>
      <c r="K33" s="66"/>
      <c r="L33" s="66"/>
      <c r="M33" s="68"/>
      <c r="N33" s="68"/>
      <c r="O33" s="68"/>
      <c r="P33" s="68"/>
      <c r="Q33" s="68"/>
    </row>
    <row r="34" spans="1:17" s="28" customFormat="1" ht="15" customHeight="1" x14ac:dyDescent="0.25">
      <c r="A34" s="141" t="s">
        <v>60</v>
      </c>
      <c r="B34" s="149"/>
      <c r="C34" s="143" t="s">
        <v>61</v>
      </c>
      <c r="D34" s="144"/>
      <c r="E34" s="26"/>
      <c r="F34" s="69">
        <v>74611.502217476533</v>
      </c>
      <c r="G34" s="70">
        <f t="shared" ref="G34:G40" si="6">GEOMEAN(M34,P34,Q34)</f>
        <v>0.46006637690570784</v>
      </c>
      <c r="H34" s="63">
        <v>77.700486428131867</v>
      </c>
      <c r="I34" s="63">
        <v>48.538562583406055</v>
      </c>
      <c r="J34" s="63">
        <v>6.6944729184164498</v>
      </c>
      <c r="K34" s="63">
        <v>703.13279036968493</v>
      </c>
      <c r="L34" s="63"/>
      <c r="M34" s="70">
        <f t="shared" ref="M34:M40" si="7">+(H34-25)/(85-25)</f>
        <v>0.87834144046886442</v>
      </c>
      <c r="N34" s="70">
        <f t="shared" ref="N34:N40" si="8">+I34/100</f>
        <v>0.48538562583406053</v>
      </c>
      <c r="O34" s="70">
        <f t="shared" ref="O34:O40" si="9">+(J34-1.8)/(16-1.8)</f>
        <v>0.3446811914377782</v>
      </c>
      <c r="P34" s="70">
        <f t="shared" ref="P34:P40" si="10">+(N34*O34)^(0.5)</f>
        <v>0.40902725559460656</v>
      </c>
      <c r="Q34" s="70">
        <f t="shared" ref="Q34:Q40" si="11">+(K34-35)/(2500-35)</f>
        <v>0.27104778513983163</v>
      </c>
    </row>
    <row r="35" spans="1:17" s="28" customFormat="1" ht="15" customHeight="1" x14ac:dyDescent="0.25">
      <c r="A35" s="145" t="s">
        <v>62</v>
      </c>
      <c r="B35" s="146">
        <v>1</v>
      </c>
      <c r="C35" s="147" t="s">
        <v>61</v>
      </c>
      <c r="D35" s="136"/>
      <c r="E35" s="16"/>
      <c r="F35" s="67">
        <v>27289.081418327252</v>
      </c>
      <c r="G35" s="68">
        <f t="shared" si="6"/>
        <v>0.5832066830893885</v>
      </c>
      <c r="H35" s="66">
        <v>74.973119331705874</v>
      </c>
      <c r="I35" s="66">
        <v>69.735631701742349</v>
      </c>
      <c r="J35" s="66">
        <v>8.7395648377248332</v>
      </c>
      <c r="K35" s="66">
        <v>1040.6569854285717</v>
      </c>
      <c r="L35" s="66"/>
      <c r="M35" s="68">
        <f t="shared" si="7"/>
        <v>0.83288532219509792</v>
      </c>
      <c r="N35" s="68">
        <f t="shared" si="8"/>
        <v>0.69735631701742351</v>
      </c>
      <c r="O35" s="68">
        <f t="shared" si="9"/>
        <v>0.48870174913555164</v>
      </c>
      <c r="P35" s="68">
        <f t="shared" si="10"/>
        <v>0.58378014003316447</v>
      </c>
      <c r="Q35" s="68">
        <f t="shared" si="11"/>
        <v>0.40797443627933944</v>
      </c>
    </row>
    <row r="36" spans="1:17" s="28" customFormat="1" ht="15" customHeight="1" x14ac:dyDescent="0.25">
      <c r="A36" s="145" t="s">
        <v>63</v>
      </c>
      <c r="B36" s="146">
        <v>2</v>
      </c>
      <c r="C36" s="147" t="s">
        <v>64</v>
      </c>
      <c r="D36" s="136"/>
      <c r="E36" s="16"/>
      <c r="F36" s="67">
        <v>9832.4064663111803</v>
      </c>
      <c r="G36" s="68">
        <f t="shared" si="6"/>
        <v>0.35169591331882172</v>
      </c>
      <c r="H36" s="66">
        <v>77.992169007427819</v>
      </c>
      <c r="I36" s="66">
        <v>37.607629358095636</v>
      </c>
      <c r="J36" s="66">
        <v>4.4919652132788634</v>
      </c>
      <c r="K36" s="66">
        <v>489.70519414176863</v>
      </c>
      <c r="L36" s="66"/>
      <c r="M36" s="68">
        <f t="shared" si="7"/>
        <v>0.88320281679046364</v>
      </c>
      <c r="N36" s="68">
        <f t="shared" si="8"/>
        <v>0.37607629358095634</v>
      </c>
      <c r="O36" s="68">
        <f t="shared" si="9"/>
        <v>0.1895750150196383</v>
      </c>
      <c r="P36" s="68">
        <f t="shared" si="10"/>
        <v>0.26701061590157743</v>
      </c>
      <c r="Q36" s="68">
        <f t="shared" si="11"/>
        <v>0.18446458180193454</v>
      </c>
    </row>
    <row r="37" spans="1:17" s="28" customFormat="1" ht="15" customHeight="1" x14ac:dyDescent="0.25">
      <c r="A37" s="145" t="s">
        <v>65</v>
      </c>
      <c r="B37" s="146">
        <v>3</v>
      </c>
      <c r="C37" s="147" t="s">
        <v>66</v>
      </c>
      <c r="D37" s="136"/>
      <c r="E37" s="16"/>
      <c r="F37" s="67">
        <v>4626.7186597746932</v>
      </c>
      <c r="G37" s="68">
        <f t="shared" si="6"/>
        <v>0.48817698590642283</v>
      </c>
      <c r="H37" s="66">
        <v>79.612444455941954</v>
      </c>
      <c r="I37" s="66">
        <v>51.746392039627089</v>
      </c>
      <c r="J37" s="66">
        <v>5.0458607205241401</v>
      </c>
      <c r="K37" s="66">
        <v>951.11007149640466</v>
      </c>
      <c r="L37" s="66"/>
      <c r="M37" s="68">
        <f t="shared" si="7"/>
        <v>0.91020740759903263</v>
      </c>
      <c r="N37" s="68">
        <f t="shared" si="8"/>
        <v>0.51746392039627087</v>
      </c>
      <c r="O37" s="68">
        <f t="shared" si="9"/>
        <v>0.22858174088198172</v>
      </c>
      <c r="P37" s="68">
        <f t="shared" si="10"/>
        <v>0.34392267120356401</v>
      </c>
      <c r="Q37" s="68">
        <f t="shared" si="11"/>
        <v>0.37164708782815603</v>
      </c>
    </row>
    <row r="38" spans="1:17" s="28" customFormat="1" ht="15" customHeight="1" x14ac:dyDescent="0.25">
      <c r="A38" s="145" t="s">
        <v>67</v>
      </c>
      <c r="B38" s="146">
        <v>4</v>
      </c>
      <c r="C38" s="147" t="s">
        <v>68</v>
      </c>
      <c r="D38" s="136"/>
      <c r="E38" s="16"/>
      <c r="F38" s="67">
        <v>1224.3938825432049</v>
      </c>
      <c r="G38" s="68">
        <f t="shared" si="6"/>
        <v>0.48223083739439176</v>
      </c>
      <c r="H38" s="66">
        <v>78.858154008464936</v>
      </c>
      <c r="I38" s="66">
        <v>69.894922101361786</v>
      </c>
      <c r="J38" s="66">
        <v>5.5203483603859151</v>
      </c>
      <c r="K38" s="66">
        <v>754.633219132004</v>
      </c>
      <c r="L38" s="66"/>
      <c r="M38" s="68">
        <f t="shared" si="7"/>
        <v>0.8976359001410823</v>
      </c>
      <c r="N38" s="68">
        <f t="shared" si="8"/>
        <v>0.69894922101361789</v>
      </c>
      <c r="O38" s="68">
        <f t="shared" si="9"/>
        <v>0.26199636340745885</v>
      </c>
      <c r="P38" s="68">
        <f t="shared" si="10"/>
        <v>0.42792774403168127</v>
      </c>
      <c r="Q38" s="68">
        <f t="shared" si="11"/>
        <v>0.2919404540089266</v>
      </c>
    </row>
    <row r="39" spans="1:17" s="28" customFormat="1" ht="15" customHeight="1" x14ac:dyDescent="0.25">
      <c r="A39" s="145" t="s">
        <v>69</v>
      </c>
      <c r="B39" s="146">
        <v>5</v>
      </c>
      <c r="C39" s="147" t="s">
        <v>70</v>
      </c>
      <c r="D39" s="136"/>
      <c r="E39" s="16"/>
      <c r="F39" s="67">
        <v>25335.689862296153</v>
      </c>
      <c r="G39" s="68">
        <f t="shared" si="6"/>
        <v>0.31571529665125708</v>
      </c>
      <c r="H39" s="66">
        <v>78.744320849854645</v>
      </c>
      <c r="I39" s="66">
        <v>31.617277661436031</v>
      </c>
      <c r="J39" s="66">
        <v>5.6471942129580777</v>
      </c>
      <c r="K39" s="66">
        <v>330.89140354442759</v>
      </c>
      <c r="L39" s="66"/>
      <c r="M39" s="68">
        <f t="shared" si="7"/>
        <v>0.89573868083091079</v>
      </c>
      <c r="N39" s="68">
        <f t="shared" si="8"/>
        <v>0.31617277661436033</v>
      </c>
      <c r="O39" s="68">
        <f t="shared" si="9"/>
        <v>0.27092916992662519</v>
      </c>
      <c r="P39" s="68">
        <f t="shared" si="10"/>
        <v>0.29267802773957075</v>
      </c>
      <c r="Q39" s="68">
        <f t="shared" si="11"/>
        <v>0.12003708054540672</v>
      </c>
    </row>
    <row r="40" spans="1:17" s="29" customFormat="1" ht="15" customHeight="1" x14ac:dyDescent="0.25">
      <c r="A40" s="145" t="s">
        <v>71</v>
      </c>
      <c r="B40" s="146">
        <v>6</v>
      </c>
      <c r="C40" s="147" t="s">
        <v>72</v>
      </c>
      <c r="D40" s="136"/>
      <c r="E40" s="16"/>
      <c r="F40" s="67">
        <v>6303.2119282240646</v>
      </c>
      <c r="G40" s="68">
        <f t="shared" si="6"/>
        <v>0.45718427379629573</v>
      </c>
      <c r="H40" s="66">
        <v>73.04192307025879</v>
      </c>
      <c r="I40" s="66">
        <v>46.055757012963397</v>
      </c>
      <c r="J40" s="66">
        <v>5.5461434067658404</v>
      </c>
      <c r="K40" s="66">
        <v>878.97901877615709</v>
      </c>
      <c r="L40" s="66"/>
      <c r="M40" s="68">
        <f t="shared" si="7"/>
        <v>0.80069871783764646</v>
      </c>
      <c r="N40" s="68">
        <f t="shared" si="8"/>
        <v>0.460557570129634</v>
      </c>
      <c r="O40" s="68">
        <f t="shared" si="9"/>
        <v>0.26381291596942541</v>
      </c>
      <c r="P40" s="68">
        <f t="shared" si="10"/>
        <v>0.34856998658474869</v>
      </c>
      <c r="Q40" s="68">
        <f t="shared" si="11"/>
        <v>0.34238499747511442</v>
      </c>
    </row>
    <row r="41" spans="1:17" s="29" customFormat="1" ht="15" customHeight="1" x14ac:dyDescent="0.25">
      <c r="A41" s="145"/>
      <c r="B41" s="148"/>
      <c r="C41" s="147"/>
      <c r="D41" s="136"/>
      <c r="E41" s="16"/>
      <c r="F41" s="67"/>
      <c r="G41" s="68"/>
      <c r="H41" s="66"/>
      <c r="I41" s="66"/>
      <c r="J41" s="66"/>
      <c r="K41" s="66"/>
      <c r="L41" s="66"/>
      <c r="M41" s="68"/>
      <c r="N41" s="68"/>
      <c r="O41" s="68"/>
      <c r="P41" s="68"/>
      <c r="Q41" s="68"/>
    </row>
    <row r="42" spans="1:17" s="28" customFormat="1" ht="15" customHeight="1" x14ac:dyDescent="0.25">
      <c r="A42" s="141" t="s">
        <v>73</v>
      </c>
      <c r="B42" s="149"/>
      <c r="C42" s="143" t="s">
        <v>74</v>
      </c>
      <c r="D42" s="144"/>
      <c r="E42" s="26"/>
      <c r="F42" s="69">
        <v>25813.968722664591</v>
      </c>
      <c r="G42" s="70">
        <f t="shared" ref="G42:G54" si="12">GEOMEAN(M42,P42,Q42)</f>
        <v>0.41071152872167649</v>
      </c>
      <c r="H42" s="63">
        <v>73.035422612194253</v>
      </c>
      <c r="I42" s="63">
        <v>44.150359674394814</v>
      </c>
      <c r="J42" s="63">
        <v>5.7551596052417739</v>
      </c>
      <c r="K42" s="63">
        <v>643.29224765230185</v>
      </c>
      <c r="L42" s="63"/>
      <c r="M42" s="70">
        <f t="shared" ref="M42:M54" si="13">+(H42-25)/(85-25)</f>
        <v>0.8005903768699042</v>
      </c>
      <c r="N42" s="70">
        <f t="shared" ref="N42:N54" si="14">+I42/100</f>
        <v>0.44150359674394812</v>
      </c>
      <c r="O42" s="70">
        <f t="shared" ref="O42:O54" si="15">+(J42-1.8)/(16-1.8)</f>
        <v>0.27853236656632213</v>
      </c>
      <c r="P42" s="70">
        <f t="shared" ref="P42:P54" si="16">+(N42*O42)^(0.5)</f>
        <v>0.35067512265433803</v>
      </c>
      <c r="Q42" s="70">
        <f t="shared" ref="Q42:Q54" si="17">+(K42-35)/(2500-35)</f>
        <v>0.24677170290154232</v>
      </c>
    </row>
    <row r="43" spans="1:17" s="28" customFormat="1" ht="15" customHeight="1" x14ac:dyDescent="0.25">
      <c r="A43" s="145" t="s">
        <v>75</v>
      </c>
      <c r="B43" s="146">
        <v>1</v>
      </c>
      <c r="C43" s="147" t="s">
        <v>76</v>
      </c>
      <c r="D43" s="136"/>
      <c r="E43" s="16"/>
      <c r="F43" s="67">
        <v>1346.2291290791652</v>
      </c>
      <c r="G43" s="68">
        <f t="shared" si="12"/>
        <v>0.46272943113602705</v>
      </c>
      <c r="H43" s="66">
        <v>69.512096574834672</v>
      </c>
      <c r="I43" s="66">
        <v>40.129650632958587</v>
      </c>
      <c r="J43" s="66">
        <v>7.349960479877975</v>
      </c>
      <c r="K43" s="66">
        <v>866.2621952331175</v>
      </c>
      <c r="L43" s="66"/>
      <c r="M43" s="68">
        <f t="shared" si="13"/>
        <v>0.7418682762472445</v>
      </c>
      <c r="N43" s="68">
        <f t="shared" si="14"/>
        <v>0.40129650632958586</v>
      </c>
      <c r="O43" s="68">
        <f t="shared" si="15"/>
        <v>0.39084228731535037</v>
      </c>
      <c r="P43" s="68">
        <f t="shared" si="16"/>
        <v>0.39603490303951028</v>
      </c>
      <c r="Q43" s="68">
        <f t="shared" si="17"/>
        <v>0.33722604269091988</v>
      </c>
    </row>
    <row r="44" spans="1:17" s="28" customFormat="1" ht="15" customHeight="1" x14ac:dyDescent="0.25">
      <c r="A44" s="145" t="s">
        <v>77</v>
      </c>
      <c r="B44" s="146">
        <v>2</v>
      </c>
      <c r="C44" s="147" t="s">
        <v>78</v>
      </c>
      <c r="D44" s="136"/>
      <c r="E44" s="16"/>
      <c r="F44" s="67">
        <v>308.11227636366834</v>
      </c>
      <c r="G44" s="68">
        <f t="shared" si="12"/>
        <v>0.49865461411803014</v>
      </c>
      <c r="H44" s="66">
        <v>72.871515760517667</v>
      </c>
      <c r="I44" s="66">
        <v>74.145959314367346</v>
      </c>
      <c r="J44" s="66">
        <v>5.1354900807515271</v>
      </c>
      <c r="K44" s="66">
        <v>952.9332941083079</v>
      </c>
      <c r="L44" s="66"/>
      <c r="M44" s="68">
        <f t="shared" si="13"/>
        <v>0.79785859600862774</v>
      </c>
      <c r="N44" s="68">
        <f t="shared" si="14"/>
        <v>0.74145959314367349</v>
      </c>
      <c r="O44" s="68">
        <f t="shared" si="15"/>
        <v>0.23489366765855826</v>
      </c>
      <c r="P44" s="68">
        <f t="shared" si="16"/>
        <v>0.41732980154086752</v>
      </c>
      <c r="Q44" s="68">
        <f t="shared" si="17"/>
        <v>0.37238673188978011</v>
      </c>
    </row>
    <row r="45" spans="1:17" s="28" customFormat="1" ht="15" customHeight="1" x14ac:dyDescent="0.25">
      <c r="A45" s="145" t="s">
        <v>79</v>
      </c>
      <c r="B45" s="146">
        <v>3</v>
      </c>
      <c r="C45" s="147" t="s">
        <v>80</v>
      </c>
      <c r="D45" s="136"/>
      <c r="E45" s="16"/>
      <c r="F45" s="67">
        <v>288.98112194893076</v>
      </c>
      <c r="G45" s="68">
        <f t="shared" si="12"/>
        <v>0.49975242289934096</v>
      </c>
      <c r="H45" s="66">
        <v>58.875248190679493</v>
      </c>
      <c r="I45" s="66">
        <v>80.255351136048489</v>
      </c>
      <c r="J45" s="66">
        <v>7.4929140010718509</v>
      </c>
      <c r="K45" s="66">
        <v>995.70549366602745</v>
      </c>
      <c r="L45" s="66"/>
      <c r="M45" s="68">
        <f t="shared" si="13"/>
        <v>0.56458746984465824</v>
      </c>
      <c r="N45" s="68">
        <f t="shared" si="14"/>
        <v>0.80255351136048492</v>
      </c>
      <c r="O45" s="68">
        <f t="shared" si="15"/>
        <v>0.40090943669520079</v>
      </c>
      <c r="P45" s="68">
        <f t="shared" si="16"/>
        <v>0.56723123693718369</v>
      </c>
      <c r="Q45" s="68">
        <f t="shared" si="17"/>
        <v>0.38973853698418964</v>
      </c>
    </row>
    <row r="46" spans="1:17" s="28" customFormat="1" ht="15" customHeight="1" x14ac:dyDescent="0.25">
      <c r="A46" s="145" t="s">
        <v>81</v>
      </c>
      <c r="B46" s="146">
        <v>4</v>
      </c>
      <c r="C46" s="147" t="s">
        <v>82</v>
      </c>
      <c r="D46" s="136"/>
      <c r="E46" s="16"/>
      <c r="F46" s="67">
        <v>777.3290109567057</v>
      </c>
      <c r="G46" s="68">
        <f t="shared" si="12"/>
        <v>0.44292872410839029</v>
      </c>
      <c r="H46" s="66">
        <v>79.962461289976403</v>
      </c>
      <c r="I46" s="66">
        <v>42.249825722587318</v>
      </c>
      <c r="J46" s="66">
        <v>4.713038660014651</v>
      </c>
      <c r="K46" s="66">
        <v>829.25896304396417</v>
      </c>
      <c r="L46" s="66"/>
      <c r="M46" s="68">
        <f t="shared" si="13"/>
        <v>0.91604102149960676</v>
      </c>
      <c r="N46" s="68">
        <f t="shared" si="14"/>
        <v>0.4224982572258732</v>
      </c>
      <c r="O46" s="68">
        <f t="shared" si="15"/>
        <v>0.20514356760666558</v>
      </c>
      <c r="P46" s="68">
        <f t="shared" si="16"/>
        <v>0.29440244529370724</v>
      </c>
      <c r="Q46" s="68">
        <f t="shared" si="17"/>
        <v>0.32221458947016801</v>
      </c>
    </row>
    <row r="47" spans="1:17" s="28" customFormat="1" ht="15" customHeight="1" x14ac:dyDescent="0.25">
      <c r="A47" s="145" t="s">
        <v>83</v>
      </c>
      <c r="B47" s="146">
        <v>5</v>
      </c>
      <c r="C47" s="147" t="s">
        <v>84</v>
      </c>
      <c r="D47" s="136"/>
      <c r="E47" s="16"/>
      <c r="F47" s="67">
        <v>673.61801597154943</v>
      </c>
      <c r="G47" s="68">
        <f t="shared" si="12"/>
        <v>0.26023213888555258</v>
      </c>
      <c r="H47" s="66">
        <v>65.899374577837804</v>
      </c>
      <c r="I47" s="66">
        <v>46.605110888163971</v>
      </c>
      <c r="J47" s="66">
        <v>4.8267387260210617</v>
      </c>
      <c r="K47" s="66">
        <v>237.19677924532863</v>
      </c>
      <c r="L47" s="66"/>
      <c r="M47" s="68">
        <f t="shared" si="13"/>
        <v>0.68165624296396343</v>
      </c>
      <c r="N47" s="68">
        <f t="shared" si="14"/>
        <v>0.4660511088816397</v>
      </c>
      <c r="O47" s="68">
        <f t="shared" si="15"/>
        <v>0.21315061450852549</v>
      </c>
      <c r="P47" s="68">
        <f t="shared" si="16"/>
        <v>0.31518102774516937</v>
      </c>
      <c r="Q47" s="68">
        <f t="shared" si="17"/>
        <v>8.2027090971735758E-2</v>
      </c>
    </row>
    <row r="48" spans="1:17" s="28" customFormat="1" ht="15" customHeight="1" x14ac:dyDescent="0.25">
      <c r="A48" s="145" t="s">
        <v>85</v>
      </c>
      <c r="B48" s="146">
        <v>6</v>
      </c>
      <c r="C48" s="147" t="s">
        <v>86</v>
      </c>
      <c r="D48" s="136"/>
      <c r="E48" s="16"/>
      <c r="F48" s="67">
        <v>6040.4102807374065</v>
      </c>
      <c r="G48" s="68">
        <f t="shared" si="12"/>
        <v>0.34707332582232125</v>
      </c>
      <c r="H48" s="66">
        <v>75.053295008690284</v>
      </c>
      <c r="I48" s="66">
        <v>36.263866109211584</v>
      </c>
      <c r="J48" s="66">
        <v>5.4165657727540584</v>
      </c>
      <c r="K48" s="66">
        <v>441.49775452809848</v>
      </c>
      <c r="L48" s="66"/>
      <c r="M48" s="68">
        <f t="shared" si="13"/>
        <v>0.83422158347817144</v>
      </c>
      <c r="N48" s="68">
        <f t="shared" si="14"/>
        <v>0.36263866109211584</v>
      </c>
      <c r="O48" s="68">
        <f t="shared" si="15"/>
        <v>0.25468773047563792</v>
      </c>
      <c r="P48" s="68">
        <f t="shared" si="16"/>
        <v>0.30390725160198961</v>
      </c>
      <c r="Q48" s="68">
        <f t="shared" si="17"/>
        <v>0.1649078111675856</v>
      </c>
    </row>
    <row r="49" spans="1:17" s="28" customFormat="1" ht="15" customHeight="1" x14ac:dyDescent="0.25">
      <c r="A49" s="145" t="s">
        <v>87</v>
      </c>
      <c r="B49" s="146">
        <v>7</v>
      </c>
      <c r="C49" s="147" t="s">
        <v>88</v>
      </c>
      <c r="D49" s="136"/>
      <c r="E49" s="16"/>
      <c r="F49" s="67">
        <v>7632.3237086163599</v>
      </c>
      <c r="G49" s="68">
        <f t="shared" si="12"/>
        <v>0.50985173570226805</v>
      </c>
      <c r="H49" s="66">
        <v>73.964280128939535</v>
      </c>
      <c r="I49" s="66">
        <v>56.623237779894801</v>
      </c>
      <c r="J49" s="66">
        <v>7.0779572131518256</v>
      </c>
      <c r="K49" s="66">
        <v>907.63855367468932</v>
      </c>
      <c r="L49" s="66"/>
      <c r="M49" s="68">
        <f t="shared" si="13"/>
        <v>0.81607133548232558</v>
      </c>
      <c r="N49" s="68">
        <f t="shared" si="14"/>
        <v>0.56623237779894797</v>
      </c>
      <c r="O49" s="68">
        <f t="shared" si="15"/>
        <v>0.37168712768674833</v>
      </c>
      <c r="P49" s="68">
        <f t="shared" si="16"/>
        <v>0.45876059781473028</v>
      </c>
      <c r="Q49" s="68">
        <f t="shared" si="17"/>
        <v>0.35401158364084762</v>
      </c>
    </row>
    <row r="50" spans="1:17" s="29" customFormat="1" ht="15" customHeight="1" x14ac:dyDescent="0.25">
      <c r="A50" s="145" t="s">
        <v>89</v>
      </c>
      <c r="B50" s="146">
        <v>8</v>
      </c>
      <c r="C50" s="147" t="s">
        <v>90</v>
      </c>
      <c r="D50" s="136"/>
      <c r="E50" s="16"/>
      <c r="F50" s="67">
        <v>209.43579569817979</v>
      </c>
      <c r="G50" s="68">
        <f t="shared" si="12"/>
        <v>0.31677365333443813</v>
      </c>
      <c r="H50" s="66">
        <v>71.247900922504201</v>
      </c>
      <c r="I50" s="66">
        <v>25.702359428686322</v>
      </c>
      <c r="J50" s="66">
        <v>5.3193892035450325</v>
      </c>
      <c r="K50" s="66">
        <v>437.76093017454633</v>
      </c>
      <c r="L50" s="66"/>
      <c r="M50" s="68">
        <f t="shared" si="13"/>
        <v>0.77079834870840336</v>
      </c>
      <c r="N50" s="68">
        <f t="shared" si="14"/>
        <v>0.25702359428686322</v>
      </c>
      <c r="O50" s="68">
        <f t="shared" si="15"/>
        <v>0.24784431010880514</v>
      </c>
      <c r="P50" s="68">
        <f t="shared" si="16"/>
        <v>0.25239222533135414</v>
      </c>
      <c r="Q50" s="68">
        <f t="shared" si="17"/>
        <v>0.16339185808298026</v>
      </c>
    </row>
    <row r="51" spans="1:17" s="28" customFormat="1" ht="15" customHeight="1" x14ac:dyDescent="0.25">
      <c r="A51" s="145" t="s">
        <v>91</v>
      </c>
      <c r="B51" s="146">
        <v>9</v>
      </c>
      <c r="C51" s="147" t="s">
        <v>92</v>
      </c>
      <c r="D51" s="136"/>
      <c r="E51" s="16"/>
      <c r="F51" s="67">
        <v>492.37550046350918</v>
      </c>
      <c r="G51" s="68">
        <f t="shared" si="12"/>
        <v>0.36060495694808536</v>
      </c>
      <c r="H51" s="66">
        <v>69.65104066168881</v>
      </c>
      <c r="I51" s="66">
        <v>57.130667074613655</v>
      </c>
      <c r="J51" s="66">
        <v>5.6728796264105048</v>
      </c>
      <c r="K51" s="66">
        <v>428.48138464924392</v>
      </c>
      <c r="L51" s="66"/>
      <c r="M51" s="68">
        <f t="shared" si="13"/>
        <v>0.7441840110281468</v>
      </c>
      <c r="N51" s="68">
        <f t="shared" si="14"/>
        <v>0.5713066707461365</v>
      </c>
      <c r="O51" s="68">
        <f t="shared" si="15"/>
        <v>0.27273800185989472</v>
      </c>
      <c r="P51" s="68">
        <f t="shared" si="16"/>
        <v>0.39473667150206609</v>
      </c>
      <c r="Q51" s="68">
        <f t="shared" si="17"/>
        <v>0.15962733657170139</v>
      </c>
    </row>
    <row r="52" spans="1:17" s="28" customFormat="1" ht="15" customHeight="1" x14ac:dyDescent="0.25">
      <c r="A52" s="145" t="s">
        <v>93</v>
      </c>
      <c r="B52" s="146">
        <v>10</v>
      </c>
      <c r="C52" s="147" t="s">
        <v>94</v>
      </c>
      <c r="D52" s="136"/>
      <c r="E52" s="16"/>
      <c r="F52" s="67">
        <v>1549.6235075937436</v>
      </c>
      <c r="G52" s="68">
        <f t="shared" si="12"/>
        <v>0.3428620694595863</v>
      </c>
      <c r="H52" s="66">
        <v>75.380247939129774</v>
      </c>
      <c r="I52" s="66">
        <v>47.393386593840539</v>
      </c>
      <c r="J52" s="66">
        <v>4.5645553677041528</v>
      </c>
      <c r="K52" s="66">
        <v>424.52815547359018</v>
      </c>
      <c r="L52" s="66"/>
      <c r="M52" s="68">
        <f t="shared" si="13"/>
        <v>0.83967079898549624</v>
      </c>
      <c r="N52" s="68">
        <f t="shared" si="14"/>
        <v>0.47393386593840536</v>
      </c>
      <c r="O52" s="68">
        <f t="shared" si="15"/>
        <v>0.1946869977256446</v>
      </c>
      <c r="P52" s="68">
        <f t="shared" si="16"/>
        <v>0.30375773484811258</v>
      </c>
      <c r="Q52" s="68">
        <f t="shared" si="17"/>
        <v>0.15802359248421508</v>
      </c>
    </row>
    <row r="53" spans="1:17" s="28" customFormat="1" ht="15" customHeight="1" x14ac:dyDescent="0.25">
      <c r="A53" s="145" t="s">
        <v>95</v>
      </c>
      <c r="B53" s="146">
        <v>11</v>
      </c>
      <c r="C53" s="147" t="s">
        <v>96</v>
      </c>
      <c r="D53" s="136"/>
      <c r="E53" s="16"/>
      <c r="F53" s="67">
        <v>880.03310307792856</v>
      </c>
      <c r="G53" s="68">
        <f t="shared" si="12"/>
        <v>0.41751527218486068</v>
      </c>
      <c r="H53" s="66">
        <v>65.652963984809134</v>
      </c>
      <c r="I53" s="66">
        <v>46.609015952857135</v>
      </c>
      <c r="J53" s="66">
        <v>4.6713484576688344</v>
      </c>
      <c r="K53" s="66">
        <v>897.50041366899723</v>
      </c>
      <c r="L53" s="66"/>
      <c r="M53" s="68">
        <f t="shared" si="13"/>
        <v>0.67754939974681894</v>
      </c>
      <c r="N53" s="68">
        <f t="shared" si="14"/>
        <v>0.46609015952857136</v>
      </c>
      <c r="O53" s="68">
        <f t="shared" si="15"/>
        <v>0.20220763786400245</v>
      </c>
      <c r="P53" s="68">
        <f t="shared" si="16"/>
        <v>0.30699672667624406</v>
      </c>
      <c r="Q53" s="68">
        <f t="shared" si="17"/>
        <v>0.34989874793874126</v>
      </c>
    </row>
    <row r="54" spans="1:17" s="28" customFormat="1" ht="15" customHeight="1" x14ac:dyDescent="0.25">
      <c r="A54" s="145" t="s">
        <v>97</v>
      </c>
      <c r="B54" s="146">
        <v>12</v>
      </c>
      <c r="C54" s="147" t="s">
        <v>98</v>
      </c>
      <c r="D54" s="136"/>
      <c r="E54" s="16"/>
      <c r="F54" s="67">
        <v>5615.4972721574459</v>
      </c>
      <c r="G54" s="68">
        <f t="shared" si="12"/>
        <v>0.33281588629589309</v>
      </c>
      <c r="H54" s="66">
        <v>74.092727248883207</v>
      </c>
      <c r="I54" s="66">
        <v>33.413433247976322</v>
      </c>
      <c r="J54" s="66">
        <v>4.4177101955637301</v>
      </c>
      <c r="K54" s="66">
        <v>482.49274500851232</v>
      </c>
      <c r="L54" s="66"/>
      <c r="M54" s="68">
        <f t="shared" si="13"/>
        <v>0.81821212081472017</v>
      </c>
      <c r="N54" s="68">
        <f t="shared" si="14"/>
        <v>0.33413433247976321</v>
      </c>
      <c r="O54" s="68">
        <f t="shared" si="15"/>
        <v>0.184345788419981</v>
      </c>
      <c r="P54" s="68">
        <f t="shared" si="16"/>
        <v>0.24818593223461721</v>
      </c>
      <c r="Q54" s="68">
        <f t="shared" si="17"/>
        <v>0.18153863894868655</v>
      </c>
    </row>
    <row r="55" spans="1:17" s="28" customFormat="1" ht="15" customHeight="1" x14ac:dyDescent="0.25">
      <c r="A55" s="145"/>
      <c r="B55" s="148"/>
      <c r="C55" s="147"/>
      <c r="D55" s="136"/>
      <c r="E55" s="16"/>
      <c r="F55" s="67"/>
      <c r="G55" s="68"/>
      <c r="H55" s="66"/>
      <c r="I55" s="66"/>
      <c r="J55" s="66"/>
      <c r="K55" s="66"/>
      <c r="L55" s="66"/>
      <c r="M55" s="68"/>
      <c r="N55" s="68"/>
      <c r="O55" s="68"/>
      <c r="P55" s="68"/>
      <c r="Q55" s="68"/>
    </row>
    <row r="56" spans="1:17" s="28" customFormat="1" ht="15" customHeight="1" x14ac:dyDescent="0.25">
      <c r="A56" s="141" t="s">
        <v>99</v>
      </c>
      <c r="B56" s="142"/>
      <c r="C56" s="143" t="s">
        <v>100</v>
      </c>
      <c r="D56" s="144"/>
      <c r="E56" s="26"/>
      <c r="F56" s="69">
        <v>42763.164631258158</v>
      </c>
      <c r="G56" s="70">
        <f>GEOMEAN(M56,P56,Q56)</f>
        <v>0.25348187542937467</v>
      </c>
      <c r="H56" s="63">
        <v>67.531715195828937</v>
      </c>
      <c r="I56" s="63">
        <v>29.55983569516437</v>
      </c>
      <c r="J56" s="63">
        <v>5.3016233838941362</v>
      </c>
      <c r="K56" s="63">
        <v>244.77535240188041</v>
      </c>
      <c r="L56" s="63"/>
      <c r="M56" s="70">
        <f>+(H56-25)/(85-25)</f>
        <v>0.70886191993048231</v>
      </c>
      <c r="N56" s="70">
        <f>+I56/100</f>
        <v>0.29559835695164371</v>
      </c>
      <c r="O56" s="70">
        <f>+(J56-1.8)/(16-1.8)</f>
        <v>0.24659319604888286</v>
      </c>
      <c r="P56" s="70">
        <f>+(N56*O56)^(0.5)</f>
        <v>0.26998619147560921</v>
      </c>
      <c r="Q56" s="70">
        <f>+(K56-35)/(2500-35)</f>
        <v>8.5101562840519437E-2</v>
      </c>
    </row>
    <row r="57" spans="1:17" s="28" customFormat="1" ht="15" customHeight="1" x14ac:dyDescent="0.25">
      <c r="A57" s="145" t="s">
        <v>101</v>
      </c>
      <c r="B57" s="146">
        <v>1</v>
      </c>
      <c r="C57" s="147" t="s">
        <v>102</v>
      </c>
      <c r="D57" s="136"/>
      <c r="E57" s="16"/>
      <c r="F57" s="67">
        <v>18754.572743626428</v>
      </c>
      <c r="G57" s="68">
        <f>GEOMEAN(M57,P57,Q57)</f>
        <v>0.29368442900489178</v>
      </c>
      <c r="H57" s="66">
        <v>66.676987371378431</v>
      </c>
      <c r="I57" s="66">
        <v>29.204378748464482</v>
      </c>
      <c r="J57" s="66">
        <v>5.7067600734269277</v>
      </c>
      <c r="K57" s="66">
        <v>352.12204589241463</v>
      </c>
      <c r="L57" s="66"/>
      <c r="M57" s="68">
        <f>+(H57-25)/(85-25)</f>
        <v>0.69461645618964052</v>
      </c>
      <c r="N57" s="68">
        <f>+I57/100</f>
        <v>0.29204378748464482</v>
      </c>
      <c r="O57" s="68">
        <f>+(J57-1.8)/(16-1.8)</f>
        <v>0.27512394883288227</v>
      </c>
      <c r="P57" s="68">
        <f>+(N57*O57)^(0.5)</f>
        <v>0.28345765123715849</v>
      </c>
      <c r="Q57" s="68">
        <f>+(K57-35)/(2500-35)</f>
        <v>0.12864991719773414</v>
      </c>
    </row>
    <row r="58" spans="1:17" s="28" customFormat="1" ht="15" customHeight="1" x14ac:dyDescent="0.25">
      <c r="A58" s="145" t="s">
        <v>103</v>
      </c>
      <c r="B58" s="146">
        <v>2</v>
      </c>
      <c r="C58" s="147" t="s">
        <v>104</v>
      </c>
      <c r="D58" s="136"/>
      <c r="E58" s="16"/>
      <c r="F58" s="67">
        <v>9959.2762271668089</v>
      </c>
      <c r="G58" s="68">
        <f>GEOMEAN(M58,P58,Q58)</f>
        <v>0.24155719272352916</v>
      </c>
      <c r="H58" s="66">
        <v>75.324667817938249</v>
      </c>
      <c r="I58" s="66">
        <v>30.765978154163232</v>
      </c>
      <c r="J58" s="66">
        <v>4.5384447800884651</v>
      </c>
      <c r="K58" s="66">
        <v>205.06071199094518</v>
      </c>
      <c r="L58" s="66"/>
      <c r="M58" s="68">
        <f>+(H58-25)/(85-25)</f>
        <v>0.83874446363230415</v>
      </c>
      <c r="N58" s="68">
        <f>+I58/100</f>
        <v>0.30765978154163232</v>
      </c>
      <c r="O58" s="68">
        <f>+(J58-1.8)/(16-1.8)</f>
        <v>0.19284822394989193</v>
      </c>
      <c r="P58" s="68">
        <f>+(N58*O58)^(0.5)</f>
        <v>0.2435808745593864</v>
      </c>
      <c r="Q58" s="68">
        <f>+(K58-35)/(2500-35)</f>
        <v>6.8990146852310419E-2</v>
      </c>
    </row>
    <row r="59" spans="1:17" s="28" customFormat="1" ht="15" customHeight="1" x14ac:dyDescent="0.25">
      <c r="A59" s="145" t="s">
        <v>105</v>
      </c>
      <c r="B59" s="146">
        <v>3</v>
      </c>
      <c r="C59" s="147" t="s">
        <v>106</v>
      </c>
      <c r="D59" s="136"/>
      <c r="E59" s="16"/>
      <c r="F59" s="67">
        <v>14049.315660464916</v>
      </c>
      <c r="G59" s="68">
        <f>GEOMEAN(M59,P59,Q59)</f>
        <v>0.18881452153056455</v>
      </c>
      <c r="H59" s="66">
        <v>64.612606727044863</v>
      </c>
      <c r="I59" s="66">
        <v>29.156613722344684</v>
      </c>
      <c r="J59" s="66">
        <v>5.2353794766917421</v>
      </c>
      <c r="K59" s="66">
        <v>129.63007865070651</v>
      </c>
      <c r="L59" s="66"/>
      <c r="M59" s="68">
        <f>+(H59-25)/(85-25)</f>
        <v>0.66021011211741443</v>
      </c>
      <c r="N59" s="68">
        <f>+I59/100</f>
        <v>0.29156613722344682</v>
      </c>
      <c r="O59" s="68">
        <f>+(J59-1.8)/(16-1.8)</f>
        <v>0.24192813216139031</v>
      </c>
      <c r="P59" s="68">
        <f>+(N59*O59)^(0.5)</f>
        <v>0.26559000542185335</v>
      </c>
      <c r="Q59" s="68">
        <f>+(K59-35)/(2500-35)</f>
        <v>3.8389484239637527E-2</v>
      </c>
    </row>
    <row r="60" spans="1:17" s="28" customFormat="1" ht="15" customHeight="1" x14ac:dyDescent="0.25">
      <c r="A60" s="145"/>
      <c r="B60" s="148"/>
      <c r="C60" s="147"/>
      <c r="D60" s="136"/>
      <c r="E60" s="16"/>
      <c r="F60" s="67"/>
      <c r="G60" s="68"/>
      <c r="H60" s="66"/>
      <c r="I60" s="66"/>
      <c r="J60" s="66"/>
      <c r="K60" s="66"/>
      <c r="L60" s="66"/>
      <c r="M60" s="68"/>
      <c r="N60" s="68"/>
      <c r="O60" s="68"/>
      <c r="P60" s="68"/>
      <c r="Q60" s="68"/>
    </row>
    <row r="61" spans="1:17" s="28" customFormat="1" ht="15" customHeight="1" x14ac:dyDescent="0.25">
      <c r="A61" s="141" t="s">
        <v>107</v>
      </c>
      <c r="B61" s="142"/>
      <c r="C61" s="143" t="s">
        <v>108</v>
      </c>
      <c r="D61" s="144"/>
      <c r="E61" s="26"/>
      <c r="F61" s="69">
        <v>44742.735661751518</v>
      </c>
      <c r="G61" s="70">
        <f t="shared" ref="G61:G84" si="18">GEOMEAN(M61,P61,Q61)</f>
        <v>0.34714277177366093</v>
      </c>
      <c r="H61" s="63">
        <v>75.057716341469146</v>
      </c>
      <c r="I61" s="63">
        <v>35.918547374475196</v>
      </c>
      <c r="J61" s="63">
        <v>4.8345320203204283</v>
      </c>
      <c r="K61" s="63">
        <v>481.12899399666975</v>
      </c>
      <c r="L61" s="63"/>
      <c r="M61" s="70">
        <f t="shared" ref="M61:M84" si="19">+(H61-25)/(85-25)</f>
        <v>0.83429527235781908</v>
      </c>
      <c r="N61" s="70">
        <f t="shared" ref="N61:N84" si="20">+I61/100</f>
        <v>0.35918547374475196</v>
      </c>
      <c r="O61" s="70">
        <f t="shared" ref="O61:O84" si="21">+(J61-1.8)/(16-1.8)</f>
        <v>0.21369943805073441</v>
      </c>
      <c r="P61" s="70">
        <f t="shared" ref="P61:P84" si="22">+(N61*O61)^(0.5)</f>
        <v>0.27705186138201687</v>
      </c>
      <c r="Q61" s="70">
        <f t="shared" ref="Q61:Q84" si="23">+(K61-35)/(2500-35)</f>
        <v>0.18098539310209727</v>
      </c>
    </row>
    <row r="62" spans="1:17" s="28" customFormat="1" ht="15" customHeight="1" x14ac:dyDescent="0.25">
      <c r="A62" s="145" t="s">
        <v>109</v>
      </c>
      <c r="B62" s="146">
        <v>1</v>
      </c>
      <c r="C62" s="147" t="s">
        <v>110</v>
      </c>
      <c r="D62" s="136"/>
      <c r="E62" s="16"/>
      <c r="F62" s="67">
        <v>2242.3726779800309</v>
      </c>
      <c r="G62" s="68">
        <f t="shared" si="18"/>
        <v>0.48894853456301346</v>
      </c>
      <c r="H62" s="66">
        <v>74.540989779388411</v>
      </c>
      <c r="I62" s="66">
        <v>52.799648445568423</v>
      </c>
      <c r="J62" s="66">
        <v>7.835525004742049</v>
      </c>
      <c r="K62" s="66">
        <v>771.65488200888069</v>
      </c>
      <c r="L62" s="66"/>
      <c r="M62" s="68">
        <f t="shared" si="19"/>
        <v>0.82568316298980682</v>
      </c>
      <c r="N62" s="68">
        <f t="shared" si="20"/>
        <v>0.52799648445568426</v>
      </c>
      <c r="O62" s="68">
        <f t="shared" si="21"/>
        <v>0.42503697216493308</v>
      </c>
      <c r="P62" s="68">
        <f t="shared" si="22"/>
        <v>0.47372779849484575</v>
      </c>
      <c r="Q62" s="68">
        <f t="shared" si="23"/>
        <v>0.29884579391841004</v>
      </c>
    </row>
    <row r="63" spans="1:17" s="28" customFormat="1" ht="15" customHeight="1" x14ac:dyDescent="0.25">
      <c r="A63" s="145" t="s">
        <v>111</v>
      </c>
      <c r="B63" s="146">
        <v>2</v>
      </c>
      <c r="C63" s="147" t="s">
        <v>112</v>
      </c>
      <c r="D63" s="136"/>
      <c r="E63" s="16"/>
      <c r="F63" s="67">
        <v>6517.6822382419123</v>
      </c>
      <c r="G63" s="68">
        <f t="shared" si="18"/>
        <v>0.33523864580101093</v>
      </c>
      <c r="H63" s="66">
        <v>71.84277090268121</v>
      </c>
      <c r="I63" s="66">
        <v>27.582311488909696</v>
      </c>
      <c r="J63" s="66">
        <v>5.2175688162586731</v>
      </c>
      <c r="K63" s="66">
        <v>496.69804815634956</v>
      </c>
      <c r="L63" s="66"/>
      <c r="M63" s="68">
        <f t="shared" si="19"/>
        <v>0.78071284837802013</v>
      </c>
      <c r="N63" s="68">
        <f t="shared" si="20"/>
        <v>0.27582311488909694</v>
      </c>
      <c r="O63" s="68">
        <f t="shared" si="21"/>
        <v>0.24067386029990659</v>
      </c>
      <c r="P63" s="68">
        <f t="shared" si="22"/>
        <v>0.25764978909423469</v>
      </c>
      <c r="Q63" s="68">
        <f t="shared" si="23"/>
        <v>0.1873014394143406</v>
      </c>
    </row>
    <row r="64" spans="1:17" s="28" customFormat="1" ht="15" customHeight="1" x14ac:dyDescent="0.25">
      <c r="A64" s="145" t="s">
        <v>113</v>
      </c>
      <c r="B64" s="146">
        <v>3</v>
      </c>
      <c r="C64" s="147" t="s">
        <v>114</v>
      </c>
      <c r="D64" s="136"/>
      <c r="E64" s="16"/>
      <c r="F64" s="67">
        <v>1893.9842870590201</v>
      </c>
      <c r="G64" s="68">
        <f t="shared" si="18"/>
        <v>0.26291140077486652</v>
      </c>
      <c r="H64" s="66">
        <v>71.59295025888251</v>
      </c>
      <c r="I64" s="66">
        <v>25.996568743662145</v>
      </c>
      <c r="J64" s="66">
        <v>3.7158695632220433</v>
      </c>
      <c r="K64" s="66">
        <v>343.02034910926756</v>
      </c>
      <c r="L64" s="66"/>
      <c r="M64" s="68">
        <f t="shared" si="19"/>
        <v>0.77654917098137521</v>
      </c>
      <c r="N64" s="68">
        <f t="shared" si="20"/>
        <v>0.25996568743662146</v>
      </c>
      <c r="O64" s="68">
        <f t="shared" si="21"/>
        <v>0.13492039177620024</v>
      </c>
      <c r="P64" s="68">
        <f t="shared" si="22"/>
        <v>0.18728233338283187</v>
      </c>
      <c r="Q64" s="68">
        <f t="shared" si="23"/>
        <v>0.12495754527759333</v>
      </c>
    </row>
    <row r="65" spans="1:17" s="28" customFormat="1" ht="15" customHeight="1" x14ac:dyDescent="0.25">
      <c r="A65" s="145" t="s">
        <v>115</v>
      </c>
      <c r="B65" s="146">
        <v>4</v>
      </c>
      <c r="C65" s="147" t="s">
        <v>116</v>
      </c>
      <c r="D65" s="136"/>
      <c r="E65" s="16"/>
      <c r="F65" s="67">
        <v>1865.7910068688805</v>
      </c>
      <c r="G65" s="68">
        <f t="shared" si="18"/>
        <v>0.29540791485529377</v>
      </c>
      <c r="H65" s="66">
        <v>78.526399430046794</v>
      </c>
      <c r="I65" s="66">
        <v>25.926621476619189</v>
      </c>
      <c r="J65" s="66">
        <v>4.2164212795674301</v>
      </c>
      <c r="K65" s="66">
        <v>374.11844157337401</v>
      </c>
      <c r="L65" s="66"/>
      <c r="M65" s="68">
        <f t="shared" si="19"/>
        <v>0.89210665716744653</v>
      </c>
      <c r="N65" s="68">
        <f t="shared" si="20"/>
        <v>0.25926621476619188</v>
      </c>
      <c r="O65" s="68">
        <f t="shared" si="21"/>
        <v>0.17017051264559369</v>
      </c>
      <c r="P65" s="68">
        <f t="shared" si="22"/>
        <v>0.21004633935978381</v>
      </c>
      <c r="Q65" s="68">
        <f t="shared" si="23"/>
        <v>0.13757340428940124</v>
      </c>
    </row>
    <row r="66" spans="1:17" s="28" customFormat="1" ht="15" customHeight="1" x14ac:dyDescent="0.25">
      <c r="A66" s="145" t="s">
        <v>117</v>
      </c>
      <c r="B66" s="146">
        <v>5</v>
      </c>
      <c r="C66" s="147" t="s">
        <v>118</v>
      </c>
      <c r="D66" s="136"/>
      <c r="E66" s="16"/>
      <c r="F66" s="67">
        <v>1852.7012696377442</v>
      </c>
      <c r="G66" s="68">
        <f t="shared" si="18"/>
        <v>0.35978871452985134</v>
      </c>
      <c r="H66" s="66">
        <v>84.570109956138197</v>
      </c>
      <c r="I66" s="66">
        <v>57.978959313920022</v>
      </c>
      <c r="J66" s="66">
        <v>4.3150684193754349</v>
      </c>
      <c r="K66" s="66">
        <v>395.84147115209646</v>
      </c>
      <c r="L66" s="66"/>
      <c r="M66" s="68">
        <f t="shared" si="19"/>
        <v>0.99283516593563659</v>
      </c>
      <c r="N66" s="68">
        <f t="shared" si="20"/>
        <v>0.5797895931392002</v>
      </c>
      <c r="O66" s="68">
        <f t="shared" si="21"/>
        <v>0.17711749432221374</v>
      </c>
      <c r="P66" s="68">
        <f t="shared" si="22"/>
        <v>0.32045417764621342</v>
      </c>
      <c r="Q66" s="68">
        <f t="shared" si="23"/>
        <v>0.14638599235379166</v>
      </c>
    </row>
    <row r="67" spans="1:17" s="28" customFormat="1" ht="15" customHeight="1" x14ac:dyDescent="0.25">
      <c r="A67" s="145" t="s">
        <v>119</v>
      </c>
      <c r="B67" s="146">
        <v>6</v>
      </c>
      <c r="C67" s="147" t="s">
        <v>120</v>
      </c>
      <c r="D67" s="136"/>
      <c r="E67" s="16"/>
      <c r="F67" s="67">
        <v>501.43762623891121</v>
      </c>
      <c r="G67" s="68">
        <f t="shared" si="18"/>
        <v>0.31434636835789326</v>
      </c>
      <c r="H67" s="66">
        <v>79.778479257641578</v>
      </c>
      <c r="I67" s="66">
        <v>55.977006504051808</v>
      </c>
      <c r="J67" s="66">
        <v>4.7553439046662298</v>
      </c>
      <c r="K67" s="66">
        <v>280.70775790348779</v>
      </c>
      <c r="L67" s="66"/>
      <c r="M67" s="68">
        <f t="shared" si="19"/>
        <v>0.91297465429402636</v>
      </c>
      <c r="N67" s="68">
        <f t="shared" si="20"/>
        <v>0.55977006504051807</v>
      </c>
      <c r="O67" s="68">
        <f t="shared" si="21"/>
        <v>0.20812281018776269</v>
      </c>
      <c r="P67" s="68">
        <f t="shared" si="22"/>
        <v>0.34132230954805654</v>
      </c>
      <c r="Q67" s="68">
        <f t="shared" si="23"/>
        <v>9.9678603611962596E-2</v>
      </c>
    </row>
    <row r="68" spans="1:17" s="29" customFormat="1" ht="15" customHeight="1" x14ac:dyDescent="0.25">
      <c r="A68" s="145" t="s">
        <v>121</v>
      </c>
      <c r="B68" s="146">
        <v>7</v>
      </c>
      <c r="C68" s="147" t="s">
        <v>122</v>
      </c>
      <c r="D68" s="136"/>
      <c r="E68" s="16"/>
      <c r="F68" s="67">
        <v>844.791502840254</v>
      </c>
      <c r="G68" s="68">
        <f t="shared" si="18"/>
        <v>0.23182939796823776</v>
      </c>
      <c r="H68" s="66">
        <v>75.548471382984928</v>
      </c>
      <c r="I68" s="66">
        <v>27.6386445936268</v>
      </c>
      <c r="J68" s="66">
        <v>4.121320879745495</v>
      </c>
      <c r="K68" s="66">
        <v>206.5078023566752</v>
      </c>
      <c r="L68" s="66"/>
      <c r="M68" s="68">
        <f t="shared" si="19"/>
        <v>0.84247452304974879</v>
      </c>
      <c r="N68" s="68">
        <f t="shared" si="20"/>
        <v>0.27638644593626799</v>
      </c>
      <c r="O68" s="68">
        <f t="shared" si="21"/>
        <v>0.16347330139052785</v>
      </c>
      <c r="P68" s="68">
        <f t="shared" si="22"/>
        <v>0.21256012038196714</v>
      </c>
      <c r="Q68" s="68">
        <f t="shared" si="23"/>
        <v>6.9577201767413874E-2</v>
      </c>
    </row>
    <row r="69" spans="1:17" s="28" customFormat="1" ht="15" customHeight="1" x14ac:dyDescent="0.25">
      <c r="A69" s="145" t="s">
        <v>123</v>
      </c>
      <c r="B69" s="146">
        <v>8</v>
      </c>
      <c r="C69" s="147" t="s">
        <v>124</v>
      </c>
      <c r="D69" s="136"/>
      <c r="E69" s="16"/>
      <c r="F69" s="67">
        <v>847.81221143205471</v>
      </c>
      <c r="G69" s="68">
        <f t="shared" si="18"/>
        <v>0.34776133710064083</v>
      </c>
      <c r="H69" s="66">
        <v>81.019242078854319</v>
      </c>
      <c r="I69" s="66">
        <v>35.221076365514421</v>
      </c>
      <c r="J69" s="66">
        <v>4.326017809068011</v>
      </c>
      <c r="K69" s="66">
        <v>478.60812549861373</v>
      </c>
      <c r="L69" s="66"/>
      <c r="M69" s="68">
        <f t="shared" si="19"/>
        <v>0.93365403464757202</v>
      </c>
      <c r="N69" s="68">
        <f t="shared" si="20"/>
        <v>0.3522107636551442</v>
      </c>
      <c r="O69" s="68">
        <f t="shared" si="21"/>
        <v>0.17788857810338107</v>
      </c>
      <c r="P69" s="68">
        <f t="shared" si="22"/>
        <v>0.25030835371461257</v>
      </c>
      <c r="Q69" s="68">
        <f t="shared" si="23"/>
        <v>0.17996272839700353</v>
      </c>
    </row>
    <row r="70" spans="1:17" s="28" customFormat="1" ht="15" customHeight="1" x14ac:dyDescent="0.25">
      <c r="A70" s="145" t="s">
        <v>125</v>
      </c>
      <c r="B70" s="146">
        <v>9</v>
      </c>
      <c r="C70" s="147" t="s">
        <v>126</v>
      </c>
      <c r="D70" s="136"/>
      <c r="E70" s="16"/>
      <c r="F70" s="67">
        <v>3986.3284383129508</v>
      </c>
      <c r="G70" s="68">
        <f t="shared" si="18"/>
        <v>0.40163094784985537</v>
      </c>
      <c r="H70" s="66">
        <v>80.422434120390648</v>
      </c>
      <c r="I70" s="66">
        <v>46.455390614245999</v>
      </c>
      <c r="J70" s="66">
        <v>6.0635568340999022</v>
      </c>
      <c r="K70" s="66">
        <v>497.91811343279255</v>
      </c>
      <c r="L70" s="66"/>
      <c r="M70" s="68">
        <f t="shared" si="19"/>
        <v>0.92370723533984411</v>
      </c>
      <c r="N70" s="68">
        <f t="shared" si="20"/>
        <v>0.46455390614246</v>
      </c>
      <c r="O70" s="68">
        <f t="shared" si="21"/>
        <v>0.30025048127464105</v>
      </c>
      <c r="P70" s="68">
        <f t="shared" si="22"/>
        <v>0.37347360535557</v>
      </c>
      <c r="Q70" s="68">
        <f t="shared" si="23"/>
        <v>0.18779639490174141</v>
      </c>
    </row>
    <row r="71" spans="1:17" s="28" customFormat="1" ht="15" customHeight="1" x14ac:dyDescent="0.25">
      <c r="A71" s="145" t="s">
        <v>127</v>
      </c>
      <c r="B71" s="146">
        <v>10</v>
      </c>
      <c r="C71" s="147" t="s">
        <v>128</v>
      </c>
      <c r="D71" s="136"/>
      <c r="E71" s="16"/>
      <c r="F71" s="67">
        <v>390.67831120621997</v>
      </c>
      <c r="G71" s="68">
        <f t="shared" si="18"/>
        <v>0.30038654738079379</v>
      </c>
      <c r="H71" s="66">
        <v>89.16747296034697</v>
      </c>
      <c r="I71" s="66">
        <v>34.479606428748632</v>
      </c>
      <c r="J71" s="66">
        <v>4.3000538861424529</v>
      </c>
      <c r="K71" s="66">
        <v>288.56132509831946</v>
      </c>
      <c r="L71" s="66"/>
      <c r="M71" s="68">
        <f t="shared" si="19"/>
        <v>1.0694578826724495</v>
      </c>
      <c r="N71" s="68">
        <f t="shared" si="20"/>
        <v>0.34479606428748633</v>
      </c>
      <c r="O71" s="68">
        <f t="shared" si="21"/>
        <v>0.17606013282693334</v>
      </c>
      <c r="P71" s="68">
        <f t="shared" si="22"/>
        <v>0.24638352395535437</v>
      </c>
      <c r="Q71" s="68">
        <f t="shared" si="23"/>
        <v>0.10286463492832432</v>
      </c>
    </row>
    <row r="72" spans="1:17" s="28" customFormat="1" ht="15" customHeight="1" x14ac:dyDescent="0.25">
      <c r="A72" s="145" t="s">
        <v>129</v>
      </c>
      <c r="B72" s="146">
        <v>11</v>
      </c>
      <c r="C72" s="147" t="s">
        <v>130</v>
      </c>
      <c r="D72" s="136"/>
      <c r="E72" s="16"/>
      <c r="F72" s="67">
        <v>749.1357307665661</v>
      </c>
      <c r="G72" s="68">
        <f t="shared" si="18"/>
        <v>0.22465678825871779</v>
      </c>
      <c r="H72" s="66">
        <v>72.643824508069429</v>
      </c>
      <c r="I72" s="66">
        <v>17.148171618433867</v>
      </c>
      <c r="J72" s="66">
        <v>4.5334888735106933</v>
      </c>
      <c r="K72" s="66">
        <v>228.72996567213377</v>
      </c>
      <c r="L72" s="66"/>
      <c r="M72" s="68">
        <f t="shared" si="19"/>
        <v>0.79406374180115713</v>
      </c>
      <c r="N72" s="68">
        <f t="shared" si="20"/>
        <v>0.17148171618433866</v>
      </c>
      <c r="O72" s="68">
        <f t="shared" si="21"/>
        <v>0.19249921644441503</v>
      </c>
      <c r="P72" s="68">
        <f t="shared" si="22"/>
        <v>0.18168680744629961</v>
      </c>
      <c r="Q72" s="68">
        <f t="shared" si="23"/>
        <v>7.8592278163137436E-2</v>
      </c>
    </row>
    <row r="73" spans="1:17" s="29" customFormat="1" ht="15" customHeight="1" x14ac:dyDescent="0.25">
      <c r="A73" s="145" t="s">
        <v>131</v>
      </c>
      <c r="B73" s="146">
        <v>12</v>
      </c>
      <c r="C73" s="147" t="s">
        <v>132</v>
      </c>
      <c r="D73" s="136"/>
      <c r="E73" s="16"/>
      <c r="F73" s="67">
        <v>3580.5465841477276</v>
      </c>
      <c r="G73" s="68">
        <f t="shared" si="18"/>
        <v>0.30619154481590322</v>
      </c>
      <c r="H73" s="66">
        <v>69.439783368508472</v>
      </c>
      <c r="I73" s="66">
        <v>29.236040293257172</v>
      </c>
      <c r="J73" s="66">
        <v>5.126009972466969</v>
      </c>
      <c r="K73" s="66">
        <v>400.08916584401516</v>
      </c>
      <c r="L73" s="66"/>
      <c r="M73" s="68">
        <f t="shared" si="19"/>
        <v>0.74066305614180783</v>
      </c>
      <c r="N73" s="68">
        <f t="shared" si="20"/>
        <v>0.29236040293257171</v>
      </c>
      <c r="O73" s="68">
        <f t="shared" si="21"/>
        <v>0.23422605439908234</v>
      </c>
      <c r="P73" s="68">
        <f t="shared" si="22"/>
        <v>0.2616838238054125</v>
      </c>
      <c r="Q73" s="68">
        <f t="shared" si="23"/>
        <v>0.14810919506856599</v>
      </c>
    </row>
    <row r="74" spans="1:17" s="28" customFormat="1" ht="15" customHeight="1" x14ac:dyDescent="0.25">
      <c r="A74" s="145" t="s">
        <v>133</v>
      </c>
      <c r="B74" s="146">
        <v>13</v>
      </c>
      <c r="C74" s="147" t="s">
        <v>134</v>
      </c>
      <c r="D74" s="136"/>
      <c r="E74" s="16"/>
      <c r="F74" s="67">
        <v>3469.7872691150365</v>
      </c>
      <c r="G74" s="68">
        <f t="shared" si="18"/>
        <v>0.28545643703897144</v>
      </c>
      <c r="H74" s="66">
        <v>72.185157670538857</v>
      </c>
      <c r="I74" s="66">
        <v>39.696331704594542</v>
      </c>
      <c r="J74" s="66">
        <v>4.5732176985285875</v>
      </c>
      <c r="K74" s="66">
        <v>296.85404580426399</v>
      </c>
      <c r="L74" s="66"/>
      <c r="M74" s="68">
        <f t="shared" si="19"/>
        <v>0.78641929450898096</v>
      </c>
      <c r="N74" s="68">
        <f t="shared" si="20"/>
        <v>0.3969633170459454</v>
      </c>
      <c r="O74" s="68">
        <f t="shared" si="21"/>
        <v>0.19529702102313998</v>
      </c>
      <c r="P74" s="68">
        <f t="shared" si="22"/>
        <v>0.27843446854607884</v>
      </c>
      <c r="Q74" s="68">
        <f t="shared" si="23"/>
        <v>0.10622882182728763</v>
      </c>
    </row>
    <row r="75" spans="1:17" s="28" customFormat="1" ht="15" customHeight="1" x14ac:dyDescent="0.25">
      <c r="A75" s="145" t="s">
        <v>135</v>
      </c>
      <c r="B75" s="146">
        <v>14</v>
      </c>
      <c r="C75" s="147" t="s">
        <v>136</v>
      </c>
      <c r="D75" s="136"/>
      <c r="E75" s="16"/>
      <c r="F75" s="67">
        <v>4800.9128552351985</v>
      </c>
      <c r="G75" s="68">
        <f t="shared" si="18"/>
        <v>0.41031492715079637</v>
      </c>
      <c r="H75" s="66">
        <v>72.12734761100721</v>
      </c>
      <c r="I75" s="66">
        <v>40.674961602112013</v>
      </c>
      <c r="J75" s="66">
        <v>4.0157971021054566</v>
      </c>
      <c r="K75" s="66">
        <v>895.52348600313576</v>
      </c>
      <c r="L75" s="66"/>
      <c r="M75" s="68">
        <f t="shared" si="19"/>
        <v>0.78545579351678685</v>
      </c>
      <c r="N75" s="68">
        <f t="shared" si="20"/>
        <v>0.40674961602112014</v>
      </c>
      <c r="O75" s="68">
        <f t="shared" si="21"/>
        <v>0.15604204944404626</v>
      </c>
      <c r="P75" s="68">
        <f t="shared" si="22"/>
        <v>0.25193261736923717</v>
      </c>
      <c r="Q75" s="68">
        <f t="shared" si="23"/>
        <v>0.34909674888565345</v>
      </c>
    </row>
    <row r="76" spans="1:17" s="28" customFormat="1" ht="15" customHeight="1" x14ac:dyDescent="0.25">
      <c r="A76" s="145" t="s">
        <v>137</v>
      </c>
      <c r="B76" s="146">
        <v>15</v>
      </c>
      <c r="C76" s="147" t="s">
        <v>138</v>
      </c>
      <c r="D76" s="136"/>
      <c r="E76" s="16"/>
      <c r="F76" s="67">
        <v>1325.0841689365607</v>
      </c>
      <c r="G76" s="68">
        <f t="shared" si="18"/>
        <v>0.23742545396344952</v>
      </c>
      <c r="H76" s="66">
        <v>76.008140036815291</v>
      </c>
      <c r="I76" s="66">
        <v>25.299687575514312</v>
      </c>
      <c r="J76" s="66">
        <v>4.6239373780722151</v>
      </c>
      <c r="K76" s="66">
        <v>208.00935207827024</v>
      </c>
      <c r="L76" s="66"/>
      <c r="M76" s="68">
        <f t="shared" si="19"/>
        <v>0.8501356672802548</v>
      </c>
      <c r="N76" s="68">
        <f t="shared" si="20"/>
        <v>0.25299687575514312</v>
      </c>
      <c r="O76" s="68">
        <f t="shared" si="21"/>
        <v>0.19886882944170531</v>
      </c>
      <c r="P76" s="68">
        <f t="shared" si="22"/>
        <v>0.22430602429233565</v>
      </c>
      <c r="Q76" s="68">
        <f t="shared" si="23"/>
        <v>7.0186349727492992E-2</v>
      </c>
    </row>
    <row r="77" spans="1:17" s="28" customFormat="1" ht="15" customHeight="1" x14ac:dyDescent="0.25">
      <c r="A77" s="145" t="s">
        <v>139</v>
      </c>
      <c r="B77" s="146">
        <v>16</v>
      </c>
      <c r="C77" s="147" t="s">
        <v>140</v>
      </c>
      <c r="D77" s="136"/>
      <c r="E77" s="16"/>
      <c r="F77" s="67">
        <v>549.76896370772192</v>
      </c>
      <c r="G77" s="68">
        <f t="shared" si="18"/>
        <v>0.37090921259232856</v>
      </c>
      <c r="H77" s="66">
        <v>78.876868091657215</v>
      </c>
      <c r="I77" s="66">
        <v>50.062790240866008</v>
      </c>
      <c r="J77" s="66">
        <v>3.9584076177436378</v>
      </c>
      <c r="K77" s="66">
        <v>542.79521873324836</v>
      </c>
      <c r="L77" s="66"/>
      <c r="M77" s="68">
        <f t="shared" si="19"/>
        <v>0.89794780152762022</v>
      </c>
      <c r="N77" s="68">
        <f t="shared" si="20"/>
        <v>0.50062790240866006</v>
      </c>
      <c r="O77" s="68">
        <f t="shared" si="21"/>
        <v>0.1520005364608196</v>
      </c>
      <c r="P77" s="68">
        <f t="shared" si="22"/>
        <v>0.27585450827088392</v>
      </c>
      <c r="Q77" s="68">
        <f t="shared" si="23"/>
        <v>0.20600211713316363</v>
      </c>
    </row>
    <row r="78" spans="1:17" s="28" customFormat="1" ht="15" customHeight="1" x14ac:dyDescent="0.25">
      <c r="A78" s="145" t="s">
        <v>141</v>
      </c>
      <c r="B78" s="146">
        <v>17</v>
      </c>
      <c r="C78" s="147" t="s">
        <v>142</v>
      </c>
      <c r="D78" s="136"/>
      <c r="E78" s="16"/>
      <c r="F78" s="67">
        <v>699.79749043382185</v>
      </c>
      <c r="G78" s="68">
        <f t="shared" si="18"/>
        <v>0.35900418820241919</v>
      </c>
      <c r="H78" s="66">
        <v>71.03944081708714</v>
      </c>
      <c r="I78" s="66">
        <v>31.102923108525303</v>
      </c>
      <c r="J78" s="66">
        <v>3.8049586801316773</v>
      </c>
      <c r="K78" s="66">
        <v>744.29603931755889</v>
      </c>
      <c r="L78" s="66"/>
      <c r="M78" s="68">
        <f t="shared" si="19"/>
        <v>0.76732401361811897</v>
      </c>
      <c r="N78" s="68">
        <f t="shared" si="20"/>
        <v>0.31102923108525304</v>
      </c>
      <c r="O78" s="68">
        <f t="shared" si="21"/>
        <v>0.14119427324870967</v>
      </c>
      <c r="P78" s="68">
        <f t="shared" si="22"/>
        <v>0.20956036419654192</v>
      </c>
      <c r="Q78" s="68">
        <f t="shared" si="23"/>
        <v>0.28774687193410098</v>
      </c>
    </row>
    <row r="79" spans="1:17" s="28" customFormat="1" ht="15" customHeight="1" x14ac:dyDescent="0.25">
      <c r="A79" s="145" t="s">
        <v>143</v>
      </c>
      <c r="B79" s="146">
        <v>18</v>
      </c>
      <c r="C79" s="147" t="s">
        <v>144</v>
      </c>
      <c r="D79" s="136"/>
      <c r="E79" s="16"/>
      <c r="F79" s="67">
        <v>637.36951286994133</v>
      </c>
      <c r="G79" s="68">
        <f t="shared" si="18"/>
        <v>0.24379964848162364</v>
      </c>
      <c r="H79" s="66">
        <v>78.124466783082184</v>
      </c>
      <c r="I79" s="66">
        <v>30.92160479997337</v>
      </c>
      <c r="J79" s="66">
        <v>3.4948172962122137</v>
      </c>
      <c r="K79" s="66">
        <v>245.00253202582141</v>
      </c>
      <c r="L79" s="66"/>
      <c r="M79" s="68">
        <f t="shared" si="19"/>
        <v>0.88540777971803641</v>
      </c>
      <c r="N79" s="68">
        <f t="shared" si="20"/>
        <v>0.30921604799973368</v>
      </c>
      <c r="O79" s="68">
        <f t="shared" si="21"/>
        <v>0.11935333071916998</v>
      </c>
      <c r="P79" s="68">
        <f t="shared" si="22"/>
        <v>0.19210925339656845</v>
      </c>
      <c r="Q79" s="68">
        <f t="shared" si="23"/>
        <v>8.519372495976528E-2</v>
      </c>
    </row>
    <row r="80" spans="1:17" s="28" customFormat="1" ht="15" customHeight="1" x14ac:dyDescent="0.25">
      <c r="A80" s="145" t="s">
        <v>145</v>
      </c>
      <c r="B80" s="146">
        <v>19</v>
      </c>
      <c r="C80" s="147" t="s">
        <v>146</v>
      </c>
      <c r="D80" s="136"/>
      <c r="E80" s="16"/>
      <c r="F80" s="67">
        <v>421.89229998816023</v>
      </c>
      <c r="G80" s="68">
        <f t="shared" si="18"/>
        <v>0.3920082278638829</v>
      </c>
      <c r="H80" s="66">
        <v>79.263689530624106</v>
      </c>
      <c r="I80" s="66">
        <v>47.618927224666535</v>
      </c>
      <c r="J80" s="66">
        <v>3.6485846441232983</v>
      </c>
      <c r="K80" s="66">
        <v>694.44579051657445</v>
      </c>
      <c r="L80" s="66"/>
      <c r="M80" s="68">
        <f t="shared" si="19"/>
        <v>0.90439482551040173</v>
      </c>
      <c r="N80" s="68">
        <f t="shared" si="20"/>
        <v>0.47618927224666535</v>
      </c>
      <c r="O80" s="68">
        <f t="shared" si="21"/>
        <v>0.13018201719178157</v>
      </c>
      <c r="P80" s="68">
        <f t="shared" si="22"/>
        <v>0.2489804812152096</v>
      </c>
      <c r="Q80" s="68">
        <f t="shared" si="23"/>
        <v>0.26752364726838718</v>
      </c>
    </row>
    <row r="81" spans="1:17" s="28" customFormat="1" ht="15" customHeight="1" x14ac:dyDescent="0.25">
      <c r="A81" s="145" t="s">
        <v>147</v>
      </c>
      <c r="B81" s="146">
        <v>20</v>
      </c>
      <c r="C81" s="147" t="s">
        <v>148</v>
      </c>
      <c r="D81" s="136"/>
      <c r="E81" s="16"/>
      <c r="F81" s="67">
        <v>1901.0326071065549</v>
      </c>
      <c r="G81" s="68">
        <f t="shared" si="18"/>
        <v>0.28653948255273781</v>
      </c>
      <c r="H81" s="66">
        <v>81.620129936342195</v>
      </c>
      <c r="I81" s="66">
        <v>20.361469148620735</v>
      </c>
      <c r="J81" s="66">
        <v>3.7293477191733349</v>
      </c>
      <c r="K81" s="66">
        <v>404.47502999455889</v>
      </c>
      <c r="L81" s="66"/>
      <c r="M81" s="68">
        <f t="shared" si="19"/>
        <v>0.94366883227236997</v>
      </c>
      <c r="N81" s="68">
        <f t="shared" si="20"/>
        <v>0.20361469148620734</v>
      </c>
      <c r="O81" s="68">
        <f t="shared" si="21"/>
        <v>0.13586955768826303</v>
      </c>
      <c r="P81" s="68">
        <f t="shared" si="22"/>
        <v>0.16632810367181827</v>
      </c>
      <c r="Q81" s="68">
        <f t="shared" si="23"/>
        <v>0.14988845030205228</v>
      </c>
    </row>
    <row r="82" spans="1:17" s="28" customFormat="1" ht="15" customHeight="1" x14ac:dyDescent="0.25">
      <c r="A82" s="145" t="s">
        <v>149</v>
      </c>
      <c r="B82" s="146">
        <v>21</v>
      </c>
      <c r="C82" s="147" t="s">
        <v>150</v>
      </c>
      <c r="D82" s="136"/>
      <c r="E82" s="16"/>
      <c r="F82" s="67">
        <v>3032.7914261678725</v>
      </c>
      <c r="G82" s="68">
        <f t="shared" si="18"/>
        <v>0.27659788367820604</v>
      </c>
      <c r="H82" s="66">
        <v>70.81791207276828</v>
      </c>
      <c r="I82" s="66">
        <v>33.601017333611473</v>
      </c>
      <c r="J82" s="66">
        <v>4.5303355108389001</v>
      </c>
      <c r="K82" s="66">
        <v>303.74437829685212</v>
      </c>
      <c r="L82" s="66"/>
      <c r="M82" s="68">
        <f t="shared" si="19"/>
        <v>0.76363186787947135</v>
      </c>
      <c r="N82" s="68">
        <f t="shared" si="20"/>
        <v>0.33601017333611471</v>
      </c>
      <c r="O82" s="68">
        <f t="shared" si="21"/>
        <v>0.19227714865062678</v>
      </c>
      <c r="P82" s="68">
        <f t="shared" si="22"/>
        <v>0.25417922426246997</v>
      </c>
      <c r="Q82" s="68">
        <f t="shared" si="23"/>
        <v>0.1090240885585607</v>
      </c>
    </row>
    <row r="83" spans="1:17" s="28" customFormat="1" ht="15" customHeight="1" x14ac:dyDescent="0.25">
      <c r="A83" s="145" t="s">
        <v>151</v>
      </c>
      <c r="B83" s="146">
        <v>22</v>
      </c>
      <c r="C83" s="147" t="s">
        <v>152</v>
      </c>
      <c r="D83" s="136"/>
      <c r="E83" s="16"/>
      <c r="F83" s="67">
        <v>1273.7321228759492</v>
      </c>
      <c r="G83" s="68">
        <f t="shared" si="18"/>
        <v>0.36683722465515561</v>
      </c>
      <c r="H83" s="66">
        <v>65.665664652653078</v>
      </c>
      <c r="I83" s="66">
        <v>39.794110126334402</v>
      </c>
      <c r="J83" s="66">
        <v>5.2048579487375513</v>
      </c>
      <c r="K83" s="66">
        <v>616.22698702046398</v>
      </c>
      <c r="L83" s="66"/>
      <c r="M83" s="68">
        <f t="shared" si="19"/>
        <v>0.67776107754421799</v>
      </c>
      <c r="N83" s="68">
        <f t="shared" si="20"/>
        <v>0.39794110126334403</v>
      </c>
      <c r="O83" s="68">
        <f t="shared" si="21"/>
        <v>0.23977872878433462</v>
      </c>
      <c r="P83" s="68">
        <f t="shared" si="22"/>
        <v>0.30889773613926474</v>
      </c>
      <c r="Q83" s="68">
        <f t="shared" si="23"/>
        <v>0.23579188114420446</v>
      </c>
    </row>
    <row r="84" spans="1:17" s="28" customFormat="1" ht="15" customHeight="1" x14ac:dyDescent="0.25">
      <c r="A84" s="145" t="s">
        <v>153</v>
      </c>
      <c r="B84" s="146">
        <v>23</v>
      </c>
      <c r="C84" s="147" t="s">
        <v>154</v>
      </c>
      <c r="D84" s="136"/>
      <c r="E84" s="16"/>
      <c r="F84" s="67">
        <v>1357.3050605824344</v>
      </c>
      <c r="G84" s="68">
        <f t="shared" si="18"/>
        <v>0.37418749904550008</v>
      </c>
      <c r="H84" s="66">
        <v>85.608015173205473</v>
      </c>
      <c r="I84" s="66">
        <v>34.385032398894886</v>
      </c>
      <c r="J84" s="66">
        <v>4.6557590147374111</v>
      </c>
      <c r="K84" s="66">
        <v>521.18841982219749</v>
      </c>
      <c r="L84" s="66"/>
      <c r="M84" s="68">
        <f t="shared" si="19"/>
        <v>1.0101335862200913</v>
      </c>
      <c r="N84" s="68">
        <f t="shared" si="20"/>
        <v>0.34385032398894888</v>
      </c>
      <c r="O84" s="68">
        <f t="shared" si="21"/>
        <v>0.20110978977024024</v>
      </c>
      <c r="P84" s="68">
        <f t="shared" si="22"/>
        <v>0.26296704426571499</v>
      </c>
      <c r="Q84" s="68">
        <f t="shared" si="23"/>
        <v>0.19723668146945131</v>
      </c>
    </row>
    <row r="85" spans="1:17" s="28" customFormat="1" ht="15" customHeight="1" x14ac:dyDescent="0.25">
      <c r="A85" s="145"/>
      <c r="B85" s="148"/>
      <c r="C85" s="147"/>
      <c r="D85" s="136"/>
      <c r="E85" s="16"/>
      <c r="F85" s="67"/>
      <c r="G85" s="68"/>
      <c r="H85" s="66"/>
      <c r="I85" s="66"/>
      <c r="J85" s="66"/>
      <c r="K85" s="66"/>
      <c r="L85" s="66"/>
      <c r="M85" s="68"/>
      <c r="N85" s="68"/>
      <c r="O85" s="68"/>
      <c r="P85" s="68"/>
      <c r="Q85" s="68"/>
    </row>
    <row r="86" spans="1:17" s="28" customFormat="1" ht="15" customHeight="1" x14ac:dyDescent="0.25">
      <c r="A86" s="141" t="s">
        <v>155</v>
      </c>
      <c r="B86" s="149"/>
      <c r="C86" s="143" t="s">
        <v>156</v>
      </c>
      <c r="D86" s="144"/>
      <c r="E86" s="26"/>
      <c r="F86" s="69">
        <v>30205.072112278831</v>
      </c>
      <c r="G86" s="70">
        <f t="shared" ref="G86:G98" si="24">GEOMEAN(M86,P86,Q86)</f>
        <v>0.35640723386514855</v>
      </c>
      <c r="H86" s="63">
        <v>70.55758306067807</v>
      </c>
      <c r="I86" s="63">
        <v>35.333348850612474</v>
      </c>
      <c r="J86" s="63">
        <v>5.3469829180155202</v>
      </c>
      <c r="K86" s="63">
        <v>529.73114545194653</v>
      </c>
      <c r="L86" s="63"/>
      <c r="M86" s="70">
        <f t="shared" ref="M86:M98" si="25">+(H86-25)/(85-25)</f>
        <v>0.75929305101130118</v>
      </c>
      <c r="N86" s="70">
        <f t="shared" ref="N86:N98" si="26">+I86/100</f>
        <v>0.35333348850612473</v>
      </c>
      <c r="O86" s="70">
        <f t="shared" ref="O86:O98" si="27">+(J86-1.8)/(16-1.8)</f>
        <v>0.24978752943771271</v>
      </c>
      <c r="P86" s="70">
        <f t="shared" ref="P86:P98" si="28">+(N86*O86)^(0.5)</f>
        <v>0.29708298362840196</v>
      </c>
      <c r="Q86" s="70">
        <f t="shared" ref="Q86:Q98" si="29">+(K86-35)/(2500-35)</f>
        <v>0.20070229024419736</v>
      </c>
    </row>
    <row r="87" spans="1:17" s="28" customFormat="1" ht="15" customHeight="1" x14ac:dyDescent="0.25">
      <c r="A87" s="145" t="s">
        <v>157</v>
      </c>
      <c r="B87" s="146">
        <v>1</v>
      </c>
      <c r="C87" s="147" t="s">
        <v>158</v>
      </c>
      <c r="D87" s="136"/>
      <c r="E87" s="16"/>
      <c r="F87" s="67">
        <v>6057.5276294242767</v>
      </c>
      <c r="G87" s="68">
        <f t="shared" si="24"/>
        <v>0.50813439331760579</v>
      </c>
      <c r="H87" s="66">
        <v>74.269059398091898</v>
      </c>
      <c r="I87" s="66">
        <v>49.75414603861995</v>
      </c>
      <c r="J87" s="66">
        <v>7.5979229490902984</v>
      </c>
      <c r="K87" s="66">
        <v>908.82203281912462</v>
      </c>
      <c r="L87" s="66"/>
      <c r="M87" s="68">
        <f t="shared" si="25"/>
        <v>0.82115098996819824</v>
      </c>
      <c r="N87" s="68">
        <f t="shared" si="26"/>
        <v>0.49754146038619951</v>
      </c>
      <c r="O87" s="68">
        <f t="shared" si="27"/>
        <v>0.40830443303452807</v>
      </c>
      <c r="P87" s="68">
        <f t="shared" si="28"/>
        <v>0.4507198507877796</v>
      </c>
      <c r="Q87" s="68">
        <f t="shared" si="29"/>
        <v>0.35449169688402621</v>
      </c>
    </row>
    <row r="88" spans="1:17" s="28" customFormat="1" ht="15" customHeight="1" x14ac:dyDescent="0.25">
      <c r="A88" s="145" t="s">
        <v>159</v>
      </c>
      <c r="B88" s="146">
        <v>2</v>
      </c>
      <c r="C88" s="147" t="s">
        <v>160</v>
      </c>
      <c r="D88" s="136"/>
      <c r="E88" s="16"/>
      <c r="F88" s="67">
        <v>2515.2433541060245</v>
      </c>
      <c r="G88" s="68">
        <f t="shared" si="24"/>
        <v>0.2592338367177156</v>
      </c>
      <c r="H88" s="66">
        <v>66.077512106985594</v>
      </c>
      <c r="I88" s="66">
        <v>27.191569283313211</v>
      </c>
      <c r="J88" s="66">
        <v>4.4791497475894095</v>
      </c>
      <c r="K88" s="66">
        <v>311.92849536647265</v>
      </c>
      <c r="L88" s="66"/>
      <c r="M88" s="68">
        <f t="shared" si="25"/>
        <v>0.68462520178309327</v>
      </c>
      <c r="N88" s="68">
        <f t="shared" si="26"/>
        <v>0.27191569283313211</v>
      </c>
      <c r="O88" s="68">
        <f t="shared" si="27"/>
        <v>0.18867251743587393</v>
      </c>
      <c r="P88" s="68">
        <f t="shared" si="28"/>
        <v>0.22650169601384193</v>
      </c>
      <c r="Q88" s="68">
        <f t="shared" si="29"/>
        <v>0.11234421718720999</v>
      </c>
    </row>
    <row r="89" spans="1:17" s="28" customFormat="1" ht="15" customHeight="1" x14ac:dyDescent="0.25">
      <c r="A89" s="145" t="s">
        <v>161</v>
      </c>
      <c r="B89" s="146">
        <v>3</v>
      </c>
      <c r="C89" s="147" t="s">
        <v>162</v>
      </c>
      <c r="D89" s="136"/>
      <c r="E89" s="16"/>
      <c r="F89" s="67">
        <v>599.10720404046617</v>
      </c>
      <c r="G89" s="68">
        <f t="shared" si="24"/>
        <v>0.40609090228876493</v>
      </c>
      <c r="H89" s="66">
        <v>80.126140517547313</v>
      </c>
      <c r="I89" s="66">
        <v>59.207957245421568</v>
      </c>
      <c r="J89" s="66">
        <v>6.0552314003566732</v>
      </c>
      <c r="K89" s="66">
        <v>461.55290956893737</v>
      </c>
      <c r="L89" s="66"/>
      <c r="M89" s="68">
        <f t="shared" si="25"/>
        <v>0.91876900862578859</v>
      </c>
      <c r="N89" s="68">
        <f t="shared" si="26"/>
        <v>0.59207957245421572</v>
      </c>
      <c r="O89" s="68">
        <f t="shared" si="27"/>
        <v>0.2996641831237094</v>
      </c>
      <c r="P89" s="68">
        <f t="shared" si="28"/>
        <v>0.42121851980145375</v>
      </c>
      <c r="Q89" s="68">
        <f t="shared" si="29"/>
        <v>0.17304377670139448</v>
      </c>
    </row>
    <row r="90" spans="1:17" s="28" customFormat="1" ht="15" customHeight="1" x14ac:dyDescent="0.25">
      <c r="A90" s="145" t="s">
        <v>163</v>
      </c>
      <c r="B90" s="146">
        <v>4</v>
      </c>
      <c r="C90" s="147" t="s">
        <v>164</v>
      </c>
      <c r="D90" s="136"/>
      <c r="E90" s="16"/>
      <c r="F90" s="67">
        <v>2638.0855035059185</v>
      </c>
      <c r="G90" s="68">
        <f t="shared" si="24"/>
        <v>0.38012344867739556</v>
      </c>
      <c r="H90" s="66">
        <v>73.211867965686537</v>
      </c>
      <c r="I90" s="66">
        <v>33.473922869863195</v>
      </c>
      <c r="J90" s="66">
        <v>5.256359339960369</v>
      </c>
      <c r="K90" s="66">
        <v>625.29570136114853</v>
      </c>
      <c r="L90" s="66"/>
      <c r="M90" s="68">
        <f t="shared" si="25"/>
        <v>0.80353113276144228</v>
      </c>
      <c r="N90" s="68">
        <f t="shared" si="26"/>
        <v>0.33473922869863193</v>
      </c>
      <c r="O90" s="68">
        <f t="shared" si="27"/>
        <v>0.24340558732115278</v>
      </c>
      <c r="P90" s="68">
        <f t="shared" si="28"/>
        <v>0.28544246103342824</v>
      </c>
      <c r="Q90" s="68">
        <f t="shared" si="29"/>
        <v>0.23947087276314341</v>
      </c>
    </row>
    <row r="91" spans="1:17" s="28" customFormat="1" ht="15" customHeight="1" x14ac:dyDescent="0.25">
      <c r="A91" s="145" t="s">
        <v>165</v>
      </c>
      <c r="B91" s="146">
        <v>5</v>
      </c>
      <c r="C91" s="147" t="s">
        <v>166</v>
      </c>
      <c r="D91" s="136"/>
      <c r="E91" s="16"/>
      <c r="F91" s="67">
        <v>2295.7385297685091</v>
      </c>
      <c r="G91" s="68">
        <f t="shared" si="24"/>
        <v>0.25757745674171334</v>
      </c>
      <c r="H91" s="66">
        <v>64.93414704887455</v>
      </c>
      <c r="I91" s="66">
        <v>35.130816010139782</v>
      </c>
      <c r="J91" s="66">
        <v>4.9145249177946022</v>
      </c>
      <c r="K91" s="66">
        <v>263.00872285745294</v>
      </c>
      <c r="L91" s="66"/>
      <c r="M91" s="68">
        <f t="shared" si="25"/>
        <v>0.66556911748124248</v>
      </c>
      <c r="N91" s="68">
        <f t="shared" si="26"/>
        <v>0.35130816010139782</v>
      </c>
      <c r="O91" s="68">
        <f t="shared" si="27"/>
        <v>0.21933274068976075</v>
      </c>
      <c r="P91" s="68">
        <f t="shared" si="28"/>
        <v>0.27758490877876779</v>
      </c>
      <c r="Q91" s="68">
        <f t="shared" si="29"/>
        <v>9.2498467690650274E-2</v>
      </c>
    </row>
    <row r="92" spans="1:17" s="28" customFormat="1" ht="15" customHeight="1" x14ac:dyDescent="0.25">
      <c r="A92" s="145" t="s">
        <v>167</v>
      </c>
      <c r="B92" s="146">
        <v>6</v>
      </c>
      <c r="C92" s="147" t="s">
        <v>168</v>
      </c>
      <c r="D92" s="136"/>
      <c r="E92" s="16"/>
      <c r="F92" s="67">
        <v>1642.2585710756309</v>
      </c>
      <c r="G92" s="68">
        <f t="shared" si="24"/>
        <v>0.42257994219422862</v>
      </c>
      <c r="H92" s="66">
        <v>71.519429204657285</v>
      </c>
      <c r="I92" s="66">
        <v>40.921553081031824</v>
      </c>
      <c r="J92" s="66">
        <v>5.5999790524782753</v>
      </c>
      <c r="K92" s="66">
        <v>759.99990847739127</v>
      </c>
      <c r="L92" s="66"/>
      <c r="M92" s="68">
        <f t="shared" si="25"/>
        <v>0.77532382007762146</v>
      </c>
      <c r="N92" s="68">
        <f t="shared" si="26"/>
        <v>0.40921553081031825</v>
      </c>
      <c r="O92" s="68">
        <f t="shared" si="27"/>
        <v>0.26760415862523068</v>
      </c>
      <c r="P92" s="68">
        <f t="shared" si="28"/>
        <v>0.33091959418999711</v>
      </c>
      <c r="Q92" s="68">
        <f t="shared" si="29"/>
        <v>0.29411760992997615</v>
      </c>
    </row>
    <row r="93" spans="1:17" s="28" customFormat="1" ht="15" customHeight="1" x14ac:dyDescent="0.25">
      <c r="A93" s="145" t="s">
        <v>169</v>
      </c>
      <c r="B93" s="146">
        <v>7</v>
      </c>
      <c r="C93" s="147" t="s">
        <v>170</v>
      </c>
      <c r="D93" s="136"/>
      <c r="E93" s="16"/>
      <c r="F93" s="67">
        <v>1516.3957130839362</v>
      </c>
      <c r="G93" s="68">
        <f t="shared" si="24"/>
        <v>0.49142326688602544</v>
      </c>
      <c r="H93" s="66">
        <v>73.254760645179175</v>
      </c>
      <c r="I93" s="66">
        <v>53.059378518094015</v>
      </c>
      <c r="J93" s="66">
        <v>6.122376814267148</v>
      </c>
      <c r="K93" s="66">
        <v>940.10076645831396</v>
      </c>
      <c r="L93" s="66"/>
      <c r="M93" s="68">
        <f t="shared" si="25"/>
        <v>0.8042460107529863</v>
      </c>
      <c r="N93" s="68">
        <f t="shared" si="26"/>
        <v>0.53059378518094014</v>
      </c>
      <c r="O93" s="68">
        <f t="shared" si="27"/>
        <v>0.30439273339909495</v>
      </c>
      <c r="P93" s="68">
        <f t="shared" si="28"/>
        <v>0.40188168979912303</v>
      </c>
      <c r="Q93" s="68">
        <f t="shared" si="29"/>
        <v>0.3671808383198028</v>
      </c>
    </row>
    <row r="94" spans="1:17" s="28" customFormat="1" ht="15" customHeight="1" x14ac:dyDescent="0.25">
      <c r="A94" s="145" t="s">
        <v>171</v>
      </c>
      <c r="B94" s="146">
        <v>8</v>
      </c>
      <c r="C94" s="147" t="s">
        <v>172</v>
      </c>
      <c r="D94" s="136"/>
      <c r="E94" s="16"/>
      <c r="F94" s="67">
        <v>456.12699736190115</v>
      </c>
      <c r="G94" s="68">
        <f t="shared" si="24"/>
        <v>0.28559553830513901</v>
      </c>
      <c r="H94" s="66">
        <v>64.043243381281457</v>
      </c>
      <c r="I94" s="66">
        <v>21.577048301515987</v>
      </c>
      <c r="J94" s="66">
        <v>4.3104753183451869</v>
      </c>
      <c r="K94" s="66">
        <v>486.80051184397905</v>
      </c>
      <c r="L94" s="66"/>
      <c r="M94" s="68">
        <f t="shared" si="25"/>
        <v>0.65072072302135764</v>
      </c>
      <c r="N94" s="68">
        <f t="shared" si="26"/>
        <v>0.21577048301515986</v>
      </c>
      <c r="O94" s="68">
        <f t="shared" si="27"/>
        <v>0.17679403650318221</v>
      </c>
      <c r="P94" s="68">
        <f t="shared" si="28"/>
        <v>0.19531240270523381</v>
      </c>
      <c r="Q94" s="68">
        <f t="shared" si="29"/>
        <v>0.18328621170141138</v>
      </c>
    </row>
    <row r="95" spans="1:17" s="28" customFormat="1" ht="15" customHeight="1" x14ac:dyDescent="0.25">
      <c r="A95" s="145" t="s">
        <v>173</v>
      </c>
      <c r="B95" s="146">
        <v>9</v>
      </c>
      <c r="C95" s="147" t="s">
        <v>174</v>
      </c>
      <c r="D95" s="136"/>
      <c r="E95" s="16"/>
      <c r="F95" s="67">
        <v>8853.6968825677632</v>
      </c>
      <c r="G95" s="68">
        <f t="shared" si="24"/>
        <v>0.26976772205429728</v>
      </c>
      <c r="H95" s="66">
        <v>67.057684182640088</v>
      </c>
      <c r="I95" s="66">
        <v>26.182736322651447</v>
      </c>
      <c r="J95" s="66">
        <v>4.4905139012514486</v>
      </c>
      <c r="K95" s="66">
        <v>344.96439394153259</v>
      </c>
      <c r="L95" s="66"/>
      <c r="M95" s="68">
        <f t="shared" si="25"/>
        <v>0.70096140304400145</v>
      </c>
      <c r="N95" s="68">
        <f t="shared" si="26"/>
        <v>0.26182736322651445</v>
      </c>
      <c r="O95" s="68">
        <f t="shared" si="27"/>
        <v>0.18947280994728513</v>
      </c>
      <c r="P95" s="68">
        <f t="shared" si="28"/>
        <v>0.2227311523600059</v>
      </c>
      <c r="Q95" s="68">
        <f t="shared" si="29"/>
        <v>0.12574620443875562</v>
      </c>
    </row>
    <row r="96" spans="1:17" s="28" customFormat="1" ht="15" customHeight="1" x14ac:dyDescent="0.25">
      <c r="A96" s="145" t="s">
        <v>175</v>
      </c>
      <c r="B96" s="146">
        <v>10</v>
      </c>
      <c r="C96" s="147" t="s">
        <v>176</v>
      </c>
      <c r="D96" s="136"/>
      <c r="E96" s="16"/>
      <c r="F96" s="67">
        <v>515.53426633398101</v>
      </c>
      <c r="G96" s="68">
        <f t="shared" si="24"/>
        <v>0.38168980132054331</v>
      </c>
      <c r="H96" s="66">
        <v>82.325632618371174</v>
      </c>
      <c r="I96" s="66">
        <v>33.807979354398014</v>
      </c>
      <c r="J96" s="66">
        <v>4.1331873110467177</v>
      </c>
      <c r="K96" s="66">
        <v>643.71043581710285</v>
      </c>
      <c r="L96" s="66"/>
      <c r="M96" s="68">
        <f t="shared" si="25"/>
        <v>0.95542721030618627</v>
      </c>
      <c r="N96" s="68">
        <f t="shared" si="26"/>
        <v>0.33807979354398016</v>
      </c>
      <c r="O96" s="68">
        <f t="shared" si="27"/>
        <v>0.16430896556667027</v>
      </c>
      <c r="P96" s="68">
        <f t="shared" si="28"/>
        <v>0.23568950158249483</v>
      </c>
      <c r="Q96" s="68">
        <f t="shared" si="29"/>
        <v>0.24694135327265834</v>
      </c>
    </row>
    <row r="97" spans="1:17" s="28" customFormat="1" ht="15" customHeight="1" x14ac:dyDescent="0.25">
      <c r="A97" s="145" t="s">
        <v>177</v>
      </c>
      <c r="B97" s="146">
        <v>11</v>
      </c>
      <c r="C97" s="147" t="s">
        <v>178</v>
      </c>
      <c r="D97" s="136"/>
      <c r="E97" s="16"/>
      <c r="F97" s="67">
        <v>283.94660762926299</v>
      </c>
      <c r="G97" s="68">
        <f t="shared" si="24"/>
        <v>0.39921506008622443</v>
      </c>
      <c r="H97" s="66">
        <v>65.395286167747201</v>
      </c>
      <c r="I97" s="66">
        <v>21.743970031587377</v>
      </c>
      <c r="J97" s="66">
        <v>5.2042022682965738</v>
      </c>
      <c r="K97" s="66">
        <v>1055.293940416766</v>
      </c>
      <c r="L97" s="66"/>
      <c r="M97" s="68">
        <f t="shared" si="25"/>
        <v>0.67325476946245333</v>
      </c>
      <c r="N97" s="68">
        <f t="shared" si="26"/>
        <v>0.21743970031587379</v>
      </c>
      <c r="O97" s="68">
        <f t="shared" si="27"/>
        <v>0.23973255410539254</v>
      </c>
      <c r="P97" s="68">
        <f t="shared" si="28"/>
        <v>0.22831420174977193</v>
      </c>
      <c r="Q97" s="68">
        <f t="shared" si="29"/>
        <v>0.41391234905345475</v>
      </c>
    </row>
    <row r="98" spans="1:17" s="28" customFormat="1" ht="15" customHeight="1" x14ac:dyDescent="0.25">
      <c r="A98" s="145" t="s">
        <v>179</v>
      </c>
      <c r="B98" s="146">
        <v>12</v>
      </c>
      <c r="C98" s="147" t="s">
        <v>180</v>
      </c>
      <c r="D98" s="136"/>
      <c r="E98" s="16"/>
      <c r="F98" s="67">
        <v>2831.4108533811614</v>
      </c>
      <c r="G98" s="68">
        <f t="shared" si="24"/>
        <v>0.22158315088335623</v>
      </c>
      <c r="H98" s="66">
        <v>69.876029075331417</v>
      </c>
      <c r="I98" s="66">
        <v>29.999925177644798</v>
      </c>
      <c r="J98" s="66">
        <v>3.7488274112862281</v>
      </c>
      <c r="K98" s="66">
        <v>211.71009117550389</v>
      </c>
      <c r="L98" s="66"/>
      <c r="M98" s="68">
        <f t="shared" si="25"/>
        <v>0.74793381792219027</v>
      </c>
      <c r="N98" s="68">
        <f t="shared" si="26"/>
        <v>0.29999925177644798</v>
      </c>
      <c r="O98" s="68">
        <f t="shared" si="27"/>
        <v>0.13724136699198788</v>
      </c>
      <c r="P98" s="68">
        <f t="shared" si="28"/>
        <v>0.20290960403680569</v>
      </c>
      <c r="Q98" s="68">
        <f t="shared" si="29"/>
        <v>7.1687663762881909E-2</v>
      </c>
    </row>
    <row r="99" spans="1:17" s="28" customFormat="1" ht="15" customHeight="1" x14ac:dyDescent="0.25">
      <c r="A99" s="145"/>
      <c r="B99" s="148"/>
      <c r="C99" s="147"/>
      <c r="D99" s="136"/>
      <c r="E99" s="16"/>
      <c r="F99" s="67"/>
      <c r="G99" s="68"/>
      <c r="H99" s="66"/>
      <c r="I99" s="66"/>
      <c r="J99" s="66"/>
      <c r="K99" s="66"/>
      <c r="L99" s="66"/>
      <c r="M99" s="68"/>
      <c r="N99" s="68"/>
      <c r="O99" s="68"/>
      <c r="P99" s="68"/>
      <c r="Q99" s="68"/>
    </row>
    <row r="100" spans="1:17" s="28" customFormat="1" ht="15" customHeight="1" x14ac:dyDescent="0.25">
      <c r="A100" s="141" t="s">
        <v>181</v>
      </c>
      <c r="B100" s="149"/>
      <c r="C100" s="143" t="s">
        <v>182</v>
      </c>
      <c r="D100" s="144"/>
      <c r="E100" s="26"/>
      <c r="F100" s="69">
        <v>107977.24241964282</v>
      </c>
      <c r="G100" s="70">
        <f t="shared" ref="G100:G107" si="30">GEOMEAN(M100,P100,Q100)</f>
        <v>0.47410163846028153</v>
      </c>
      <c r="H100" s="63">
        <v>74.448061141728459</v>
      </c>
      <c r="I100" s="63">
        <v>55.643329783189259</v>
      </c>
      <c r="J100" s="63">
        <v>5.6357300523748437</v>
      </c>
      <c r="K100" s="63">
        <v>857.14207383841961</v>
      </c>
      <c r="L100" s="63"/>
      <c r="M100" s="70">
        <f t="shared" ref="M100:M107" si="31">+(H100-25)/(85-25)</f>
        <v>0.82413435236214094</v>
      </c>
      <c r="N100" s="70">
        <f t="shared" ref="N100:N107" si="32">+I100/100</f>
        <v>0.55643329783189255</v>
      </c>
      <c r="O100" s="70">
        <f t="shared" ref="O100:O107" si="33">+(J100-1.8)/(16-1.8)</f>
        <v>0.2701218346742848</v>
      </c>
      <c r="P100" s="70">
        <f t="shared" ref="P100:P107" si="34">+(N100*O100)^(0.5)</f>
        <v>0.3876916084779416</v>
      </c>
      <c r="Q100" s="70">
        <f t="shared" ref="Q100:Q107" si="35">+(K100-35)/(2500-35)</f>
        <v>0.33352619628333452</v>
      </c>
    </row>
    <row r="101" spans="1:17" s="29" customFormat="1" ht="15" customHeight="1" x14ac:dyDescent="0.25">
      <c r="A101" s="145" t="s">
        <v>183</v>
      </c>
      <c r="B101" s="146">
        <v>1</v>
      </c>
      <c r="C101" s="147" t="s">
        <v>184</v>
      </c>
      <c r="D101" s="136"/>
      <c r="E101" s="16"/>
      <c r="F101" s="67">
        <v>51191.948505245957</v>
      </c>
      <c r="G101" s="68">
        <f t="shared" si="30"/>
        <v>0.50560852841305781</v>
      </c>
      <c r="H101" s="66">
        <v>73.801700427243901</v>
      </c>
      <c r="I101" s="66">
        <v>64.004881552658446</v>
      </c>
      <c r="J101" s="66">
        <v>6.6339444710763651</v>
      </c>
      <c r="K101" s="66">
        <v>874.19557725917673</v>
      </c>
      <c r="L101" s="66"/>
      <c r="M101" s="68">
        <f t="shared" si="31"/>
        <v>0.81336167378739832</v>
      </c>
      <c r="N101" s="68">
        <f t="shared" si="32"/>
        <v>0.64004881552658444</v>
      </c>
      <c r="O101" s="68">
        <f t="shared" si="33"/>
        <v>0.34041862472368772</v>
      </c>
      <c r="P101" s="68">
        <f t="shared" si="34"/>
        <v>0.46678103810843175</v>
      </c>
      <c r="Q101" s="68">
        <f t="shared" si="35"/>
        <v>0.3404444532491589</v>
      </c>
    </row>
    <row r="102" spans="1:17" s="28" customFormat="1" ht="15" customHeight="1" x14ac:dyDescent="0.25">
      <c r="A102" s="145" t="s">
        <v>185</v>
      </c>
      <c r="B102" s="146">
        <v>2</v>
      </c>
      <c r="C102" s="147" t="s">
        <v>186</v>
      </c>
      <c r="D102" s="136"/>
      <c r="E102" s="16"/>
      <c r="F102" s="67">
        <v>23248.380225361889</v>
      </c>
      <c r="G102" s="68">
        <f t="shared" si="30"/>
        <v>0.46457187043057446</v>
      </c>
      <c r="H102" s="66">
        <v>75.323391140251985</v>
      </c>
      <c r="I102" s="66">
        <v>53.198428281545588</v>
      </c>
      <c r="J102" s="66">
        <v>4.4280563598496148</v>
      </c>
      <c r="K102" s="66">
        <v>974.14886684399175</v>
      </c>
      <c r="L102" s="66"/>
      <c r="M102" s="68">
        <f t="shared" si="31"/>
        <v>0.83872318567086646</v>
      </c>
      <c r="N102" s="68">
        <f t="shared" si="32"/>
        <v>0.53198428281545584</v>
      </c>
      <c r="O102" s="68">
        <f t="shared" si="33"/>
        <v>0.18507439153870528</v>
      </c>
      <c r="P102" s="68">
        <f t="shared" si="34"/>
        <v>0.31377805444330392</v>
      </c>
      <c r="Q102" s="68">
        <f t="shared" si="35"/>
        <v>0.38099345510912447</v>
      </c>
    </row>
    <row r="103" spans="1:17" s="28" customFormat="1" ht="15" customHeight="1" x14ac:dyDescent="0.25">
      <c r="A103" s="145" t="s">
        <v>187</v>
      </c>
      <c r="B103" s="146">
        <v>3</v>
      </c>
      <c r="C103" s="147" t="s">
        <v>188</v>
      </c>
      <c r="D103" s="136"/>
      <c r="E103" s="16"/>
      <c r="F103" s="67">
        <v>7909.2219961980873</v>
      </c>
      <c r="G103" s="68">
        <f t="shared" si="30"/>
        <v>0.36402310605058991</v>
      </c>
      <c r="H103" s="66">
        <v>73.396560861715301</v>
      </c>
      <c r="I103" s="66">
        <v>35.701140346427358</v>
      </c>
      <c r="J103" s="66">
        <v>4.4154428206685044</v>
      </c>
      <c r="K103" s="66">
        <v>609.87184486869592</v>
      </c>
      <c r="L103" s="66"/>
      <c r="M103" s="68">
        <f t="shared" si="31"/>
        <v>0.80660934769525505</v>
      </c>
      <c r="N103" s="68">
        <f t="shared" si="32"/>
        <v>0.35701140346427357</v>
      </c>
      <c r="O103" s="68">
        <f t="shared" si="33"/>
        <v>0.18418611413158484</v>
      </c>
      <c r="P103" s="68">
        <f t="shared" si="34"/>
        <v>0.25643038646920918</v>
      </c>
      <c r="Q103" s="68">
        <f t="shared" si="35"/>
        <v>0.23321373016985636</v>
      </c>
    </row>
    <row r="104" spans="1:17" s="28" customFormat="1" ht="15" customHeight="1" x14ac:dyDescent="0.25">
      <c r="A104" s="145" t="s">
        <v>189</v>
      </c>
      <c r="B104" s="146">
        <v>4</v>
      </c>
      <c r="C104" s="147" t="s">
        <v>190</v>
      </c>
      <c r="D104" s="136"/>
      <c r="E104" s="16"/>
      <c r="F104" s="67">
        <v>5865.2091824129675</v>
      </c>
      <c r="G104" s="68">
        <f t="shared" si="30"/>
        <v>0.51455551575553771</v>
      </c>
      <c r="H104" s="66">
        <v>76.974775267239693</v>
      </c>
      <c r="I104" s="66">
        <v>48.919490891480969</v>
      </c>
      <c r="J104" s="66">
        <v>5.5750155296816448</v>
      </c>
      <c r="K104" s="66">
        <v>1110.0189113997835</v>
      </c>
      <c r="L104" s="66"/>
      <c r="M104" s="68">
        <f t="shared" si="31"/>
        <v>0.86624625445399484</v>
      </c>
      <c r="N104" s="68">
        <f t="shared" si="32"/>
        <v>0.48919490891480971</v>
      </c>
      <c r="O104" s="68">
        <f t="shared" si="33"/>
        <v>0.26584616406208766</v>
      </c>
      <c r="P104" s="68">
        <f t="shared" si="34"/>
        <v>0.36062527644870446</v>
      </c>
      <c r="Q104" s="68">
        <f t="shared" si="35"/>
        <v>0.43611314864088579</v>
      </c>
    </row>
    <row r="105" spans="1:17" s="28" customFormat="1" ht="15" customHeight="1" x14ac:dyDescent="0.25">
      <c r="A105" s="145" t="s">
        <v>191</v>
      </c>
      <c r="B105" s="146">
        <v>5</v>
      </c>
      <c r="C105" s="147" t="s">
        <v>192</v>
      </c>
      <c r="D105" s="136"/>
      <c r="E105" s="16"/>
      <c r="F105" s="67">
        <v>6665.6969592401447</v>
      </c>
      <c r="G105" s="68">
        <f t="shared" si="30"/>
        <v>0.41954326887564547</v>
      </c>
      <c r="H105" s="66">
        <v>74.62205648302033</v>
      </c>
      <c r="I105" s="66">
        <v>50.882331169549737</v>
      </c>
      <c r="J105" s="66">
        <v>4.4387196701044651</v>
      </c>
      <c r="K105" s="66">
        <v>750.79347169941525</v>
      </c>
      <c r="L105" s="66"/>
      <c r="M105" s="68">
        <f t="shared" si="31"/>
        <v>0.82703427471700552</v>
      </c>
      <c r="N105" s="68">
        <f t="shared" si="32"/>
        <v>0.50882331169549733</v>
      </c>
      <c r="O105" s="68">
        <f t="shared" si="33"/>
        <v>0.18582532888059616</v>
      </c>
      <c r="P105" s="68">
        <f t="shared" si="34"/>
        <v>0.30749351088751431</v>
      </c>
      <c r="Q105" s="68">
        <f t="shared" si="35"/>
        <v>0.29038274713972223</v>
      </c>
    </row>
    <row r="106" spans="1:17" s="28" customFormat="1" ht="15" customHeight="1" x14ac:dyDescent="0.25">
      <c r="A106" s="145" t="s">
        <v>193</v>
      </c>
      <c r="B106" s="146">
        <v>6</v>
      </c>
      <c r="C106" s="147" t="s">
        <v>194</v>
      </c>
      <c r="D106" s="136"/>
      <c r="E106" s="16"/>
      <c r="F106" s="67">
        <v>10149.580868450252</v>
      </c>
      <c r="G106" s="68">
        <f t="shared" si="30"/>
        <v>0.41702611446938115</v>
      </c>
      <c r="H106" s="66">
        <v>73.393692882267445</v>
      </c>
      <c r="I106" s="66">
        <v>38.40633382679831</v>
      </c>
      <c r="J106" s="66">
        <v>5.2946959946598291</v>
      </c>
      <c r="K106" s="66">
        <v>755.95342569221759</v>
      </c>
      <c r="L106" s="66"/>
      <c r="M106" s="68">
        <f t="shared" si="31"/>
        <v>0.80656154803779079</v>
      </c>
      <c r="N106" s="68">
        <f t="shared" si="32"/>
        <v>0.38406333826798311</v>
      </c>
      <c r="O106" s="68">
        <f t="shared" si="33"/>
        <v>0.24610535173660772</v>
      </c>
      <c r="P106" s="68">
        <f t="shared" si="34"/>
        <v>0.30744112111683713</v>
      </c>
      <c r="Q106" s="68">
        <f t="shared" si="35"/>
        <v>0.29247603476357714</v>
      </c>
    </row>
    <row r="107" spans="1:17" s="28" customFormat="1" ht="15" customHeight="1" x14ac:dyDescent="0.25">
      <c r="A107" s="145" t="s">
        <v>195</v>
      </c>
      <c r="B107" s="146">
        <v>7</v>
      </c>
      <c r="C107" s="147" t="s">
        <v>196</v>
      </c>
      <c r="D107" s="136"/>
      <c r="E107" s="16"/>
      <c r="F107" s="67">
        <v>2947.2046827335203</v>
      </c>
      <c r="G107" s="68">
        <f t="shared" si="30"/>
        <v>0.32503116888434291</v>
      </c>
      <c r="H107" s="66">
        <v>72.920706247595447</v>
      </c>
      <c r="I107" s="66">
        <v>38.414218587107484</v>
      </c>
      <c r="J107" s="66">
        <v>5.1454384953316765</v>
      </c>
      <c r="K107" s="66">
        <v>387.28296147621109</v>
      </c>
      <c r="L107" s="66"/>
      <c r="M107" s="68">
        <f t="shared" si="31"/>
        <v>0.79867843745992417</v>
      </c>
      <c r="N107" s="68">
        <f t="shared" si="32"/>
        <v>0.38414218587107485</v>
      </c>
      <c r="O107" s="68">
        <f t="shared" si="33"/>
        <v>0.23559426023462512</v>
      </c>
      <c r="P107" s="68">
        <f t="shared" si="34"/>
        <v>0.30083499481477838</v>
      </c>
      <c r="Q107" s="68">
        <f t="shared" si="35"/>
        <v>0.14291398031489294</v>
      </c>
    </row>
    <row r="108" spans="1:17" s="28" customFormat="1" ht="15" customHeight="1" x14ac:dyDescent="0.25">
      <c r="A108" s="145"/>
      <c r="B108" s="148"/>
      <c r="C108" s="147"/>
      <c r="D108" s="136"/>
      <c r="E108" s="16"/>
      <c r="F108" s="67"/>
      <c r="G108" s="68"/>
      <c r="H108" s="66"/>
      <c r="I108" s="66"/>
      <c r="J108" s="66"/>
      <c r="K108" s="66"/>
      <c r="L108" s="66"/>
      <c r="M108" s="68"/>
      <c r="N108" s="68"/>
      <c r="O108" s="68"/>
      <c r="P108" s="68"/>
      <c r="Q108" s="68"/>
    </row>
    <row r="109" spans="1:17" s="28" customFormat="1" ht="15" customHeight="1" x14ac:dyDescent="0.25">
      <c r="A109" s="137" t="s">
        <v>197</v>
      </c>
      <c r="B109" s="138" t="s">
        <v>198</v>
      </c>
      <c r="C109" s="139"/>
      <c r="D109" s="140"/>
      <c r="E109" s="25"/>
      <c r="F109" s="58">
        <v>1090998.3842264235</v>
      </c>
      <c r="G109" s="59">
        <f t="shared" ref="G109:G122" si="36">GEOMEAN(M109,P109,Q109)</f>
        <v>0.50354655566268058</v>
      </c>
      <c r="H109" s="60">
        <v>76.205407595215505</v>
      </c>
      <c r="I109" s="60">
        <v>61.74574419862099</v>
      </c>
      <c r="J109" s="60">
        <v>7.6749395324643883</v>
      </c>
      <c r="K109" s="60">
        <v>764.64261729634438</v>
      </c>
      <c r="L109" s="60"/>
      <c r="M109" s="59">
        <f t="shared" ref="M109:M122" si="37">+(H109-25)/(85-25)</f>
        <v>0.85342345992025836</v>
      </c>
      <c r="N109" s="59">
        <f t="shared" ref="N109:N122" si="38">+I109/100</f>
        <v>0.61745744198620989</v>
      </c>
      <c r="O109" s="59">
        <f t="shared" ref="O109:O122" si="39">+(J109-1.8)/(16-1.8)</f>
        <v>0.41372813608904146</v>
      </c>
      <c r="P109" s="59">
        <f t="shared" ref="P109:P122" si="40">+(N109*O109)^(0.5)</f>
        <v>0.50543003134683451</v>
      </c>
      <c r="Q109" s="59">
        <f t="shared" ref="Q109:Q122" si="41">+(K109-35)/(2500-35)</f>
        <v>0.29600106178350682</v>
      </c>
    </row>
    <row r="110" spans="1:17" s="28" customFormat="1" ht="15" customHeight="1" x14ac:dyDescent="0.25">
      <c r="A110" s="141" t="s">
        <v>199</v>
      </c>
      <c r="B110" s="142"/>
      <c r="C110" s="143" t="s">
        <v>200</v>
      </c>
      <c r="D110" s="144"/>
      <c r="E110" s="26"/>
      <c r="F110" s="69">
        <v>165067.62790181153</v>
      </c>
      <c r="G110" s="70">
        <f t="shared" si="36"/>
        <v>0.55088340903667621</v>
      </c>
      <c r="H110" s="63">
        <v>74.986031135147229</v>
      </c>
      <c r="I110" s="63">
        <v>70.173943534436162</v>
      </c>
      <c r="J110" s="63">
        <v>8.8563990282727652</v>
      </c>
      <c r="K110" s="63">
        <v>872.651291237122</v>
      </c>
      <c r="L110" s="63"/>
      <c r="M110" s="70">
        <f t="shared" si="37"/>
        <v>0.83310051891912051</v>
      </c>
      <c r="N110" s="70">
        <f t="shared" si="38"/>
        <v>0.70173943534436167</v>
      </c>
      <c r="O110" s="70">
        <f t="shared" si="39"/>
        <v>0.49692950903329336</v>
      </c>
      <c r="P110" s="70">
        <f t="shared" si="40"/>
        <v>0.59052098444930312</v>
      </c>
      <c r="Q110" s="70">
        <f t="shared" si="41"/>
        <v>0.33981796804751402</v>
      </c>
    </row>
    <row r="111" spans="1:17" s="28" customFormat="1" ht="15" customHeight="1" x14ac:dyDescent="0.25">
      <c r="A111" s="145" t="s">
        <v>201</v>
      </c>
      <c r="B111" s="146">
        <v>1</v>
      </c>
      <c r="C111" s="147" t="s">
        <v>202</v>
      </c>
      <c r="D111" s="136"/>
      <c r="E111" s="16"/>
      <c r="F111" s="67">
        <v>61316.356802097864</v>
      </c>
      <c r="G111" s="68">
        <f t="shared" si="36"/>
        <v>0.58050545362851091</v>
      </c>
      <c r="H111" s="66">
        <v>73.708545226938512</v>
      </c>
      <c r="I111" s="66">
        <v>73.281471687237598</v>
      </c>
      <c r="J111" s="66">
        <v>9.849697738633564</v>
      </c>
      <c r="K111" s="66">
        <v>956.59311582785392</v>
      </c>
      <c r="L111" s="66"/>
      <c r="M111" s="68">
        <f t="shared" si="37"/>
        <v>0.81180908711564181</v>
      </c>
      <c r="N111" s="68">
        <f t="shared" si="38"/>
        <v>0.73281471687237598</v>
      </c>
      <c r="O111" s="68">
        <f t="shared" si="39"/>
        <v>0.56688012243898334</v>
      </c>
      <c r="P111" s="68">
        <f t="shared" si="40"/>
        <v>0.64452936040625908</v>
      </c>
      <c r="Q111" s="68">
        <f t="shared" si="41"/>
        <v>0.3738714465833079</v>
      </c>
    </row>
    <row r="112" spans="1:17" s="28" customFormat="1" ht="15" customHeight="1" x14ac:dyDescent="0.25">
      <c r="A112" s="145" t="s">
        <v>203</v>
      </c>
      <c r="B112" s="146">
        <v>2</v>
      </c>
      <c r="C112" s="147" t="s">
        <v>204</v>
      </c>
      <c r="D112" s="136"/>
      <c r="E112" s="16"/>
      <c r="F112" s="67">
        <v>1650.3137939870994</v>
      </c>
      <c r="G112" s="68">
        <f t="shared" si="36"/>
        <v>0.26442092602601935</v>
      </c>
      <c r="H112" s="66">
        <v>66.464893114719999</v>
      </c>
      <c r="I112" s="66">
        <v>35.866631105764803</v>
      </c>
      <c r="J112" s="66">
        <v>4.3047677632811441</v>
      </c>
      <c r="K112" s="66">
        <v>297.17437167514987</v>
      </c>
      <c r="L112" s="66"/>
      <c r="M112" s="68">
        <f t="shared" si="37"/>
        <v>0.69108155191199994</v>
      </c>
      <c r="N112" s="68">
        <f t="shared" si="38"/>
        <v>0.35866631105764801</v>
      </c>
      <c r="O112" s="68">
        <f t="shared" si="39"/>
        <v>0.1763920960057144</v>
      </c>
      <c r="P112" s="68">
        <f t="shared" si="40"/>
        <v>0.25152714043239166</v>
      </c>
      <c r="Q112" s="68">
        <f t="shared" si="41"/>
        <v>0.10635877147064904</v>
      </c>
    </row>
    <row r="113" spans="1:17" s="28" customFormat="1" ht="15" customHeight="1" x14ac:dyDescent="0.25">
      <c r="A113" s="145" t="s">
        <v>205</v>
      </c>
      <c r="B113" s="146">
        <v>3</v>
      </c>
      <c r="C113" s="147" t="s">
        <v>206</v>
      </c>
      <c r="D113" s="136"/>
      <c r="E113" s="16"/>
      <c r="F113" s="67">
        <v>296.02944199646566</v>
      </c>
      <c r="G113" s="68">
        <f t="shared" si="36"/>
        <v>0.36185403821102946</v>
      </c>
      <c r="H113" s="66">
        <v>69.595845561499658</v>
      </c>
      <c r="I113" s="66">
        <v>45.145338787764338</v>
      </c>
      <c r="J113" s="66">
        <v>6.2416895356399342</v>
      </c>
      <c r="K113" s="66">
        <v>453.15534888472297</v>
      </c>
      <c r="L113" s="66"/>
      <c r="M113" s="68">
        <f t="shared" si="37"/>
        <v>0.74326409269166094</v>
      </c>
      <c r="N113" s="68">
        <f t="shared" si="38"/>
        <v>0.45145338787764339</v>
      </c>
      <c r="O113" s="68">
        <f t="shared" si="39"/>
        <v>0.31279503772112216</v>
      </c>
      <c r="P113" s="68">
        <f t="shared" si="40"/>
        <v>0.37578235654500314</v>
      </c>
      <c r="Q113" s="68">
        <f t="shared" si="41"/>
        <v>0.16963705837108436</v>
      </c>
    </row>
    <row r="114" spans="1:17" s="28" customFormat="1" ht="15" customHeight="1" x14ac:dyDescent="0.25">
      <c r="A114" s="145" t="s">
        <v>207</v>
      </c>
      <c r="B114" s="146">
        <v>4</v>
      </c>
      <c r="C114" s="147" t="s">
        <v>208</v>
      </c>
      <c r="D114" s="136"/>
      <c r="E114" s="16"/>
      <c r="F114" s="67">
        <v>1611.0445822936906</v>
      </c>
      <c r="G114" s="68">
        <f t="shared" si="36"/>
        <v>0.30613704199813019</v>
      </c>
      <c r="H114" s="66">
        <v>68.080846275740043</v>
      </c>
      <c r="I114" s="66">
        <v>56.523455728298345</v>
      </c>
      <c r="J114" s="66">
        <v>5.4701641136967281</v>
      </c>
      <c r="K114" s="66">
        <v>292.70252262246584</v>
      </c>
      <c r="L114" s="66"/>
      <c r="M114" s="68">
        <f t="shared" si="37"/>
        <v>0.71801410459566739</v>
      </c>
      <c r="N114" s="68">
        <f t="shared" si="38"/>
        <v>0.56523455728298344</v>
      </c>
      <c r="O114" s="68">
        <f t="shared" si="39"/>
        <v>0.25846226152793861</v>
      </c>
      <c r="P114" s="68">
        <f t="shared" si="40"/>
        <v>0.38221957298011711</v>
      </c>
      <c r="Q114" s="68">
        <f t="shared" si="41"/>
        <v>0.10454463392392123</v>
      </c>
    </row>
    <row r="115" spans="1:17" s="28" customFormat="1" ht="15" customHeight="1" x14ac:dyDescent="0.25">
      <c r="A115" s="145" t="s">
        <v>209</v>
      </c>
      <c r="B115" s="146">
        <v>5</v>
      </c>
      <c r="C115" s="147" t="s">
        <v>210</v>
      </c>
      <c r="D115" s="136"/>
      <c r="E115" s="16"/>
      <c r="F115" s="67">
        <v>76613.225110976462</v>
      </c>
      <c r="G115" s="68">
        <f t="shared" si="36"/>
        <v>0.57991033337691456</v>
      </c>
      <c r="H115" s="66">
        <v>75.921234257542679</v>
      </c>
      <c r="I115" s="66">
        <v>72.667274469476638</v>
      </c>
      <c r="J115" s="66">
        <v>9.3269523179532694</v>
      </c>
      <c r="K115" s="66">
        <v>947.67666902321093</v>
      </c>
      <c r="L115" s="66"/>
      <c r="M115" s="68">
        <f t="shared" si="37"/>
        <v>0.8486872376257113</v>
      </c>
      <c r="N115" s="68">
        <f t="shared" si="38"/>
        <v>0.72667274469476639</v>
      </c>
      <c r="O115" s="68">
        <f t="shared" si="39"/>
        <v>0.53006706464459652</v>
      </c>
      <c r="P115" s="68">
        <f t="shared" si="40"/>
        <v>0.62063297425901176</v>
      </c>
      <c r="Q115" s="68">
        <f t="shared" si="41"/>
        <v>0.37025422678426406</v>
      </c>
    </row>
    <row r="116" spans="1:17" s="28" customFormat="1" ht="15" customHeight="1" x14ac:dyDescent="0.25">
      <c r="A116" s="145" t="s">
        <v>211</v>
      </c>
      <c r="B116" s="146">
        <v>6</v>
      </c>
      <c r="C116" s="147" t="s">
        <v>212</v>
      </c>
      <c r="D116" s="136"/>
      <c r="E116" s="16"/>
      <c r="F116" s="67">
        <v>4814.0025924663341</v>
      </c>
      <c r="G116" s="68">
        <f t="shared" si="36"/>
        <v>0.45188829120911872</v>
      </c>
      <c r="H116" s="66">
        <v>83.732339668619232</v>
      </c>
      <c r="I116" s="66">
        <v>58.625745711455814</v>
      </c>
      <c r="J116" s="66">
        <v>5.6406106732487729</v>
      </c>
      <c r="K116" s="66">
        <v>618.55793370633273</v>
      </c>
      <c r="L116" s="66"/>
      <c r="M116" s="68">
        <f t="shared" si="37"/>
        <v>0.97887232781032052</v>
      </c>
      <c r="N116" s="68">
        <f t="shared" si="38"/>
        <v>0.58625745711455812</v>
      </c>
      <c r="O116" s="68">
        <f t="shared" si="39"/>
        <v>0.27046554036963194</v>
      </c>
      <c r="P116" s="68">
        <f t="shared" si="40"/>
        <v>0.39819899539578862</v>
      </c>
      <c r="Q116" s="68">
        <f t="shared" si="41"/>
        <v>0.23673749846098691</v>
      </c>
    </row>
    <row r="117" spans="1:17" s="28" customFormat="1" ht="15" customHeight="1" x14ac:dyDescent="0.25">
      <c r="A117" s="145" t="s">
        <v>213</v>
      </c>
      <c r="B117" s="146">
        <v>7</v>
      </c>
      <c r="C117" s="147" t="s">
        <v>214</v>
      </c>
      <c r="D117" s="136"/>
      <c r="E117" s="16"/>
      <c r="F117" s="67">
        <v>1073.3584529531713</v>
      </c>
      <c r="G117" s="68">
        <f t="shared" si="36"/>
        <v>0.19660924552671163</v>
      </c>
      <c r="H117" s="66">
        <v>68.8102011279734</v>
      </c>
      <c r="I117" s="66">
        <v>27.105683957870873</v>
      </c>
      <c r="J117" s="66">
        <v>3.7977572683900642</v>
      </c>
      <c r="K117" s="66">
        <v>166.38547763085995</v>
      </c>
      <c r="L117" s="66"/>
      <c r="M117" s="68">
        <f t="shared" si="37"/>
        <v>0.73017001879955667</v>
      </c>
      <c r="N117" s="68">
        <f t="shared" si="38"/>
        <v>0.27105683957870874</v>
      </c>
      <c r="O117" s="68">
        <f t="shared" si="39"/>
        <v>0.1406871315767651</v>
      </c>
      <c r="P117" s="68">
        <f t="shared" si="40"/>
        <v>0.19527982295821528</v>
      </c>
      <c r="Q117" s="68">
        <f t="shared" si="41"/>
        <v>5.330039660481134E-2</v>
      </c>
    </row>
    <row r="118" spans="1:17" s="29" customFormat="1" ht="15" customHeight="1" x14ac:dyDescent="0.25">
      <c r="A118" s="145" t="s">
        <v>215</v>
      </c>
      <c r="B118" s="146">
        <v>8</v>
      </c>
      <c r="C118" s="147" t="s">
        <v>216</v>
      </c>
      <c r="D118" s="136"/>
      <c r="E118" s="16"/>
      <c r="F118" s="67">
        <v>2367.2286331077917</v>
      </c>
      <c r="G118" s="68">
        <f t="shared" si="36"/>
        <v>0.32822056566513108</v>
      </c>
      <c r="H118" s="66">
        <v>75.423242024216847</v>
      </c>
      <c r="I118" s="66">
        <v>52.433392226292547</v>
      </c>
      <c r="J118" s="66">
        <v>5.2110956526537926</v>
      </c>
      <c r="K118" s="66">
        <v>327.23216969070694</v>
      </c>
      <c r="L118" s="66"/>
      <c r="M118" s="68">
        <f t="shared" si="37"/>
        <v>0.84038736707028083</v>
      </c>
      <c r="N118" s="68">
        <f t="shared" si="38"/>
        <v>0.52433392226292552</v>
      </c>
      <c r="O118" s="68">
        <f t="shared" si="39"/>
        <v>0.24021800370801358</v>
      </c>
      <c r="P118" s="68">
        <f t="shared" si="40"/>
        <v>0.35490061719077465</v>
      </c>
      <c r="Q118" s="68">
        <f t="shared" si="41"/>
        <v>0.11855260433700078</v>
      </c>
    </row>
    <row r="119" spans="1:17" s="28" customFormat="1" ht="15" customHeight="1" x14ac:dyDescent="0.25">
      <c r="A119" s="145" t="s">
        <v>217</v>
      </c>
      <c r="B119" s="146">
        <v>9</v>
      </c>
      <c r="C119" s="147" t="s">
        <v>218</v>
      </c>
      <c r="D119" s="136"/>
      <c r="E119" s="16"/>
      <c r="F119" s="67">
        <v>962.59913792048019</v>
      </c>
      <c r="G119" s="68">
        <f t="shared" si="36"/>
        <v>0.31498935466312605</v>
      </c>
      <c r="H119" s="66">
        <v>66.506788633096733</v>
      </c>
      <c r="I119" s="66">
        <v>61.261327240488072</v>
      </c>
      <c r="J119" s="66">
        <v>5.9300073535230853</v>
      </c>
      <c r="K119" s="66">
        <v>298.8227418105721</v>
      </c>
      <c r="L119" s="66"/>
      <c r="M119" s="68">
        <f t="shared" si="37"/>
        <v>0.6917798105516122</v>
      </c>
      <c r="N119" s="68">
        <f t="shared" si="38"/>
        <v>0.61261327240488073</v>
      </c>
      <c r="O119" s="68">
        <f t="shared" si="39"/>
        <v>0.29084558827627366</v>
      </c>
      <c r="P119" s="68">
        <f t="shared" si="40"/>
        <v>0.42210883383133624</v>
      </c>
      <c r="Q119" s="68">
        <f t="shared" si="41"/>
        <v>0.10702748146473513</v>
      </c>
    </row>
    <row r="120" spans="1:17" s="28" customFormat="1" ht="15" customHeight="1" x14ac:dyDescent="0.25">
      <c r="A120" s="145" t="s">
        <v>219</v>
      </c>
      <c r="B120" s="146">
        <v>10</v>
      </c>
      <c r="C120" s="147" t="s">
        <v>220</v>
      </c>
      <c r="D120" s="136"/>
      <c r="E120" s="16"/>
      <c r="F120" s="67">
        <v>4637.7945912779624</v>
      </c>
      <c r="G120" s="68">
        <f t="shared" si="36"/>
        <v>0.34442621929591749</v>
      </c>
      <c r="H120" s="66">
        <v>72.469028209443692</v>
      </c>
      <c r="I120" s="66">
        <v>52.685978893016006</v>
      </c>
      <c r="J120" s="66">
        <v>4.9362856586246426</v>
      </c>
      <c r="K120" s="66">
        <v>408.19454412580581</v>
      </c>
      <c r="L120" s="66"/>
      <c r="M120" s="68">
        <f t="shared" si="37"/>
        <v>0.79115047015739492</v>
      </c>
      <c r="N120" s="68">
        <f t="shared" si="38"/>
        <v>0.52685978893016006</v>
      </c>
      <c r="O120" s="68">
        <f t="shared" si="39"/>
        <v>0.22086518722708753</v>
      </c>
      <c r="P120" s="68">
        <f t="shared" si="40"/>
        <v>0.34112312428869962</v>
      </c>
      <c r="Q120" s="68">
        <f t="shared" si="41"/>
        <v>0.15139738098409972</v>
      </c>
    </row>
    <row r="121" spans="1:17" s="28" customFormat="1" ht="15" customHeight="1" x14ac:dyDescent="0.25">
      <c r="A121" s="145" t="s">
        <v>221</v>
      </c>
      <c r="B121" s="146">
        <v>11</v>
      </c>
      <c r="C121" s="147" t="s">
        <v>222</v>
      </c>
      <c r="D121" s="136"/>
      <c r="E121" s="16"/>
      <c r="F121" s="67">
        <v>3343.9244111233415</v>
      </c>
      <c r="G121" s="68">
        <f t="shared" si="36"/>
        <v>0.34010655854483224</v>
      </c>
      <c r="H121" s="66">
        <v>78.716907587823286</v>
      </c>
      <c r="I121" s="66">
        <v>46.643991798545343</v>
      </c>
      <c r="J121" s="66">
        <v>4.2004002253997879</v>
      </c>
      <c r="K121" s="66">
        <v>420.75066126742593</v>
      </c>
      <c r="L121" s="66"/>
      <c r="M121" s="68">
        <f t="shared" si="37"/>
        <v>0.89528179313038814</v>
      </c>
      <c r="N121" s="68">
        <f t="shared" si="38"/>
        <v>0.46643991798545342</v>
      </c>
      <c r="O121" s="68">
        <f t="shared" si="39"/>
        <v>0.16904226939435127</v>
      </c>
      <c r="P121" s="68">
        <f t="shared" si="40"/>
        <v>0.28079897128083664</v>
      </c>
      <c r="Q121" s="68">
        <f t="shared" si="41"/>
        <v>0.15649114047360077</v>
      </c>
    </row>
    <row r="122" spans="1:17" s="28" customFormat="1" ht="15" customHeight="1" x14ac:dyDescent="0.25">
      <c r="A122" s="145" t="s">
        <v>223</v>
      </c>
      <c r="B122" s="146">
        <v>12</v>
      </c>
      <c r="C122" s="147" t="s">
        <v>224</v>
      </c>
      <c r="D122" s="136"/>
      <c r="E122" s="16"/>
      <c r="F122" s="67">
        <v>6381.7503516108818</v>
      </c>
      <c r="G122" s="68">
        <f t="shared" si="36"/>
        <v>0.45190300227250135</v>
      </c>
      <c r="H122" s="66">
        <v>79.324324458348357</v>
      </c>
      <c r="I122" s="66">
        <v>60.59247277617861</v>
      </c>
      <c r="J122" s="66">
        <v>5.6637734900347052</v>
      </c>
      <c r="K122" s="66">
        <v>653.78321451298427</v>
      </c>
      <c r="L122" s="66"/>
      <c r="M122" s="68">
        <f t="shared" si="37"/>
        <v>0.90540540763913924</v>
      </c>
      <c r="N122" s="68">
        <f t="shared" si="38"/>
        <v>0.60592472776178607</v>
      </c>
      <c r="O122" s="68">
        <f t="shared" si="39"/>
        <v>0.27209672465033136</v>
      </c>
      <c r="P122" s="68">
        <f t="shared" si="40"/>
        <v>0.40604203453414239</v>
      </c>
      <c r="Q122" s="68">
        <f t="shared" si="41"/>
        <v>0.25102767323041958</v>
      </c>
    </row>
    <row r="123" spans="1:17" s="28" customFormat="1" ht="15" customHeight="1" x14ac:dyDescent="0.25">
      <c r="A123" s="145"/>
      <c r="B123" s="148"/>
      <c r="C123" s="147"/>
      <c r="D123" s="136"/>
      <c r="E123" s="16"/>
      <c r="F123" s="67"/>
      <c r="G123" s="68"/>
      <c r="H123" s="66"/>
      <c r="I123" s="66"/>
      <c r="J123" s="66"/>
      <c r="K123" s="66"/>
      <c r="L123" s="66"/>
      <c r="M123" s="68"/>
      <c r="N123" s="68"/>
      <c r="O123" s="68"/>
      <c r="P123" s="68"/>
      <c r="Q123" s="68"/>
    </row>
    <row r="124" spans="1:17" s="28" customFormat="1" ht="15" customHeight="1" x14ac:dyDescent="0.25">
      <c r="A124" s="141" t="s">
        <v>225</v>
      </c>
      <c r="B124" s="142"/>
      <c r="C124" s="143" t="s">
        <v>226</v>
      </c>
      <c r="D124" s="144"/>
      <c r="E124" s="26"/>
      <c r="F124" s="69">
        <v>6359.5984886043434</v>
      </c>
      <c r="G124" s="70">
        <f t="shared" ref="G124:G129" si="42">GEOMEAN(M124,P124,Q124)</f>
        <v>0.37114503526769421</v>
      </c>
      <c r="H124" s="63">
        <v>58.153185451120827</v>
      </c>
      <c r="I124" s="63">
        <v>43.580698238369038</v>
      </c>
      <c r="J124" s="63">
        <v>6.7964750363315147</v>
      </c>
      <c r="K124" s="63">
        <v>617.42377722671597</v>
      </c>
      <c r="L124" s="63"/>
      <c r="M124" s="70">
        <f t="shared" ref="M124:M129" si="43">+(H124-25)/(85-25)</f>
        <v>0.55255309085201376</v>
      </c>
      <c r="N124" s="70">
        <f t="shared" ref="N124:N129" si="44">+I124/100</f>
        <v>0.43580698238369037</v>
      </c>
      <c r="O124" s="70">
        <f t="shared" ref="O124:O129" si="45">+(J124-1.8)/(16-1.8)</f>
        <v>0.3518644391782757</v>
      </c>
      <c r="P124" s="70">
        <f t="shared" ref="P124:P129" si="46">+(N124*O124)^(0.5)</f>
        <v>0.39159287461139264</v>
      </c>
      <c r="Q124" s="70">
        <f t="shared" ref="Q124:Q129" si="47">+(K124-35)/(2500-35)</f>
        <v>0.23627739441246084</v>
      </c>
    </row>
    <row r="125" spans="1:17" s="28" customFormat="1" ht="15" customHeight="1" x14ac:dyDescent="0.25">
      <c r="A125" s="145" t="s">
        <v>227</v>
      </c>
      <c r="B125" s="146">
        <v>1</v>
      </c>
      <c r="C125" s="147" t="s">
        <v>228</v>
      </c>
      <c r="D125" s="136"/>
      <c r="E125" s="16"/>
      <c r="F125" s="67">
        <v>2030.9230765539837</v>
      </c>
      <c r="G125" s="68">
        <f t="shared" si="42"/>
        <v>0.45793354247561419</v>
      </c>
      <c r="H125" s="66">
        <v>56.627445512402758</v>
      </c>
      <c r="I125" s="66">
        <v>61.497747546931883</v>
      </c>
      <c r="J125" s="66">
        <v>8.6274421249479545</v>
      </c>
      <c r="K125" s="66">
        <v>860.84202381420437</v>
      </c>
      <c r="L125" s="66"/>
      <c r="M125" s="68">
        <f t="shared" si="43"/>
        <v>0.52712409187337927</v>
      </c>
      <c r="N125" s="68">
        <f t="shared" si="44"/>
        <v>0.6149774754693188</v>
      </c>
      <c r="O125" s="68">
        <f t="shared" si="45"/>
        <v>0.48080578344703906</v>
      </c>
      <c r="P125" s="68">
        <f t="shared" si="46"/>
        <v>0.54376900141080864</v>
      </c>
      <c r="Q125" s="68">
        <f t="shared" si="47"/>
        <v>0.33502719018831822</v>
      </c>
    </row>
    <row r="126" spans="1:17" s="28" customFormat="1" ht="15" customHeight="1" x14ac:dyDescent="0.25">
      <c r="A126" s="145" t="s">
        <v>229</v>
      </c>
      <c r="B126" s="146">
        <v>2</v>
      </c>
      <c r="C126" s="147" t="s">
        <v>230</v>
      </c>
      <c r="D126" s="136"/>
      <c r="E126" s="16"/>
      <c r="F126" s="67">
        <v>1650.3137939870994</v>
      </c>
      <c r="G126" s="68">
        <f t="shared" si="42"/>
        <v>0.31487116408900201</v>
      </c>
      <c r="H126" s="66">
        <v>57.877143739283746</v>
      </c>
      <c r="I126" s="66">
        <v>33.018342454218029</v>
      </c>
      <c r="J126" s="66">
        <v>5.3387072902010129</v>
      </c>
      <c r="K126" s="66">
        <v>524.57246170132498</v>
      </c>
      <c r="L126" s="66"/>
      <c r="M126" s="68">
        <f t="shared" si="43"/>
        <v>0.54795239565472909</v>
      </c>
      <c r="N126" s="68">
        <f t="shared" si="44"/>
        <v>0.3301834245421803</v>
      </c>
      <c r="O126" s="68">
        <f t="shared" si="45"/>
        <v>0.24920473874655022</v>
      </c>
      <c r="P126" s="68">
        <f t="shared" si="46"/>
        <v>0.28685061277862967</v>
      </c>
      <c r="Q126" s="68">
        <f t="shared" si="47"/>
        <v>0.198609517931572</v>
      </c>
    </row>
    <row r="127" spans="1:17" s="28" customFormat="1" ht="15" customHeight="1" x14ac:dyDescent="0.25">
      <c r="A127" s="145" t="s">
        <v>231</v>
      </c>
      <c r="B127" s="146">
        <v>3</v>
      </c>
      <c r="C127" s="147" t="s">
        <v>232</v>
      </c>
      <c r="D127" s="136"/>
      <c r="E127" s="16"/>
      <c r="F127" s="67">
        <v>366.51264247181462</v>
      </c>
      <c r="G127" s="68">
        <f t="shared" si="42"/>
        <v>0.29517833193948279</v>
      </c>
      <c r="H127" s="66">
        <v>57.608416695123985</v>
      </c>
      <c r="I127" s="66">
        <v>29.395019458134101</v>
      </c>
      <c r="J127" s="66">
        <v>6.3175361474690011</v>
      </c>
      <c r="K127" s="66">
        <v>416.45943619996689</v>
      </c>
      <c r="L127" s="66"/>
      <c r="M127" s="68">
        <f t="shared" si="43"/>
        <v>0.54347361158539975</v>
      </c>
      <c r="N127" s="68">
        <f t="shared" si="44"/>
        <v>0.29395019458134103</v>
      </c>
      <c r="O127" s="68">
        <f t="shared" si="45"/>
        <v>0.31813634841330996</v>
      </c>
      <c r="P127" s="68">
        <f t="shared" si="46"/>
        <v>0.30580425359940594</v>
      </c>
      <c r="Q127" s="68">
        <f t="shared" si="47"/>
        <v>0.15475027837726851</v>
      </c>
    </row>
    <row r="128" spans="1:17" s="28" customFormat="1" ht="15" customHeight="1" x14ac:dyDescent="0.25">
      <c r="A128" s="145" t="s">
        <v>233</v>
      </c>
      <c r="B128" s="146">
        <v>4</v>
      </c>
      <c r="C128" s="147" t="s">
        <v>234</v>
      </c>
      <c r="D128" s="136"/>
      <c r="E128" s="16"/>
      <c r="F128" s="67">
        <v>1592.9203307428866</v>
      </c>
      <c r="G128" s="68">
        <f t="shared" si="42"/>
        <v>0.29033043868565811</v>
      </c>
      <c r="H128" s="66">
        <v>58.387811881059939</v>
      </c>
      <c r="I128" s="66">
        <v>37.990677681195443</v>
      </c>
      <c r="J128" s="66">
        <v>5.7783197968472306</v>
      </c>
      <c r="K128" s="66">
        <v>367.28729282172947</v>
      </c>
      <c r="L128" s="66"/>
      <c r="M128" s="68">
        <f t="shared" si="43"/>
        <v>0.55646353135099902</v>
      </c>
      <c r="N128" s="68">
        <f t="shared" si="44"/>
        <v>0.37990677681195445</v>
      </c>
      <c r="O128" s="68">
        <f t="shared" si="45"/>
        <v>0.28016336597515712</v>
      </c>
      <c r="P128" s="68">
        <f t="shared" si="46"/>
        <v>0.32624524724263793</v>
      </c>
      <c r="Q128" s="68">
        <f t="shared" si="47"/>
        <v>0.13480214718934258</v>
      </c>
    </row>
    <row r="129" spans="1:17" s="28" customFormat="1" ht="15" customHeight="1" x14ac:dyDescent="0.25">
      <c r="A129" s="145" t="s">
        <v>235</v>
      </c>
      <c r="B129" s="146">
        <v>5</v>
      </c>
      <c r="C129" s="147" t="s">
        <v>236</v>
      </c>
      <c r="D129" s="136"/>
      <c r="E129" s="16"/>
      <c r="F129" s="67">
        <v>718.92864484855943</v>
      </c>
      <c r="G129" s="68">
        <f t="shared" si="42"/>
        <v>0.42533865641553725</v>
      </c>
      <c r="H129" s="66">
        <v>63.009954613396786</v>
      </c>
      <c r="I129" s="66">
        <v>46.075967337319732</v>
      </c>
      <c r="J129" s="66">
        <v>6.5259941270407626</v>
      </c>
      <c r="K129" s="66">
        <v>799.60254647262252</v>
      </c>
      <c r="L129" s="66"/>
      <c r="M129" s="68">
        <f t="shared" si="43"/>
        <v>0.63349924355661313</v>
      </c>
      <c r="N129" s="68">
        <f t="shared" si="44"/>
        <v>0.46075967337319734</v>
      </c>
      <c r="O129" s="68">
        <f t="shared" si="45"/>
        <v>0.33281648781977202</v>
      </c>
      <c r="P129" s="68">
        <f t="shared" si="46"/>
        <v>0.39159726278544499</v>
      </c>
      <c r="Q129" s="68">
        <f t="shared" si="47"/>
        <v>0.31018358883270691</v>
      </c>
    </row>
    <row r="130" spans="1:17" s="28" customFormat="1" ht="15" customHeight="1" x14ac:dyDescent="0.25">
      <c r="A130" s="145"/>
      <c r="B130" s="148"/>
      <c r="C130" s="147"/>
      <c r="D130" s="136"/>
      <c r="E130" s="16"/>
      <c r="F130" s="67"/>
      <c r="G130" s="68"/>
      <c r="H130" s="66"/>
      <c r="I130" s="66"/>
      <c r="J130" s="66"/>
      <c r="K130" s="66"/>
      <c r="L130" s="66"/>
      <c r="M130" s="68"/>
      <c r="N130" s="68"/>
      <c r="O130" s="68"/>
      <c r="P130" s="68"/>
      <c r="Q130" s="68"/>
    </row>
    <row r="131" spans="1:17" s="29" customFormat="1" ht="15" customHeight="1" x14ac:dyDescent="0.25">
      <c r="A131" s="141" t="s">
        <v>237</v>
      </c>
      <c r="B131" s="149"/>
      <c r="C131" s="143" t="s">
        <v>238</v>
      </c>
      <c r="D131" s="144"/>
      <c r="E131" s="26"/>
      <c r="F131" s="69">
        <v>13744.22409269305</v>
      </c>
      <c r="G131" s="70">
        <f t="shared" ref="G131:G137" si="48">GEOMEAN(M131,P131,Q131)</f>
        <v>0.34146834458790665</v>
      </c>
      <c r="H131" s="63">
        <v>71.546688856199097</v>
      </c>
      <c r="I131" s="63">
        <v>44.788775738113614</v>
      </c>
      <c r="J131" s="63">
        <v>5.7674333703860237</v>
      </c>
      <c r="K131" s="63">
        <v>392.6312695717408</v>
      </c>
      <c r="L131" s="63"/>
      <c r="M131" s="70">
        <f t="shared" ref="M131:M137" si="49">+(H131-25)/(85-25)</f>
        <v>0.77577814760331831</v>
      </c>
      <c r="N131" s="70">
        <f t="shared" ref="N131:N137" si="50">+I131/100</f>
        <v>0.44788775738113612</v>
      </c>
      <c r="O131" s="70">
        <f t="shared" ref="O131:O137" si="51">+(J131-1.8)/(16-1.8)</f>
        <v>0.2793967162243679</v>
      </c>
      <c r="P131" s="70">
        <f t="shared" ref="P131:P137" si="52">+(N131*O131)^(0.5)</f>
        <v>0.35374901929105873</v>
      </c>
      <c r="Q131" s="70">
        <f t="shared" ref="Q131:Q137" si="53">+(K131-35)/(2500-35)</f>
        <v>0.1450836793394486</v>
      </c>
    </row>
    <row r="132" spans="1:17" s="28" customFormat="1" ht="15" customHeight="1" x14ac:dyDescent="0.25">
      <c r="A132" s="145" t="s">
        <v>239</v>
      </c>
      <c r="B132" s="146">
        <v>1</v>
      </c>
      <c r="C132" s="147" t="s">
        <v>240</v>
      </c>
      <c r="D132" s="136"/>
      <c r="E132" s="16"/>
      <c r="F132" s="67">
        <v>3310.6966166135344</v>
      </c>
      <c r="G132" s="68">
        <f t="shared" si="48"/>
        <v>0.43541155513674995</v>
      </c>
      <c r="H132" s="66">
        <v>68.351837616413178</v>
      </c>
      <c r="I132" s="66">
        <v>61.30339147079696</v>
      </c>
      <c r="J132" s="66">
        <v>7.2078486443703129</v>
      </c>
      <c r="K132" s="66">
        <v>617.84110272494468</v>
      </c>
      <c r="L132" s="66"/>
      <c r="M132" s="68">
        <f t="shared" si="49"/>
        <v>0.72253062694021963</v>
      </c>
      <c r="N132" s="68">
        <f t="shared" si="50"/>
        <v>0.61303391470796964</v>
      </c>
      <c r="O132" s="68">
        <f t="shared" si="51"/>
        <v>0.38083441157537418</v>
      </c>
      <c r="P132" s="68">
        <f t="shared" si="52"/>
        <v>0.48318154992048046</v>
      </c>
      <c r="Q132" s="68">
        <f t="shared" si="53"/>
        <v>0.23644669481742178</v>
      </c>
    </row>
    <row r="133" spans="1:17" s="28" customFormat="1" ht="15" customHeight="1" x14ac:dyDescent="0.25">
      <c r="A133" s="145" t="s">
        <v>241</v>
      </c>
      <c r="B133" s="146">
        <v>2</v>
      </c>
      <c r="C133" s="147" t="s">
        <v>242</v>
      </c>
      <c r="D133" s="136"/>
      <c r="E133" s="16"/>
      <c r="F133" s="67">
        <v>1931.2396930245616</v>
      </c>
      <c r="G133" s="68">
        <f t="shared" si="48"/>
        <v>0.3335769384331177</v>
      </c>
      <c r="H133" s="66">
        <v>71.358275804282584</v>
      </c>
      <c r="I133" s="66">
        <v>49.215145236008446</v>
      </c>
      <c r="J133" s="66">
        <v>6.2036366529542981</v>
      </c>
      <c r="K133" s="66">
        <v>338.12237987971571</v>
      </c>
      <c r="L133" s="66"/>
      <c r="M133" s="68">
        <f t="shared" si="49"/>
        <v>0.77263793007137638</v>
      </c>
      <c r="N133" s="68">
        <f t="shared" si="50"/>
        <v>0.49215145236008445</v>
      </c>
      <c r="O133" s="68">
        <f t="shared" si="51"/>
        <v>0.3101152572503027</v>
      </c>
      <c r="P133" s="68">
        <f t="shared" si="52"/>
        <v>0.39067080036106827</v>
      </c>
      <c r="Q133" s="68">
        <f t="shared" si="53"/>
        <v>0.12297053950495566</v>
      </c>
    </row>
    <row r="134" spans="1:17" s="28" customFormat="1" ht="15" customHeight="1" x14ac:dyDescent="0.25">
      <c r="A134" s="145" t="s">
        <v>243</v>
      </c>
      <c r="B134" s="146">
        <v>3</v>
      </c>
      <c r="C134" s="147" t="s">
        <v>244</v>
      </c>
      <c r="D134" s="136"/>
      <c r="E134" s="16"/>
      <c r="F134" s="67">
        <v>1377.4431178611055</v>
      </c>
      <c r="G134" s="68">
        <f t="shared" si="48"/>
        <v>0.31056322169091072</v>
      </c>
      <c r="H134" s="66">
        <v>67.126014071620261</v>
      </c>
      <c r="I134" s="66">
        <v>37.495136120198076</v>
      </c>
      <c r="J134" s="66">
        <v>5.6956026541612967</v>
      </c>
      <c r="K134" s="66">
        <v>362.89685698538773</v>
      </c>
      <c r="L134" s="66"/>
      <c r="M134" s="68">
        <f t="shared" si="49"/>
        <v>0.70210023452700432</v>
      </c>
      <c r="N134" s="68">
        <f t="shared" si="50"/>
        <v>0.37495136120198075</v>
      </c>
      <c r="O134" s="68">
        <f t="shared" si="51"/>
        <v>0.27433821508178147</v>
      </c>
      <c r="P134" s="68">
        <f t="shared" si="52"/>
        <v>0.32072338108506482</v>
      </c>
      <c r="Q134" s="68">
        <f t="shared" si="53"/>
        <v>0.13302103731658732</v>
      </c>
    </row>
    <row r="135" spans="1:17" s="28" customFormat="1" ht="15" customHeight="1" x14ac:dyDescent="0.25">
      <c r="A135" s="145" t="s">
        <v>245</v>
      </c>
      <c r="B135" s="146">
        <v>4</v>
      </c>
      <c r="C135" s="147" t="s">
        <v>246</v>
      </c>
      <c r="D135" s="136"/>
      <c r="E135" s="16"/>
      <c r="F135" s="67">
        <v>1863.7772011410134</v>
      </c>
      <c r="G135" s="68">
        <f t="shared" si="48"/>
        <v>0.39106445049927813</v>
      </c>
      <c r="H135" s="66">
        <v>71.854422371411488</v>
      </c>
      <c r="I135" s="66">
        <v>39.024222996375229</v>
      </c>
      <c r="J135" s="66">
        <v>6.732807385283115</v>
      </c>
      <c r="K135" s="66">
        <v>547.73452561968395</v>
      </c>
      <c r="L135" s="66"/>
      <c r="M135" s="68">
        <f t="shared" si="49"/>
        <v>0.7809070395235248</v>
      </c>
      <c r="N135" s="68">
        <f t="shared" si="50"/>
        <v>0.3902422299637523</v>
      </c>
      <c r="O135" s="68">
        <f t="shared" si="51"/>
        <v>0.34738080178050107</v>
      </c>
      <c r="P135" s="68">
        <f t="shared" si="52"/>
        <v>0.36818834681915036</v>
      </c>
      <c r="Q135" s="68">
        <f t="shared" si="53"/>
        <v>0.20800589274632209</v>
      </c>
    </row>
    <row r="136" spans="1:17" s="28" customFormat="1" ht="15" customHeight="1" x14ac:dyDescent="0.25">
      <c r="A136" s="145" t="s">
        <v>247</v>
      </c>
      <c r="B136" s="146">
        <v>5</v>
      </c>
      <c r="C136" s="147" t="s">
        <v>248</v>
      </c>
      <c r="D136" s="136"/>
      <c r="E136" s="16"/>
      <c r="F136" s="67">
        <v>4095.073947617775</v>
      </c>
      <c r="G136" s="68">
        <f t="shared" si="48"/>
        <v>0.26164888260083485</v>
      </c>
      <c r="H136" s="66">
        <v>75.128213782305224</v>
      </c>
      <c r="I136" s="66">
        <v>39.468145624433269</v>
      </c>
      <c r="J136" s="66">
        <v>4.0769449031293723</v>
      </c>
      <c r="K136" s="66">
        <v>245.08117982684934</v>
      </c>
      <c r="L136" s="66"/>
      <c r="M136" s="68">
        <f t="shared" si="49"/>
        <v>0.83547022970508711</v>
      </c>
      <c r="N136" s="68">
        <f t="shared" si="50"/>
        <v>0.39468145624433271</v>
      </c>
      <c r="O136" s="68">
        <f t="shared" si="51"/>
        <v>0.16034823261474454</v>
      </c>
      <c r="P136" s="68">
        <f t="shared" si="52"/>
        <v>0.25156803047007459</v>
      </c>
      <c r="Q136" s="68">
        <f t="shared" si="53"/>
        <v>8.5225630761399329E-2</v>
      </c>
    </row>
    <row r="137" spans="1:17" s="28" customFormat="1" ht="15" customHeight="1" x14ac:dyDescent="0.25">
      <c r="A137" s="145" t="s">
        <v>249</v>
      </c>
      <c r="B137" s="146">
        <v>6</v>
      </c>
      <c r="C137" s="147" t="s">
        <v>250</v>
      </c>
      <c r="D137" s="136"/>
      <c r="E137" s="16"/>
      <c r="F137" s="67">
        <v>1165.9935164350586</v>
      </c>
      <c r="G137" s="68">
        <f t="shared" si="48"/>
        <v>0.21334544996415528</v>
      </c>
      <c r="H137" s="66">
        <v>74.508548723966896</v>
      </c>
      <c r="I137" s="66">
        <v>33.195114299422976</v>
      </c>
      <c r="J137" s="66">
        <v>4.5763163137004801</v>
      </c>
      <c r="K137" s="66">
        <v>148.87037448316744</v>
      </c>
      <c r="L137" s="66"/>
      <c r="M137" s="68">
        <f t="shared" si="49"/>
        <v>0.82514247873278157</v>
      </c>
      <c r="N137" s="68">
        <f t="shared" si="50"/>
        <v>0.33195114299422973</v>
      </c>
      <c r="O137" s="68">
        <f t="shared" si="51"/>
        <v>0.19551523335918877</v>
      </c>
      <c r="P137" s="68">
        <f t="shared" si="52"/>
        <v>0.25475773822666559</v>
      </c>
      <c r="Q137" s="68">
        <f t="shared" si="53"/>
        <v>4.619487808647766E-2</v>
      </c>
    </row>
    <row r="138" spans="1:17" s="28" customFormat="1" ht="15" customHeight="1" x14ac:dyDescent="0.25">
      <c r="A138" s="145"/>
      <c r="B138" s="148"/>
      <c r="C138" s="147"/>
      <c r="D138" s="136"/>
      <c r="E138" s="16"/>
      <c r="F138" s="67"/>
      <c r="G138" s="68"/>
      <c r="H138" s="66"/>
      <c r="I138" s="66"/>
      <c r="J138" s="66"/>
      <c r="K138" s="66"/>
      <c r="L138" s="66"/>
      <c r="M138" s="68"/>
      <c r="N138" s="68"/>
      <c r="O138" s="68"/>
      <c r="P138" s="68"/>
      <c r="Q138" s="68"/>
    </row>
    <row r="139" spans="1:17" s="28" customFormat="1" ht="15" customHeight="1" x14ac:dyDescent="0.25">
      <c r="A139" s="141" t="s">
        <v>251</v>
      </c>
      <c r="B139" s="149"/>
      <c r="C139" s="143" t="s">
        <v>252</v>
      </c>
      <c r="D139" s="144"/>
      <c r="E139" s="26"/>
      <c r="F139" s="69">
        <v>7428.9293301017806</v>
      </c>
      <c r="G139" s="70">
        <f>GEOMEAN(M139,P139,Q139)</f>
        <v>0.40072606314502768</v>
      </c>
      <c r="H139" s="63">
        <v>71.36159462347571</v>
      </c>
      <c r="I139" s="63">
        <v>50.965371445602408</v>
      </c>
      <c r="J139" s="63">
        <v>5.3742054150495333</v>
      </c>
      <c r="K139" s="63">
        <v>608.15145487350514</v>
      </c>
      <c r="L139" s="63"/>
      <c r="M139" s="70">
        <f>+(H139-25)/(85-25)</f>
        <v>0.77269324372459514</v>
      </c>
      <c r="N139" s="70">
        <f>+I139/100</f>
        <v>0.50965371445602403</v>
      </c>
      <c r="O139" s="70">
        <f>+(J139-1.8)/(16-1.8)</f>
        <v>0.25170460669362915</v>
      </c>
      <c r="P139" s="70">
        <f>+(N139*O139)^(0.5)</f>
        <v>0.35816502864894656</v>
      </c>
      <c r="Q139" s="70">
        <f>+(K139-35)/(2500-35)</f>
        <v>0.23251580319411974</v>
      </c>
    </row>
    <row r="140" spans="1:17" s="28" customFormat="1" ht="15" customHeight="1" x14ac:dyDescent="0.25">
      <c r="A140" s="145" t="s">
        <v>253</v>
      </c>
      <c r="B140" s="146">
        <v>1</v>
      </c>
      <c r="C140" s="147" t="s">
        <v>254</v>
      </c>
      <c r="D140" s="136"/>
      <c r="E140" s="16"/>
      <c r="F140" s="67">
        <v>4594.4977681288192</v>
      </c>
      <c r="G140" s="68">
        <f>GEOMEAN(M140,P140,Q140)</f>
        <v>0.44019072209903964</v>
      </c>
      <c r="H140" s="66">
        <v>70.019702467443892</v>
      </c>
      <c r="I140" s="66">
        <v>53.035709423499959</v>
      </c>
      <c r="J140" s="66">
        <v>6.0719951668566043</v>
      </c>
      <c r="K140" s="66">
        <v>736.50829741952248</v>
      </c>
      <c r="L140" s="66"/>
      <c r="M140" s="68">
        <f>+(H140-25)/(85-25)</f>
        <v>0.7503283744573982</v>
      </c>
      <c r="N140" s="68">
        <f>+I140/100</f>
        <v>0.53035709423499955</v>
      </c>
      <c r="O140" s="68">
        <f>+(J140-1.8)/(16-1.8)</f>
        <v>0.30084473006032425</v>
      </c>
      <c r="P140" s="68">
        <f>+(N140*O140)^(0.5)</f>
        <v>0.39944353399536509</v>
      </c>
      <c r="Q140" s="68">
        <f>+(K140-35)/(2500-35)</f>
        <v>0.2845875445920984</v>
      </c>
    </row>
    <row r="141" spans="1:17" s="28" customFormat="1" ht="15" customHeight="1" x14ac:dyDescent="0.25">
      <c r="A141" s="145" t="s">
        <v>255</v>
      </c>
      <c r="B141" s="146">
        <v>2</v>
      </c>
      <c r="C141" s="147" t="s">
        <v>256</v>
      </c>
      <c r="D141" s="136"/>
      <c r="E141" s="16"/>
      <c r="F141" s="67">
        <v>2834.4315619729618</v>
      </c>
      <c r="G141" s="68">
        <f>GEOMEAN(M141,P141,Q141)</f>
        <v>0.3234244936204535</v>
      </c>
      <c r="H141" s="66">
        <v>72.885288387782367</v>
      </c>
      <c r="I141" s="66">
        <v>46.472037556739487</v>
      </c>
      <c r="J141" s="66">
        <v>4.3030280605609397</v>
      </c>
      <c r="K141" s="66">
        <v>400.09025681401056</v>
      </c>
      <c r="L141" s="66"/>
      <c r="M141" s="68">
        <f>+(H141-25)/(85-25)</f>
        <v>0.79808813979637283</v>
      </c>
      <c r="N141" s="68">
        <f>+I141/100</f>
        <v>0.46472037556739487</v>
      </c>
      <c r="O141" s="68">
        <f>+(J141-1.8)/(16-1.8)</f>
        <v>0.17626958172964366</v>
      </c>
      <c r="P141" s="68">
        <f>+(N141*O141)^(0.5)</f>
        <v>0.28620982901100306</v>
      </c>
      <c r="Q141" s="68">
        <f>+(K141-35)/(2500-35)</f>
        <v>0.14810963765274263</v>
      </c>
    </row>
    <row r="142" spans="1:17" s="28" customFormat="1" ht="15" customHeight="1" x14ac:dyDescent="0.25">
      <c r="A142" s="145"/>
      <c r="B142" s="148"/>
      <c r="C142" s="147"/>
      <c r="D142" s="136"/>
      <c r="E142" s="16"/>
      <c r="F142" s="67"/>
      <c r="G142" s="68"/>
      <c r="H142" s="66"/>
      <c r="I142" s="66"/>
      <c r="J142" s="66"/>
      <c r="K142" s="66"/>
      <c r="L142" s="66"/>
      <c r="M142" s="68"/>
      <c r="N142" s="68"/>
      <c r="O142" s="68"/>
      <c r="P142" s="68"/>
      <c r="Q142" s="68"/>
    </row>
    <row r="143" spans="1:17" s="28" customFormat="1" ht="15" customHeight="1" x14ac:dyDescent="0.25">
      <c r="A143" s="141" t="s">
        <v>257</v>
      </c>
      <c r="B143" s="142"/>
      <c r="C143" s="143" t="s">
        <v>258</v>
      </c>
      <c r="D143" s="144"/>
      <c r="E143" s="26"/>
      <c r="F143" s="69">
        <v>23961.267453026852</v>
      </c>
      <c r="G143" s="70">
        <f t="shared" ref="G143:G158" si="54">GEOMEAN(M143,P143,Q143)</f>
        <v>0.45518071765338031</v>
      </c>
      <c r="H143" s="63">
        <v>68.508224897944444</v>
      </c>
      <c r="I143" s="63">
        <v>52.426045891169707</v>
      </c>
      <c r="J143" s="63">
        <v>7.1009946894395934</v>
      </c>
      <c r="K143" s="63">
        <v>759.67005191212081</v>
      </c>
      <c r="L143" s="63"/>
      <c r="M143" s="70">
        <f t="shared" ref="M143:M158" si="55">+(H143-25)/(85-25)</f>
        <v>0.72513708163240742</v>
      </c>
      <c r="N143" s="70">
        <f t="shared" ref="N143:N158" si="56">+I143/100</f>
        <v>0.52426045891169704</v>
      </c>
      <c r="O143" s="70">
        <f t="shared" ref="O143:O158" si="57">+(J143-1.8)/(16-1.8)</f>
        <v>0.3733094851718024</v>
      </c>
      <c r="P143" s="70">
        <f t="shared" ref="P143:P158" si="58">+(N143*O143)^(0.5)</f>
        <v>0.44239281415079346</v>
      </c>
      <c r="Q143" s="70">
        <f t="shared" ref="Q143:Q158" si="59">+(K143-35)/(2500-35)</f>
        <v>0.29398379387915652</v>
      </c>
    </row>
    <row r="144" spans="1:17" s="28" customFormat="1" ht="15" customHeight="1" x14ac:dyDescent="0.25">
      <c r="A144" s="145" t="s">
        <v>259</v>
      </c>
      <c r="B144" s="146">
        <v>1</v>
      </c>
      <c r="C144" s="147" t="s">
        <v>260</v>
      </c>
      <c r="D144" s="136"/>
      <c r="E144" s="16"/>
      <c r="F144" s="67">
        <v>4050.7702216046982</v>
      </c>
      <c r="G144" s="68">
        <f t="shared" si="54"/>
        <v>0.5089695109727187</v>
      </c>
      <c r="H144" s="66">
        <v>69.014640810080763</v>
      </c>
      <c r="I144" s="66">
        <v>58.663968783977751</v>
      </c>
      <c r="J144" s="66">
        <v>8.5160403047255482</v>
      </c>
      <c r="K144" s="66">
        <v>876.10094114025628</v>
      </c>
      <c r="L144" s="66"/>
      <c r="M144" s="68">
        <f t="shared" si="55"/>
        <v>0.73357734683467934</v>
      </c>
      <c r="N144" s="68">
        <f t="shared" si="56"/>
        <v>0.58663968783977749</v>
      </c>
      <c r="O144" s="68">
        <f t="shared" si="57"/>
        <v>0.47296058483982739</v>
      </c>
      <c r="P144" s="68">
        <f t="shared" si="58"/>
        <v>0.52674229928016503</v>
      </c>
      <c r="Q144" s="68">
        <f t="shared" si="59"/>
        <v>0.34121742034087477</v>
      </c>
    </row>
    <row r="145" spans="1:17" s="28" customFormat="1" ht="15" customHeight="1" x14ac:dyDescent="0.25">
      <c r="A145" s="145" t="s">
        <v>261</v>
      </c>
      <c r="B145" s="146">
        <v>2</v>
      </c>
      <c r="C145" s="147" t="s">
        <v>262</v>
      </c>
      <c r="D145" s="136"/>
      <c r="E145" s="16"/>
      <c r="F145" s="67">
        <v>245.68429879978783</v>
      </c>
      <c r="G145" s="68">
        <f t="shared" si="54"/>
        <v>0.41903373443312486</v>
      </c>
      <c r="H145" s="66">
        <v>66.269481664284839</v>
      </c>
      <c r="I145" s="66">
        <v>47.609986825096094</v>
      </c>
      <c r="J145" s="66">
        <v>9.6994777220072024</v>
      </c>
      <c r="K145" s="66">
        <v>547.36808975472729</v>
      </c>
      <c r="L145" s="66"/>
      <c r="M145" s="68">
        <f t="shared" si="55"/>
        <v>0.68782469440474736</v>
      </c>
      <c r="N145" s="68">
        <f t="shared" si="56"/>
        <v>0.47609986825096096</v>
      </c>
      <c r="O145" s="68">
        <f t="shared" si="57"/>
        <v>0.55630124802867631</v>
      </c>
      <c r="P145" s="68">
        <f t="shared" si="58"/>
        <v>0.51464060361994168</v>
      </c>
      <c r="Q145" s="68">
        <f t="shared" si="59"/>
        <v>0.20785723722301311</v>
      </c>
    </row>
    <row r="146" spans="1:17" s="28" customFormat="1" ht="15" customHeight="1" x14ac:dyDescent="0.25">
      <c r="A146" s="145" t="s">
        <v>263</v>
      </c>
      <c r="B146" s="146">
        <v>3</v>
      </c>
      <c r="C146" s="147" t="s">
        <v>264</v>
      </c>
      <c r="D146" s="136"/>
      <c r="E146" s="16"/>
      <c r="F146" s="67">
        <v>1000.8614467499553</v>
      </c>
      <c r="G146" s="68">
        <f t="shared" si="54"/>
        <v>0.37601437483338546</v>
      </c>
      <c r="H146" s="66">
        <v>78.374594078550771</v>
      </c>
      <c r="I146" s="66">
        <v>56.75768078345024</v>
      </c>
      <c r="J146" s="66">
        <v>5.5582453966266012</v>
      </c>
      <c r="K146" s="66">
        <v>415.08980220141433</v>
      </c>
      <c r="L146" s="66"/>
      <c r="M146" s="68">
        <f t="shared" si="55"/>
        <v>0.88957656797584617</v>
      </c>
      <c r="N146" s="68">
        <f t="shared" si="56"/>
        <v>0.56757680783450237</v>
      </c>
      <c r="O146" s="68">
        <f t="shared" si="57"/>
        <v>0.26466516877652124</v>
      </c>
      <c r="P146" s="68">
        <f t="shared" si="58"/>
        <v>0.38757942623307257</v>
      </c>
      <c r="Q146" s="68">
        <f t="shared" si="59"/>
        <v>0.15419464592349466</v>
      </c>
    </row>
    <row r="147" spans="1:17" s="28" customFormat="1" ht="15" customHeight="1" x14ac:dyDescent="0.25">
      <c r="A147" s="145" t="s">
        <v>265</v>
      </c>
      <c r="B147" s="146">
        <v>4</v>
      </c>
      <c r="C147" s="147" t="s">
        <v>266</v>
      </c>
      <c r="D147" s="136"/>
      <c r="E147" s="16"/>
      <c r="F147" s="67">
        <v>2076.2337054309937</v>
      </c>
      <c r="G147" s="68">
        <f t="shared" si="54"/>
        <v>0.43728021765189767</v>
      </c>
      <c r="H147" s="66">
        <v>69.740034814530944</v>
      </c>
      <c r="I147" s="66">
        <v>42.842922619167148</v>
      </c>
      <c r="J147" s="66">
        <v>6.0097282275305872</v>
      </c>
      <c r="K147" s="66">
        <v>810.58418640898481</v>
      </c>
      <c r="L147" s="66"/>
      <c r="M147" s="68">
        <f t="shared" si="55"/>
        <v>0.74566724690884911</v>
      </c>
      <c r="N147" s="68">
        <f t="shared" si="56"/>
        <v>0.42842922619167145</v>
      </c>
      <c r="O147" s="68">
        <f t="shared" si="57"/>
        <v>0.29645973433313999</v>
      </c>
      <c r="P147" s="68">
        <f t="shared" si="58"/>
        <v>0.35638745008394396</v>
      </c>
      <c r="Q147" s="68">
        <f t="shared" si="59"/>
        <v>0.31463861517605873</v>
      </c>
    </row>
    <row r="148" spans="1:17" s="28" customFormat="1" ht="15" customHeight="1" x14ac:dyDescent="0.25">
      <c r="A148" s="145" t="s">
        <v>267</v>
      </c>
      <c r="B148" s="146">
        <v>5</v>
      </c>
      <c r="C148" s="147" t="s">
        <v>268</v>
      </c>
      <c r="D148" s="136"/>
      <c r="E148" s="16"/>
      <c r="F148" s="67">
        <v>1688.5761028165746</v>
      </c>
      <c r="G148" s="68">
        <f t="shared" si="54"/>
        <v>0.46955702829406798</v>
      </c>
      <c r="H148" s="66">
        <v>66.116172882834263</v>
      </c>
      <c r="I148" s="66">
        <v>60.129130173304667</v>
      </c>
      <c r="J148" s="66">
        <v>7.176105512648002</v>
      </c>
      <c r="K148" s="66">
        <v>815.52774699369661</v>
      </c>
      <c r="L148" s="66"/>
      <c r="M148" s="68">
        <f t="shared" si="55"/>
        <v>0.68526954804723772</v>
      </c>
      <c r="N148" s="68">
        <f t="shared" si="56"/>
        <v>0.60129130173304668</v>
      </c>
      <c r="O148" s="68">
        <f t="shared" si="57"/>
        <v>0.37859897976394385</v>
      </c>
      <c r="P148" s="68">
        <f t="shared" si="58"/>
        <v>0.4771250081237256</v>
      </c>
      <c r="Q148" s="68">
        <f t="shared" si="59"/>
        <v>0.31664411642746315</v>
      </c>
    </row>
    <row r="149" spans="1:17" s="29" customFormat="1" ht="15" customHeight="1" x14ac:dyDescent="0.25">
      <c r="A149" s="145" t="s">
        <v>269</v>
      </c>
      <c r="B149" s="146">
        <v>6</v>
      </c>
      <c r="C149" s="147" t="s">
        <v>270</v>
      </c>
      <c r="D149" s="136"/>
      <c r="E149" s="16"/>
      <c r="F149" s="67">
        <v>314.15369354726965</v>
      </c>
      <c r="G149" s="68">
        <f t="shared" si="54"/>
        <v>0.44366219019501862</v>
      </c>
      <c r="H149" s="66">
        <v>69.128692372501632</v>
      </c>
      <c r="I149" s="66">
        <v>75.156696007836729</v>
      </c>
      <c r="J149" s="66">
        <v>7.3867799862378076</v>
      </c>
      <c r="K149" s="66">
        <v>573.24985304438883</v>
      </c>
      <c r="L149" s="66"/>
      <c r="M149" s="68">
        <f t="shared" si="55"/>
        <v>0.73547820620836057</v>
      </c>
      <c r="N149" s="68">
        <f t="shared" si="56"/>
        <v>0.75156696007836732</v>
      </c>
      <c r="O149" s="68">
        <f t="shared" si="57"/>
        <v>0.3934352102984372</v>
      </c>
      <c r="P149" s="68">
        <f t="shared" si="58"/>
        <v>0.54377652118475062</v>
      </c>
      <c r="Q149" s="68">
        <f t="shared" si="59"/>
        <v>0.21835693835472164</v>
      </c>
    </row>
    <row r="150" spans="1:17" s="29" customFormat="1" ht="15" customHeight="1" x14ac:dyDescent="0.25">
      <c r="A150" s="145" t="s">
        <v>271</v>
      </c>
      <c r="B150" s="146">
        <v>7</v>
      </c>
      <c r="C150" s="147" t="s">
        <v>272</v>
      </c>
      <c r="D150" s="136"/>
      <c r="E150" s="16"/>
      <c r="F150" s="67">
        <v>2328.9663242783167</v>
      </c>
      <c r="G150" s="68">
        <f t="shared" si="54"/>
        <v>0.55835966488214239</v>
      </c>
      <c r="H150" s="66">
        <v>67.986831179731936</v>
      </c>
      <c r="I150" s="66">
        <v>72.855048381793111</v>
      </c>
      <c r="J150" s="66">
        <v>8.141922965815402</v>
      </c>
      <c r="K150" s="66">
        <v>1084.9744266891089</v>
      </c>
      <c r="L150" s="66"/>
      <c r="M150" s="68">
        <f t="shared" si="55"/>
        <v>0.71644718632886562</v>
      </c>
      <c r="N150" s="68">
        <f t="shared" si="56"/>
        <v>0.72855048381793108</v>
      </c>
      <c r="O150" s="68">
        <f t="shared" si="57"/>
        <v>0.44661429336728187</v>
      </c>
      <c r="P150" s="68">
        <f t="shared" si="58"/>
        <v>0.57042182594351754</v>
      </c>
      <c r="Q150" s="68">
        <f t="shared" si="59"/>
        <v>0.42595311427550059</v>
      </c>
    </row>
    <row r="151" spans="1:17" s="28" customFormat="1" ht="15" customHeight="1" x14ac:dyDescent="0.25">
      <c r="A151" s="145" t="s">
        <v>273</v>
      </c>
      <c r="B151" s="146">
        <v>8</v>
      </c>
      <c r="C151" s="147" t="s">
        <v>274</v>
      </c>
      <c r="D151" s="136"/>
      <c r="E151" s="16"/>
      <c r="F151" s="67">
        <v>6512.647723922244</v>
      </c>
      <c r="G151" s="68">
        <f t="shared" si="54"/>
        <v>0.44124287270912732</v>
      </c>
      <c r="H151" s="66">
        <v>65.43429554902977</v>
      </c>
      <c r="I151" s="66">
        <v>43.034502718645051</v>
      </c>
      <c r="J151" s="66">
        <v>6.9761067774505037</v>
      </c>
      <c r="K151" s="66">
        <v>828.38789018627449</v>
      </c>
      <c r="L151" s="66"/>
      <c r="M151" s="68">
        <f t="shared" si="55"/>
        <v>0.67390492581716288</v>
      </c>
      <c r="N151" s="68">
        <f t="shared" si="56"/>
        <v>0.43034502718645051</v>
      </c>
      <c r="O151" s="68">
        <f t="shared" si="57"/>
        <v>0.36451456179228903</v>
      </c>
      <c r="P151" s="68">
        <f t="shared" si="58"/>
        <v>0.39606442532037606</v>
      </c>
      <c r="Q151" s="68">
        <f t="shared" si="59"/>
        <v>0.32186121305731219</v>
      </c>
    </row>
    <row r="152" spans="1:17" s="28" customFormat="1" ht="15" customHeight="1" x14ac:dyDescent="0.25">
      <c r="A152" s="145" t="s">
        <v>275</v>
      </c>
      <c r="B152" s="146">
        <v>9</v>
      </c>
      <c r="C152" s="147" t="s">
        <v>276</v>
      </c>
      <c r="D152" s="136"/>
      <c r="E152" s="16"/>
      <c r="F152" s="67">
        <v>1441.8849011528532</v>
      </c>
      <c r="G152" s="68">
        <f t="shared" si="54"/>
        <v>0.36847167659459101</v>
      </c>
      <c r="H152" s="66">
        <v>65.649675455919819</v>
      </c>
      <c r="I152" s="66">
        <v>43.798153306892878</v>
      </c>
      <c r="J152" s="66">
        <v>5.8244647132038363</v>
      </c>
      <c r="K152" s="66">
        <v>551.63715172046784</v>
      </c>
      <c r="L152" s="66"/>
      <c r="M152" s="68">
        <f t="shared" si="55"/>
        <v>0.67749459093199704</v>
      </c>
      <c r="N152" s="68">
        <f t="shared" si="56"/>
        <v>0.43798153306892879</v>
      </c>
      <c r="O152" s="68">
        <f t="shared" si="57"/>
        <v>0.28341300797210117</v>
      </c>
      <c r="P152" s="68">
        <f t="shared" si="58"/>
        <v>0.35232039924378122</v>
      </c>
      <c r="Q152" s="68">
        <f t="shared" si="59"/>
        <v>0.20958910820302956</v>
      </c>
    </row>
    <row r="153" spans="1:17" s="28" customFormat="1" ht="15" customHeight="1" x14ac:dyDescent="0.25">
      <c r="A153" s="145" t="s">
        <v>277</v>
      </c>
      <c r="B153" s="146">
        <v>10</v>
      </c>
      <c r="C153" s="147" t="s">
        <v>278</v>
      </c>
      <c r="D153" s="136"/>
      <c r="E153" s="16"/>
      <c r="F153" s="67">
        <v>1261.6492885087464</v>
      </c>
      <c r="G153" s="68">
        <f t="shared" si="54"/>
        <v>0.36865807371300646</v>
      </c>
      <c r="H153" s="66">
        <v>79.031007446318725</v>
      </c>
      <c r="I153" s="66">
        <v>69.048688872348848</v>
      </c>
      <c r="J153" s="66">
        <v>6.0558693617118919</v>
      </c>
      <c r="K153" s="66">
        <v>336.48705325386493</v>
      </c>
      <c r="L153" s="66"/>
      <c r="M153" s="68">
        <f t="shared" si="55"/>
        <v>0.90051679077197877</v>
      </c>
      <c r="N153" s="68">
        <f t="shared" si="56"/>
        <v>0.69048688872348851</v>
      </c>
      <c r="O153" s="68">
        <f t="shared" si="57"/>
        <v>0.29970910997971073</v>
      </c>
      <c r="P153" s="68">
        <f t="shared" si="58"/>
        <v>0.45491231118972403</v>
      </c>
      <c r="Q153" s="68">
        <f t="shared" si="59"/>
        <v>0.12230712099548273</v>
      </c>
    </row>
    <row r="154" spans="1:17" s="28" customFormat="1" ht="15" customHeight="1" x14ac:dyDescent="0.25">
      <c r="A154" s="145" t="s">
        <v>279</v>
      </c>
      <c r="B154" s="146">
        <v>11</v>
      </c>
      <c r="C154" s="147" t="s">
        <v>280</v>
      </c>
      <c r="D154" s="136"/>
      <c r="E154" s="16"/>
      <c r="F154" s="67">
        <v>460.15460881763539</v>
      </c>
      <c r="G154" s="68">
        <f t="shared" si="54"/>
        <v>0.35216149399445834</v>
      </c>
      <c r="H154" s="66">
        <v>70.796446662851267</v>
      </c>
      <c r="I154" s="66">
        <v>70.882743398030883</v>
      </c>
      <c r="J154" s="66">
        <v>7.1611668655063223</v>
      </c>
      <c r="K154" s="66">
        <v>307.65046664146752</v>
      </c>
      <c r="L154" s="66"/>
      <c r="M154" s="68">
        <f t="shared" si="55"/>
        <v>0.76327411104752108</v>
      </c>
      <c r="N154" s="68">
        <f t="shared" si="56"/>
        <v>0.70882743398030879</v>
      </c>
      <c r="O154" s="68">
        <f t="shared" si="57"/>
        <v>0.37754696235960017</v>
      </c>
      <c r="P154" s="68">
        <f t="shared" si="58"/>
        <v>0.51731580735215854</v>
      </c>
      <c r="Q154" s="68">
        <f t="shared" si="59"/>
        <v>0.11060870857666025</v>
      </c>
    </row>
    <row r="155" spans="1:17" s="28" customFormat="1" ht="15" customHeight="1" x14ac:dyDescent="0.25">
      <c r="A155" s="145" t="s">
        <v>281</v>
      </c>
      <c r="B155" s="146">
        <v>12</v>
      </c>
      <c r="C155" s="147" t="s">
        <v>282</v>
      </c>
      <c r="D155" s="136"/>
      <c r="E155" s="16"/>
      <c r="F155" s="67">
        <v>495.3962090553099</v>
      </c>
      <c r="G155" s="68">
        <f t="shared" si="54"/>
        <v>0.3797144414302982</v>
      </c>
      <c r="H155" s="66">
        <v>71.339456896815634</v>
      </c>
      <c r="I155" s="66">
        <v>56.163327531965415</v>
      </c>
      <c r="J155" s="66">
        <v>6.5653716267536559</v>
      </c>
      <c r="K155" s="66">
        <v>437.49264445941782</v>
      </c>
      <c r="L155" s="66"/>
      <c r="M155" s="68">
        <f t="shared" si="55"/>
        <v>0.7723242816135939</v>
      </c>
      <c r="N155" s="68">
        <f t="shared" si="56"/>
        <v>0.56163327531965412</v>
      </c>
      <c r="O155" s="68">
        <f t="shared" si="57"/>
        <v>0.33558955117983497</v>
      </c>
      <c r="P155" s="68">
        <f t="shared" si="58"/>
        <v>0.43414082829444112</v>
      </c>
      <c r="Q155" s="68">
        <f t="shared" si="59"/>
        <v>0.16328302006467255</v>
      </c>
    </row>
    <row r="156" spans="1:17" s="28" customFormat="1" ht="15" customHeight="1" x14ac:dyDescent="0.25">
      <c r="A156" s="145" t="s">
        <v>283</v>
      </c>
      <c r="B156" s="146">
        <v>13</v>
      </c>
      <c r="C156" s="147" t="s">
        <v>284</v>
      </c>
      <c r="D156" s="136"/>
      <c r="E156" s="16"/>
      <c r="F156" s="67">
        <v>923.3299262270715</v>
      </c>
      <c r="G156" s="68">
        <f t="shared" si="54"/>
        <v>0.43021638712045207</v>
      </c>
      <c r="H156" s="66">
        <v>72.908132838392589</v>
      </c>
      <c r="I156" s="66">
        <v>23.858271046227603</v>
      </c>
      <c r="J156" s="66">
        <v>7.2605964386766555</v>
      </c>
      <c r="K156" s="66">
        <v>846.56708097978549</v>
      </c>
      <c r="L156" s="66"/>
      <c r="M156" s="68">
        <f t="shared" si="55"/>
        <v>0.79846888063987653</v>
      </c>
      <c r="N156" s="68">
        <f t="shared" si="56"/>
        <v>0.23858271046227603</v>
      </c>
      <c r="O156" s="68">
        <f t="shared" si="57"/>
        <v>0.3845490449772293</v>
      </c>
      <c r="P156" s="68">
        <f t="shared" si="58"/>
        <v>0.30289726551480628</v>
      </c>
      <c r="Q156" s="68">
        <f t="shared" si="59"/>
        <v>0.32923613832851339</v>
      </c>
    </row>
    <row r="157" spans="1:17" s="28" customFormat="1" ht="15" customHeight="1" x14ac:dyDescent="0.25">
      <c r="A157" s="145" t="s">
        <v>285</v>
      </c>
      <c r="B157" s="146">
        <v>14</v>
      </c>
      <c r="C157" s="147" t="s">
        <v>286</v>
      </c>
      <c r="D157" s="136"/>
      <c r="E157" s="16"/>
      <c r="F157" s="67">
        <v>498.41691764711055</v>
      </c>
      <c r="G157" s="68">
        <f t="shared" si="54"/>
        <v>0.39030642859695269</v>
      </c>
      <c r="H157" s="66">
        <v>64.279637239550624</v>
      </c>
      <c r="I157" s="66">
        <v>77.368187023899239</v>
      </c>
      <c r="J157" s="66">
        <v>7.5007377467520655</v>
      </c>
      <c r="K157" s="66">
        <v>436.71241137418991</v>
      </c>
      <c r="L157" s="66"/>
      <c r="M157" s="68">
        <f t="shared" si="55"/>
        <v>0.65466062065917707</v>
      </c>
      <c r="N157" s="68">
        <f t="shared" si="56"/>
        <v>0.77368187023899238</v>
      </c>
      <c r="O157" s="68">
        <f t="shared" si="57"/>
        <v>0.4014604047008497</v>
      </c>
      <c r="P157" s="68">
        <f t="shared" si="58"/>
        <v>0.55731735728923437</v>
      </c>
      <c r="Q157" s="68">
        <f t="shared" si="59"/>
        <v>0.16296649548648678</v>
      </c>
    </row>
    <row r="158" spans="1:17" s="29" customFormat="1" ht="15" customHeight="1" x14ac:dyDescent="0.25">
      <c r="A158" s="145" t="s">
        <v>287</v>
      </c>
      <c r="B158" s="146">
        <v>15</v>
      </c>
      <c r="C158" s="147" t="s">
        <v>288</v>
      </c>
      <c r="D158" s="136"/>
      <c r="E158" s="16"/>
      <c r="F158" s="67">
        <v>662.54208446828034</v>
      </c>
      <c r="G158" s="68">
        <f t="shared" si="54"/>
        <v>0.40332172251852028</v>
      </c>
      <c r="H158" s="66">
        <v>70.393066289460293</v>
      </c>
      <c r="I158" s="66">
        <v>55.81155880635346</v>
      </c>
      <c r="J158" s="66">
        <v>6.1860506290634385</v>
      </c>
      <c r="K158" s="66">
        <v>549.8476911217698</v>
      </c>
      <c r="L158" s="66"/>
      <c r="M158" s="68">
        <f t="shared" si="55"/>
        <v>0.75655110482433818</v>
      </c>
      <c r="N158" s="68">
        <f t="shared" si="56"/>
        <v>0.55811558806353456</v>
      </c>
      <c r="O158" s="68">
        <f t="shared" si="57"/>
        <v>0.30887680486362246</v>
      </c>
      <c r="P158" s="68">
        <f t="shared" si="58"/>
        <v>0.41519749467650485</v>
      </c>
      <c r="Q158" s="68">
        <f t="shared" si="59"/>
        <v>0.20886316069848673</v>
      </c>
    </row>
    <row r="159" spans="1:17" s="29" customFormat="1" ht="15" customHeight="1" x14ac:dyDescent="0.25">
      <c r="A159" s="145"/>
      <c r="B159" s="148"/>
      <c r="C159" s="147"/>
      <c r="D159" s="136"/>
      <c r="E159" s="16"/>
      <c r="F159" s="67"/>
      <c r="G159" s="68"/>
      <c r="H159" s="66"/>
      <c r="I159" s="66"/>
      <c r="J159" s="66"/>
      <c r="K159" s="66"/>
      <c r="L159" s="66"/>
      <c r="M159" s="68"/>
      <c r="N159" s="68"/>
      <c r="O159" s="68"/>
      <c r="P159" s="68"/>
      <c r="Q159" s="68"/>
    </row>
    <row r="160" spans="1:17" s="28" customFormat="1" ht="15" customHeight="1" x14ac:dyDescent="0.25">
      <c r="A160" s="141" t="s">
        <v>289</v>
      </c>
      <c r="B160" s="142"/>
      <c r="C160" s="143" t="s">
        <v>290</v>
      </c>
      <c r="D160" s="144"/>
      <c r="E160" s="26"/>
      <c r="F160" s="69">
        <v>45495.899003973835</v>
      </c>
      <c r="G160" s="70">
        <f t="shared" ref="G160:G171" si="60">GEOMEAN(M160,P160,Q160)</f>
        <v>0.42494749024306361</v>
      </c>
      <c r="H160" s="63">
        <v>85.749584482669931</v>
      </c>
      <c r="I160" s="63">
        <v>60.938801325719815</v>
      </c>
      <c r="J160" s="63">
        <v>5.0540093462774971</v>
      </c>
      <c r="K160" s="63">
        <v>534.94069384792181</v>
      </c>
      <c r="L160" s="63"/>
      <c r="M160" s="70">
        <f t="shared" ref="M160:M171" si="61">+(H160-25)/(85-25)</f>
        <v>1.0124930747111656</v>
      </c>
      <c r="N160" s="70">
        <f t="shared" ref="N160:N171" si="62">+I160/100</f>
        <v>0.60938801325719816</v>
      </c>
      <c r="O160" s="70">
        <f t="shared" ref="O160:O171" si="63">+(J160-1.8)/(16-1.8)</f>
        <v>0.22915558776602094</v>
      </c>
      <c r="P160" s="70">
        <f t="shared" ref="P160:P171" si="64">+(N160*O160)^(0.5)</f>
        <v>0.37369060512076163</v>
      </c>
      <c r="Q160" s="70">
        <f t="shared" ref="Q160:Q171" si="65">+(K160-35)/(2500-35)</f>
        <v>0.20281569730138815</v>
      </c>
    </row>
    <row r="161" spans="1:17" s="28" customFormat="1" ht="15" customHeight="1" x14ac:dyDescent="0.25">
      <c r="A161" s="145" t="s">
        <v>291</v>
      </c>
      <c r="B161" s="146">
        <v>1</v>
      </c>
      <c r="C161" s="147" t="s">
        <v>292</v>
      </c>
      <c r="D161" s="136"/>
      <c r="E161" s="16"/>
      <c r="F161" s="67">
        <v>15226.385108403243</v>
      </c>
      <c r="G161" s="68">
        <f t="shared" si="60"/>
        <v>0.4481454303963765</v>
      </c>
      <c r="H161" s="66">
        <v>78.465532048469001</v>
      </c>
      <c r="I161" s="66">
        <v>62.156244301532766</v>
      </c>
      <c r="J161" s="66">
        <v>5.6908941022111099</v>
      </c>
      <c r="K161" s="66">
        <v>638.29299489172763</v>
      </c>
      <c r="L161" s="66"/>
      <c r="M161" s="68">
        <f t="shared" si="61"/>
        <v>0.8910922008078167</v>
      </c>
      <c r="N161" s="68">
        <f t="shared" si="62"/>
        <v>0.6215624430153277</v>
      </c>
      <c r="O161" s="68">
        <f t="shared" si="63"/>
        <v>0.27400662691627536</v>
      </c>
      <c r="P161" s="68">
        <f t="shared" si="64"/>
        <v>0.41268902145376918</v>
      </c>
      <c r="Q161" s="68">
        <f t="shared" si="65"/>
        <v>0.2447436084753459</v>
      </c>
    </row>
    <row r="162" spans="1:17" s="28" customFormat="1" ht="15" customHeight="1" x14ac:dyDescent="0.25">
      <c r="A162" s="145" t="s">
        <v>293</v>
      </c>
      <c r="B162" s="146">
        <v>2</v>
      </c>
      <c r="C162" s="147" t="s">
        <v>294</v>
      </c>
      <c r="D162" s="136"/>
      <c r="E162" s="16"/>
      <c r="F162" s="67">
        <v>2489.063879643752</v>
      </c>
      <c r="G162" s="68">
        <f t="shared" si="60"/>
        <v>0.48865491246065818</v>
      </c>
      <c r="H162" s="66">
        <v>84.61501849803426</v>
      </c>
      <c r="I162" s="66">
        <v>66.611826167975764</v>
      </c>
      <c r="J162" s="66">
        <v>6.1116708684382894</v>
      </c>
      <c r="K162" s="66">
        <v>678.67256631577231</v>
      </c>
      <c r="L162" s="66"/>
      <c r="M162" s="68">
        <f t="shared" si="61"/>
        <v>0.99358364163390434</v>
      </c>
      <c r="N162" s="68">
        <f t="shared" si="62"/>
        <v>0.66611826167975763</v>
      </c>
      <c r="O162" s="68">
        <f t="shared" si="63"/>
        <v>0.30363879355199225</v>
      </c>
      <c r="P162" s="68">
        <f t="shared" si="64"/>
        <v>0.44973252644143041</v>
      </c>
      <c r="Q162" s="68">
        <f t="shared" si="65"/>
        <v>0.26112477335325451</v>
      </c>
    </row>
    <row r="163" spans="1:17" s="28" customFormat="1" ht="15" customHeight="1" x14ac:dyDescent="0.25">
      <c r="A163" s="145" t="s">
        <v>295</v>
      </c>
      <c r="B163" s="146">
        <v>3</v>
      </c>
      <c r="C163" s="147" t="s">
        <v>296</v>
      </c>
      <c r="D163" s="136"/>
      <c r="E163" s="16"/>
      <c r="F163" s="67">
        <v>1440.8779982889196</v>
      </c>
      <c r="G163" s="68">
        <f t="shared" si="60"/>
        <v>0.29618237737229036</v>
      </c>
      <c r="H163" s="66">
        <v>92.943943171080434</v>
      </c>
      <c r="I163" s="66">
        <v>54.152820828812835</v>
      </c>
      <c r="J163" s="66">
        <v>3.4008708702960622</v>
      </c>
      <c r="K163" s="66">
        <v>263.90250717085524</v>
      </c>
      <c r="L163" s="66"/>
      <c r="M163" s="68">
        <f t="shared" si="61"/>
        <v>1.1323990528513406</v>
      </c>
      <c r="N163" s="68">
        <f t="shared" si="62"/>
        <v>0.54152820828812831</v>
      </c>
      <c r="O163" s="68">
        <f t="shared" si="63"/>
        <v>0.11273738523211706</v>
      </c>
      <c r="P163" s="68">
        <f t="shared" si="64"/>
        <v>0.24708394167132119</v>
      </c>
      <c r="Q163" s="68">
        <f t="shared" si="65"/>
        <v>9.2861057675803341E-2</v>
      </c>
    </row>
    <row r="164" spans="1:17" s="28" customFormat="1" ht="15" customHeight="1" x14ac:dyDescent="0.25">
      <c r="A164" s="145" t="s">
        <v>297</v>
      </c>
      <c r="B164" s="146">
        <v>4</v>
      </c>
      <c r="C164" s="147" t="s">
        <v>298</v>
      </c>
      <c r="D164" s="136"/>
      <c r="E164" s="16"/>
      <c r="F164" s="67">
        <v>2381.3252732028614</v>
      </c>
      <c r="G164" s="68">
        <f t="shared" si="60"/>
        <v>0.39305573496596569</v>
      </c>
      <c r="H164" s="66">
        <v>79.507297476367413</v>
      </c>
      <c r="I164" s="66">
        <v>61.330413955749542</v>
      </c>
      <c r="J164" s="66">
        <v>4.873649332290575</v>
      </c>
      <c r="K164" s="66">
        <v>487.22545179952851</v>
      </c>
      <c r="L164" s="66"/>
      <c r="M164" s="68">
        <f t="shared" si="61"/>
        <v>0.90845495793945685</v>
      </c>
      <c r="N164" s="68">
        <f t="shared" si="62"/>
        <v>0.61330413955749541</v>
      </c>
      <c r="O164" s="68">
        <f t="shared" si="63"/>
        <v>0.21645417833032221</v>
      </c>
      <c r="P164" s="68">
        <f t="shared" si="64"/>
        <v>0.36435181294252256</v>
      </c>
      <c r="Q164" s="68">
        <f t="shared" si="65"/>
        <v>0.18345860113571136</v>
      </c>
    </row>
    <row r="165" spans="1:17" s="28" customFormat="1" ht="15" customHeight="1" x14ac:dyDescent="0.25">
      <c r="A165" s="145" t="s">
        <v>299</v>
      </c>
      <c r="B165" s="146">
        <v>5</v>
      </c>
      <c r="C165" s="147" t="s">
        <v>300</v>
      </c>
      <c r="D165" s="136"/>
      <c r="E165" s="16"/>
      <c r="F165" s="67">
        <v>1479.1403071183947</v>
      </c>
      <c r="G165" s="68">
        <f t="shared" si="60"/>
        <v>0.24868032253281755</v>
      </c>
      <c r="H165" s="66">
        <v>80.269337625901898</v>
      </c>
      <c r="I165" s="66">
        <v>45.582776656817558</v>
      </c>
      <c r="J165" s="66">
        <v>3.7706074628598212</v>
      </c>
      <c r="K165" s="66">
        <v>198.62584502391832</v>
      </c>
      <c r="L165" s="66"/>
      <c r="M165" s="68">
        <f t="shared" si="61"/>
        <v>0.92115562709836496</v>
      </c>
      <c r="N165" s="68">
        <f t="shared" si="62"/>
        <v>0.45582776656817559</v>
      </c>
      <c r="O165" s="68">
        <f t="shared" si="63"/>
        <v>0.13877517344083248</v>
      </c>
      <c r="P165" s="68">
        <f t="shared" si="64"/>
        <v>0.2515105909591997</v>
      </c>
      <c r="Q165" s="68">
        <f t="shared" si="65"/>
        <v>6.6379653153719395E-2</v>
      </c>
    </row>
    <row r="166" spans="1:17" s="28" customFormat="1" ht="15" customHeight="1" x14ac:dyDescent="0.25">
      <c r="A166" s="145" t="s">
        <v>301</v>
      </c>
      <c r="B166" s="146">
        <v>6</v>
      </c>
      <c r="C166" s="147" t="s">
        <v>302</v>
      </c>
      <c r="D166" s="136"/>
      <c r="E166" s="16"/>
      <c r="F166" s="67">
        <v>9543.4253443622492</v>
      </c>
      <c r="G166" s="68">
        <f t="shared" si="60"/>
        <v>0.45593448964870437</v>
      </c>
      <c r="H166" s="66">
        <v>91.084295787299212</v>
      </c>
      <c r="I166" s="66">
        <v>65.627707307164059</v>
      </c>
      <c r="J166" s="66">
        <v>4.7338737145326011</v>
      </c>
      <c r="K166" s="66">
        <v>611.04590517343922</v>
      </c>
      <c r="L166" s="66"/>
      <c r="M166" s="68">
        <f t="shared" si="61"/>
        <v>1.1014049297883202</v>
      </c>
      <c r="N166" s="68">
        <f t="shared" si="62"/>
        <v>0.65627707307164063</v>
      </c>
      <c r="O166" s="68">
        <f t="shared" si="63"/>
        <v>0.20661082496708461</v>
      </c>
      <c r="P166" s="68">
        <f t="shared" si="64"/>
        <v>0.36823083449694344</v>
      </c>
      <c r="Q166" s="68">
        <f t="shared" si="65"/>
        <v>0.23369002238273395</v>
      </c>
    </row>
    <row r="167" spans="1:17" s="29" customFormat="1" ht="15" customHeight="1" x14ac:dyDescent="0.25">
      <c r="A167" s="145" t="s">
        <v>303</v>
      </c>
      <c r="B167" s="146">
        <v>7</v>
      </c>
      <c r="C167" s="147" t="s">
        <v>304</v>
      </c>
      <c r="D167" s="136"/>
      <c r="E167" s="16"/>
      <c r="F167" s="67">
        <v>1390.5328550922418</v>
      </c>
      <c r="G167" s="68">
        <f t="shared" si="60"/>
        <v>0.42738811867160786</v>
      </c>
      <c r="H167" s="66">
        <v>88.701409283494598</v>
      </c>
      <c r="I167" s="66">
        <v>70.65380055091525</v>
      </c>
      <c r="J167" s="66">
        <v>5.3495778631796984</v>
      </c>
      <c r="K167" s="66">
        <v>466.29509802465327</v>
      </c>
      <c r="L167" s="66"/>
      <c r="M167" s="68">
        <f t="shared" si="61"/>
        <v>1.06169015472491</v>
      </c>
      <c r="N167" s="68">
        <f t="shared" si="62"/>
        <v>0.70653800550915247</v>
      </c>
      <c r="O167" s="68">
        <f t="shared" si="63"/>
        <v>0.24997027205490838</v>
      </c>
      <c r="P167" s="68">
        <f t="shared" si="64"/>
        <v>0.42025408677876674</v>
      </c>
      <c r="Q167" s="68">
        <f t="shared" si="65"/>
        <v>0.17496758540553886</v>
      </c>
    </row>
    <row r="168" spans="1:17" s="29" customFormat="1" ht="15" customHeight="1" x14ac:dyDescent="0.25">
      <c r="A168" s="145" t="s">
        <v>305</v>
      </c>
      <c r="B168" s="146">
        <v>8</v>
      </c>
      <c r="C168" s="147" t="s">
        <v>306</v>
      </c>
      <c r="D168" s="136"/>
      <c r="E168" s="16"/>
      <c r="F168" s="67">
        <v>2366.221730243858</v>
      </c>
      <c r="G168" s="68">
        <f t="shared" si="60"/>
        <v>0.25147702491944046</v>
      </c>
      <c r="H168" s="66">
        <v>92.22226537566749</v>
      </c>
      <c r="I168" s="66">
        <v>50.778571532914121</v>
      </c>
      <c r="J168" s="66">
        <v>2.9749462475830182</v>
      </c>
      <c r="K168" s="66">
        <v>205.70447435889483</v>
      </c>
      <c r="L168" s="66"/>
      <c r="M168" s="68">
        <f t="shared" si="61"/>
        <v>1.1203710895944581</v>
      </c>
      <c r="N168" s="68">
        <f t="shared" si="62"/>
        <v>0.50778571532914119</v>
      </c>
      <c r="O168" s="68">
        <f t="shared" si="63"/>
        <v>8.2742693491761846E-2</v>
      </c>
      <c r="P168" s="68">
        <f t="shared" si="64"/>
        <v>0.20497696895742742</v>
      </c>
      <c r="Q168" s="68">
        <f t="shared" si="65"/>
        <v>6.9251308056346786E-2</v>
      </c>
    </row>
    <row r="169" spans="1:17" s="28" customFormat="1" ht="15" customHeight="1" x14ac:dyDescent="0.25">
      <c r="A169" s="145" t="s">
        <v>307</v>
      </c>
      <c r="B169" s="146">
        <v>9</v>
      </c>
      <c r="C169" s="147" t="s">
        <v>308</v>
      </c>
      <c r="D169" s="136"/>
      <c r="E169" s="16"/>
      <c r="F169" s="67">
        <v>2808.2520875106893</v>
      </c>
      <c r="G169" s="68">
        <f t="shared" si="60"/>
        <v>0.25606410017294934</v>
      </c>
      <c r="H169" s="66">
        <v>99.039956163663589</v>
      </c>
      <c r="I169" s="66">
        <v>48.384794435207326</v>
      </c>
      <c r="J169" s="66">
        <v>3.0443234821322633</v>
      </c>
      <c r="K169" s="66">
        <v>197.88128256559298</v>
      </c>
      <c r="L169" s="66"/>
      <c r="M169" s="68">
        <f t="shared" si="61"/>
        <v>1.2339992693943931</v>
      </c>
      <c r="N169" s="68">
        <f t="shared" si="62"/>
        <v>0.48384794435207323</v>
      </c>
      <c r="O169" s="68">
        <f t="shared" si="63"/>
        <v>8.7628414234666427E-2</v>
      </c>
      <c r="P169" s="68">
        <f t="shared" si="64"/>
        <v>0.20590975716142085</v>
      </c>
      <c r="Q169" s="68">
        <f t="shared" si="65"/>
        <v>6.6077599418090466E-2</v>
      </c>
    </row>
    <row r="170" spans="1:17" s="28" customFormat="1" ht="15" customHeight="1" x14ac:dyDescent="0.25">
      <c r="A170" s="145" t="s">
        <v>309</v>
      </c>
      <c r="B170" s="146">
        <v>10</v>
      </c>
      <c r="C170" s="147" t="s">
        <v>310</v>
      </c>
      <c r="D170" s="136"/>
      <c r="E170" s="16"/>
      <c r="F170" s="67">
        <v>3358.0210512184112</v>
      </c>
      <c r="G170" s="68">
        <f t="shared" si="60"/>
        <v>0.47220059192633368</v>
      </c>
      <c r="H170" s="66">
        <v>83.070168695522881</v>
      </c>
      <c r="I170" s="66">
        <v>70.122072526206537</v>
      </c>
      <c r="J170" s="66">
        <v>6.3517294372536917</v>
      </c>
      <c r="K170" s="66">
        <v>600.61803500809765</v>
      </c>
      <c r="L170" s="66"/>
      <c r="M170" s="68">
        <f t="shared" si="61"/>
        <v>0.96783614492538139</v>
      </c>
      <c r="N170" s="68">
        <f t="shared" si="62"/>
        <v>0.70122072526206536</v>
      </c>
      <c r="O170" s="68">
        <f t="shared" si="63"/>
        <v>0.32054432656716142</v>
      </c>
      <c r="P170" s="68">
        <f t="shared" si="64"/>
        <v>0.47410159792397372</v>
      </c>
      <c r="Q170" s="68">
        <f t="shared" si="65"/>
        <v>0.22945964909050615</v>
      </c>
    </row>
    <row r="171" spans="1:17" s="29" customFormat="1" ht="15" customHeight="1" x14ac:dyDescent="0.25">
      <c r="A171" s="145" t="s">
        <v>311</v>
      </c>
      <c r="B171" s="146">
        <v>11</v>
      </c>
      <c r="C171" s="147" t="s">
        <v>312</v>
      </c>
      <c r="D171" s="136"/>
      <c r="E171" s="16"/>
      <c r="F171" s="67">
        <v>3012.6533688892014</v>
      </c>
      <c r="G171" s="68">
        <f t="shared" si="60"/>
        <v>0.4129119081450458</v>
      </c>
      <c r="H171" s="66">
        <v>83.591553338079009</v>
      </c>
      <c r="I171" s="66">
        <v>52.597688688137204</v>
      </c>
      <c r="J171" s="66">
        <v>5.4777548912301892</v>
      </c>
      <c r="K171" s="66">
        <v>516.4762140223761</v>
      </c>
      <c r="L171" s="66"/>
      <c r="M171" s="68">
        <f t="shared" si="61"/>
        <v>0.97652588896798354</v>
      </c>
      <c r="N171" s="68">
        <f t="shared" si="62"/>
        <v>0.52597688688137201</v>
      </c>
      <c r="O171" s="68">
        <f t="shared" si="63"/>
        <v>0.25899682332606971</v>
      </c>
      <c r="P171" s="68">
        <f t="shared" si="64"/>
        <v>0.36908852982070695</v>
      </c>
      <c r="Q171" s="68">
        <f t="shared" si="65"/>
        <v>0.19532503611455421</v>
      </c>
    </row>
    <row r="172" spans="1:17" s="29" customFormat="1" ht="15" customHeight="1" x14ac:dyDescent="0.25">
      <c r="A172" s="145"/>
      <c r="B172" s="148"/>
      <c r="C172" s="147"/>
      <c r="D172" s="136"/>
      <c r="E172" s="16"/>
      <c r="F172" s="67"/>
      <c r="G172" s="68"/>
      <c r="H172" s="66"/>
      <c r="I172" s="66"/>
      <c r="J172" s="66"/>
      <c r="K172" s="66"/>
      <c r="L172" s="66"/>
      <c r="M172" s="68"/>
      <c r="N172" s="68"/>
      <c r="O172" s="68"/>
      <c r="P172" s="68"/>
      <c r="Q172" s="68"/>
    </row>
    <row r="173" spans="1:17" s="29" customFormat="1" ht="15" customHeight="1" x14ac:dyDescent="0.25">
      <c r="A173" s="141" t="s">
        <v>313</v>
      </c>
      <c r="B173" s="149"/>
      <c r="C173" s="143" t="s">
        <v>314</v>
      </c>
      <c r="D173" s="144"/>
      <c r="E173" s="26"/>
      <c r="F173" s="69">
        <v>17839.298040310823</v>
      </c>
      <c r="G173" s="70">
        <f>GEOMEAN(M173,P173,Q173)</f>
        <v>0.32038117194670612</v>
      </c>
      <c r="H173" s="63">
        <v>78.146154775652349</v>
      </c>
      <c r="I173" s="63">
        <v>36.13596439623408</v>
      </c>
      <c r="J173" s="63">
        <v>4.4434857615010479</v>
      </c>
      <c r="K173" s="63">
        <v>387.84432977593133</v>
      </c>
      <c r="L173" s="63"/>
      <c r="M173" s="70">
        <f>+(H173-25)/(85-25)</f>
        <v>0.8857692462608725</v>
      </c>
      <c r="N173" s="70">
        <f>+I173/100</f>
        <v>0.36135964396234077</v>
      </c>
      <c r="O173" s="70">
        <f>+(J173-1.8)/(16-1.8)</f>
        <v>0.18616096911979213</v>
      </c>
      <c r="P173" s="70">
        <f>+(N173*O173)^(0.5)</f>
        <v>0.25936665460465885</v>
      </c>
      <c r="Q173" s="70">
        <f>+(K173-35)/(2500-35)</f>
        <v>0.14314171593344069</v>
      </c>
    </row>
    <row r="174" spans="1:17" s="28" customFormat="1" ht="15" customHeight="1" x14ac:dyDescent="0.25">
      <c r="A174" s="145" t="s">
        <v>315</v>
      </c>
      <c r="B174" s="146">
        <v>1</v>
      </c>
      <c r="C174" s="147" t="s">
        <v>316</v>
      </c>
      <c r="D174" s="136"/>
      <c r="E174" s="16"/>
      <c r="F174" s="67">
        <v>10565.43175125481</v>
      </c>
      <c r="G174" s="68">
        <f>GEOMEAN(M174,P174,Q174)</f>
        <v>0.35253256601402833</v>
      </c>
      <c r="H174" s="66">
        <v>77.31806321603392</v>
      </c>
      <c r="I174" s="66">
        <v>39.686793820879757</v>
      </c>
      <c r="J174" s="66">
        <v>4.5452659626636462</v>
      </c>
      <c r="K174" s="66">
        <v>482.13966191827609</v>
      </c>
      <c r="L174" s="66"/>
      <c r="M174" s="68">
        <f>+(H174-25)/(85-25)</f>
        <v>0.87196772026723202</v>
      </c>
      <c r="N174" s="68">
        <f>+I174/100</f>
        <v>0.39686793820879757</v>
      </c>
      <c r="O174" s="68">
        <f>+(J174-1.8)/(16-1.8)</f>
        <v>0.19332858891997512</v>
      </c>
      <c r="P174" s="68">
        <f>+(N174*O174)^(0.5)</f>
        <v>0.27699443763636611</v>
      </c>
      <c r="Q174" s="68">
        <f>+(K174-35)/(2500-35)</f>
        <v>0.1813954003725258</v>
      </c>
    </row>
    <row r="175" spans="1:17" s="28" customFormat="1" ht="15" customHeight="1" x14ac:dyDescent="0.25">
      <c r="A175" s="145" t="s">
        <v>317</v>
      </c>
      <c r="B175" s="146">
        <v>2</v>
      </c>
      <c r="C175" s="147" t="s">
        <v>158</v>
      </c>
      <c r="D175" s="136"/>
      <c r="E175" s="16"/>
      <c r="F175" s="67">
        <v>3152.612866975966</v>
      </c>
      <c r="G175" s="68">
        <f>GEOMEAN(M175,P175,Q175)</f>
        <v>0.22768566566760967</v>
      </c>
      <c r="H175" s="66">
        <v>81.850823495396796</v>
      </c>
      <c r="I175" s="66">
        <v>23.330991947308405</v>
      </c>
      <c r="J175" s="66">
        <v>4.376347622098395</v>
      </c>
      <c r="K175" s="66">
        <v>184.24982239125293</v>
      </c>
      <c r="L175" s="66"/>
      <c r="M175" s="68">
        <f>+(H175-25)/(85-25)</f>
        <v>0.9475137249232799</v>
      </c>
      <c r="N175" s="68">
        <f>+I175/100</f>
        <v>0.23330991947308405</v>
      </c>
      <c r="O175" s="68">
        <f>+(J175-1.8)/(16-1.8)</f>
        <v>0.1814329311336898</v>
      </c>
      <c r="P175" s="68">
        <f>+(N175*O175)^(0.5)</f>
        <v>0.20574280680637846</v>
      </c>
      <c r="Q175" s="68">
        <f>+(K175-35)/(2500-35)</f>
        <v>6.0547595290569141E-2</v>
      </c>
    </row>
    <row r="176" spans="1:17" s="28" customFormat="1" ht="15" customHeight="1" x14ac:dyDescent="0.25">
      <c r="A176" s="145" t="s">
        <v>318</v>
      </c>
      <c r="B176" s="146">
        <v>3</v>
      </c>
      <c r="C176" s="147" t="s">
        <v>319</v>
      </c>
      <c r="D176" s="136"/>
      <c r="E176" s="16"/>
      <c r="F176" s="67">
        <v>4121.2534220800471</v>
      </c>
      <c r="G176" s="68">
        <f>GEOMEAN(M176,P176,Q176)</f>
        <v>0.28814624399863265</v>
      </c>
      <c r="H176" s="66">
        <v>76.906433021260071</v>
      </c>
      <c r="I176" s="66">
        <v>38.179672608379363</v>
      </c>
      <c r="J176" s="66">
        <v>4.2271846094857253</v>
      </c>
      <c r="K176" s="66">
        <v>301.84713516361876</v>
      </c>
      <c r="L176" s="66"/>
      <c r="M176" s="68">
        <f>+(H176-25)/(85-25)</f>
        <v>0.86510721702100113</v>
      </c>
      <c r="N176" s="68">
        <f>+I176/100</f>
        <v>0.38179672608379361</v>
      </c>
      <c r="O176" s="68">
        <f>+(J176-1.8)/(16-1.8)</f>
        <v>0.17092849362575532</v>
      </c>
      <c r="P176" s="68">
        <f>+(N176*O176)^(0.5)</f>
        <v>0.25546024986433402</v>
      </c>
      <c r="Q176" s="68">
        <f>+(K176-35)/(2500-35)</f>
        <v>0.10825441588787779</v>
      </c>
    </row>
    <row r="177" spans="1:17" s="28" customFormat="1" ht="15" customHeight="1" x14ac:dyDescent="0.25">
      <c r="A177" s="145"/>
      <c r="B177" s="148"/>
      <c r="C177" s="147"/>
      <c r="D177" s="136"/>
      <c r="E177" s="16"/>
      <c r="F177" s="67"/>
      <c r="G177" s="68"/>
      <c r="H177" s="66"/>
      <c r="I177" s="66"/>
      <c r="J177" s="66"/>
      <c r="K177" s="66"/>
      <c r="L177" s="66"/>
      <c r="M177" s="68"/>
      <c r="N177" s="68"/>
      <c r="O177" s="68"/>
      <c r="P177" s="68"/>
      <c r="Q177" s="68"/>
    </row>
    <row r="178" spans="1:17" s="28" customFormat="1" ht="15" customHeight="1" x14ac:dyDescent="0.25">
      <c r="A178" s="141" t="s">
        <v>320</v>
      </c>
      <c r="B178" s="149"/>
      <c r="C178" s="143" t="s">
        <v>321</v>
      </c>
      <c r="D178" s="144"/>
      <c r="E178" s="26"/>
      <c r="F178" s="69">
        <v>51340.970129108115</v>
      </c>
      <c r="G178" s="70">
        <f>GEOMEAN(M178,P178,Q178)</f>
        <v>0.54859768110544338</v>
      </c>
      <c r="H178" s="63">
        <v>80.906067881749408</v>
      </c>
      <c r="I178" s="63">
        <v>60.870480774985268</v>
      </c>
      <c r="J178" s="63">
        <v>7.4417075535023587</v>
      </c>
      <c r="K178" s="63">
        <v>923.19157689319752</v>
      </c>
      <c r="L178" s="63"/>
      <c r="M178" s="70">
        <f>+(H178-25)/(85-25)</f>
        <v>0.93176779802915677</v>
      </c>
      <c r="N178" s="70">
        <f>+I178/100</f>
        <v>0.60870480774985269</v>
      </c>
      <c r="O178" s="70">
        <f>+(J178-1.8)/(16-1.8)</f>
        <v>0.39730334883819429</v>
      </c>
      <c r="P178" s="70">
        <f>+(N178*O178)^(0.5)</f>
        <v>0.49177277128052316</v>
      </c>
      <c r="Q178" s="70">
        <f>+(K178-35)/(2500-35)</f>
        <v>0.36032112652868054</v>
      </c>
    </row>
    <row r="179" spans="1:17" s="28" customFormat="1" ht="15" customHeight="1" x14ac:dyDescent="0.25">
      <c r="A179" s="145" t="s">
        <v>322</v>
      </c>
      <c r="B179" s="146">
        <v>1</v>
      </c>
      <c r="C179" s="147" t="s">
        <v>323</v>
      </c>
      <c r="D179" s="136"/>
      <c r="E179" s="16"/>
      <c r="F179" s="67">
        <v>36011.880928583654</v>
      </c>
      <c r="G179" s="68">
        <f>GEOMEAN(M179,P179,Q179)</f>
        <v>0.56866509417763322</v>
      </c>
      <c r="H179" s="66">
        <v>79.283032329056326</v>
      </c>
      <c r="I179" s="66">
        <v>65.104827772345232</v>
      </c>
      <c r="J179" s="66">
        <v>8.1501011933639358</v>
      </c>
      <c r="K179" s="66">
        <v>963.58366485596821</v>
      </c>
      <c r="L179" s="66"/>
      <c r="M179" s="68">
        <f>+(H179-25)/(85-25)</f>
        <v>0.90471720548427215</v>
      </c>
      <c r="N179" s="68">
        <f>+I179/100</f>
        <v>0.65104827772345231</v>
      </c>
      <c r="O179" s="68">
        <f>+(J179-1.8)/(16-1.8)</f>
        <v>0.44719022488478427</v>
      </c>
      <c r="P179" s="68">
        <f>+(N179*O179)^(0.5)</f>
        <v>0.53957615377813184</v>
      </c>
      <c r="Q179" s="68">
        <f>+(K179-35)/(2500-35)</f>
        <v>0.37670736910992625</v>
      </c>
    </row>
    <row r="180" spans="1:17" s="28" customFormat="1" ht="15" customHeight="1" x14ac:dyDescent="0.25">
      <c r="A180" s="145" t="s">
        <v>324</v>
      </c>
      <c r="B180" s="146">
        <v>2</v>
      </c>
      <c r="C180" s="147" t="s">
        <v>325</v>
      </c>
      <c r="D180" s="136"/>
      <c r="E180" s="16"/>
      <c r="F180" s="67">
        <v>4864.3477356630119</v>
      </c>
      <c r="G180" s="68">
        <f>GEOMEAN(M180,P180,Q180)</f>
        <v>0.52186349580096703</v>
      </c>
      <c r="H180" s="66">
        <v>87.11547049700502</v>
      </c>
      <c r="I180" s="66">
        <v>45.456812526438618</v>
      </c>
      <c r="J180" s="66">
        <v>5.386889306717757</v>
      </c>
      <c r="K180" s="66">
        <v>1033.6765392985938</v>
      </c>
      <c r="L180" s="66"/>
      <c r="M180" s="68">
        <f>+(H180-25)/(85-25)</f>
        <v>1.0352578416167504</v>
      </c>
      <c r="N180" s="68">
        <f>+I180/100</f>
        <v>0.45456812526438617</v>
      </c>
      <c r="O180" s="68">
        <f>+(J180-1.8)/(16-1.8)</f>
        <v>0.2525978385012505</v>
      </c>
      <c r="P180" s="68">
        <f>+(N180*O180)^(0.5)</f>
        <v>0.3388553170504332</v>
      </c>
      <c r="Q180" s="68">
        <f>+(K180-35)/(2500-35)</f>
        <v>0.40514261229151877</v>
      </c>
    </row>
    <row r="181" spans="1:17" s="28" customFormat="1" ht="15" customHeight="1" x14ac:dyDescent="0.25">
      <c r="A181" s="145" t="s">
        <v>326</v>
      </c>
      <c r="B181" s="146">
        <v>3</v>
      </c>
      <c r="C181" s="147" t="s">
        <v>327</v>
      </c>
      <c r="D181" s="136"/>
      <c r="E181" s="16"/>
      <c r="F181" s="67">
        <v>2102.4131798932663</v>
      </c>
      <c r="G181" s="68">
        <f>GEOMEAN(M181,P181,Q181)</f>
        <v>0.51368888307991678</v>
      </c>
      <c r="H181" s="66">
        <v>77.957651095550787</v>
      </c>
      <c r="I181" s="66">
        <v>55.640156079746056</v>
      </c>
      <c r="J181" s="66">
        <v>6.575918309406604</v>
      </c>
      <c r="K181" s="66">
        <v>910.10772758712562</v>
      </c>
      <c r="L181" s="66"/>
      <c r="M181" s="68">
        <f>+(H181-25)/(85-25)</f>
        <v>0.88262751825917973</v>
      </c>
      <c r="N181" s="68">
        <f>+I181/100</f>
        <v>0.55640156079746061</v>
      </c>
      <c r="O181" s="68">
        <f>+(J181-1.8)/(16-1.8)</f>
        <v>0.33633227531032428</v>
      </c>
      <c r="P181" s="68">
        <f>+(N181*O181)^(0.5)</f>
        <v>0.43259195892807079</v>
      </c>
      <c r="Q181" s="68">
        <f>+(K181-35)/(2500-35)</f>
        <v>0.35501327691161283</v>
      </c>
    </row>
    <row r="182" spans="1:17" s="28" customFormat="1" ht="15" customHeight="1" x14ac:dyDescent="0.25">
      <c r="A182" s="145" t="s">
        <v>328</v>
      </c>
      <c r="B182" s="146">
        <v>4</v>
      </c>
      <c r="C182" s="147" t="s">
        <v>329</v>
      </c>
      <c r="D182" s="136"/>
      <c r="E182" s="16"/>
      <c r="F182" s="67">
        <v>8362.3282849681873</v>
      </c>
      <c r="G182" s="68">
        <f>GEOMEAN(M182,P182,Q182)</f>
        <v>0.46269705766935393</v>
      </c>
      <c r="H182" s="66">
        <v>84.742882383167284</v>
      </c>
      <c r="I182" s="66">
        <v>51.361316342611161</v>
      </c>
      <c r="J182" s="66">
        <v>5.695978040972804</v>
      </c>
      <c r="K182" s="66">
        <v>688.26601373631752</v>
      </c>
      <c r="L182" s="66"/>
      <c r="M182" s="68">
        <f>+(H182-25)/(85-25)</f>
        <v>0.99571470638612136</v>
      </c>
      <c r="N182" s="68">
        <f>+I182/100</f>
        <v>0.51361316342611163</v>
      </c>
      <c r="O182" s="68">
        <f>+(J182-1.8)/(16-1.8)</f>
        <v>0.2743646507727327</v>
      </c>
      <c r="P182" s="68">
        <f>+(N182*O182)^(0.5)</f>
        <v>0.3753895259802591</v>
      </c>
      <c r="Q182" s="68">
        <f>+(K182-35)/(2500-35)</f>
        <v>0.26501663843258316</v>
      </c>
    </row>
    <row r="183" spans="1:17" s="28" customFormat="1" ht="15" customHeight="1" x14ac:dyDescent="0.25">
      <c r="A183" s="145"/>
      <c r="B183" s="148"/>
      <c r="C183" s="147"/>
      <c r="D183" s="136"/>
      <c r="E183" s="16"/>
      <c r="F183" s="67"/>
      <c r="G183" s="68"/>
      <c r="H183" s="66"/>
      <c r="I183" s="66"/>
      <c r="J183" s="66"/>
      <c r="K183" s="66"/>
      <c r="L183" s="66"/>
      <c r="M183" s="68"/>
      <c r="N183" s="68"/>
      <c r="O183" s="68"/>
      <c r="P183" s="68"/>
      <c r="Q183" s="68"/>
    </row>
    <row r="184" spans="1:17" s="28" customFormat="1" ht="15" customHeight="1" x14ac:dyDescent="0.25">
      <c r="A184" s="141" t="s">
        <v>330</v>
      </c>
      <c r="B184" s="142"/>
      <c r="C184" s="143" t="s">
        <v>331</v>
      </c>
      <c r="D184" s="144"/>
      <c r="E184" s="26"/>
      <c r="F184" s="69">
        <v>7583.9923711475476</v>
      </c>
      <c r="G184" s="70">
        <f t="shared" ref="G184:G191" si="66">GEOMEAN(M184,P184,Q184)</f>
        <v>0.38458128114661533</v>
      </c>
      <c r="H184" s="63">
        <v>70.841722852147868</v>
      </c>
      <c r="I184" s="63">
        <v>45.41824716819454</v>
      </c>
      <c r="J184" s="63">
        <v>5.9441220060321935</v>
      </c>
      <c r="K184" s="63">
        <v>539.06250039862846</v>
      </c>
      <c r="L184" s="63"/>
      <c r="M184" s="70">
        <f t="shared" ref="M184:M191" si="67">+(H184-25)/(85-25)</f>
        <v>0.76402871420246443</v>
      </c>
      <c r="N184" s="70">
        <f t="shared" ref="N184:N191" si="68">+I184/100</f>
        <v>0.45418247168194542</v>
      </c>
      <c r="O184" s="70">
        <f t="shared" ref="O184:O191" si="69">+(J184-1.8)/(16-1.8)</f>
        <v>0.29183957788959114</v>
      </c>
      <c r="P184" s="70">
        <f t="shared" ref="P184:P191" si="70">+(N184*O184)^(0.5)</f>
        <v>0.36407199950079949</v>
      </c>
      <c r="Q184" s="70">
        <f t="shared" ref="Q184:Q191" si="71">+(K184-35)/(2500-35)</f>
        <v>0.20448782977631985</v>
      </c>
    </row>
    <row r="185" spans="1:17" s="28" customFormat="1" ht="15" customHeight="1" x14ac:dyDescent="0.25">
      <c r="A185" s="145" t="s">
        <v>332</v>
      </c>
      <c r="B185" s="146">
        <v>1</v>
      </c>
      <c r="C185" s="147" t="s">
        <v>333</v>
      </c>
      <c r="D185" s="136"/>
      <c r="E185" s="16"/>
      <c r="F185" s="67">
        <v>1688.5761028165746</v>
      </c>
      <c r="G185" s="68">
        <f t="shared" si="66"/>
        <v>0.37063819690431293</v>
      </c>
      <c r="H185" s="66">
        <v>68.421809548662907</v>
      </c>
      <c r="I185" s="66">
        <v>21.916152415971059</v>
      </c>
      <c r="J185" s="66">
        <v>5.915751720767747</v>
      </c>
      <c r="K185" s="66">
        <v>723.09469732442574</v>
      </c>
      <c r="L185" s="66"/>
      <c r="M185" s="68">
        <f t="shared" si="67"/>
        <v>0.72369682581104844</v>
      </c>
      <c r="N185" s="68">
        <f t="shared" si="68"/>
        <v>0.21916152415971057</v>
      </c>
      <c r="O185" s="68">
        <f t="shared" si="69"/>
        <v>0.28984167047660192</v>
      </c>
      <c r="P185" s="68">
        <f t="shared" si="70"/>
        <v>0.25203599399024074</v>
      </c>
      <c r="Q185" s="68">
        <f t="shared" si="71"/>
        <v>0.27914592183546683</v>
      </c>
    </row>
    <row r="186" spans="1:17" s="28" customFormat="1" ht="15" customHeight="1" x14ac:dyDescent="0.25">
      <c r="A186" s="145" t="s">
        <v>334</v>
      </c>
      <c r="B186" s="146">
        <v>2</v>
      </c>
      <c r="C186" s="147" t="s">
        <v>335</v>
      </c>
      <c r="D186" s="136"/>
      <c r="E186" s="16"/>
      <c r="F186" s="67">
        <v>381.61618543081795</v>
      </c>
      <c r="G186" s="68">
        <f t="shared" si="66"/>
        <v>0.40529752347760578</v>
      </c>
      <c r="H186" s="66">
        <v>73.508045063799642</v>
      </c>
      <c r="I186" s="66">
        <v>55.166638856026196</v>
      </c>
      <c r="J186" s="66">
        <v>5.0626813132069772</v>
      </c>
      <c r="K186" s="66">
        <v>605.15749007506122</v>
      </c>
      <c r="L186" s="66"/>
      <c r="M186" s="68">
        <f t="shared" si="67"/>
        <v>0.80846741772999409</v>
      </c>
      <c r="N186" s="68">
        <f t="shared" si="68"/>
        <v>0.55166638856026196</v>
      </c>
      <c r="O186" s="68">
        <f t="shared" si="69"/>
        <v>0.22976628966246321</v>
      </c>
      <c r="P186" s="68">
        <f t="shared" si="70"/>
        <v>0.35602575641515338</v>
      </c>
      <c r="Q186" s="68">
        <f t="shared" si="71"/>
        <v>0.23130121301219522</v>
      </c>
    </row>
    <row r="187" spans="1:17" s="28" customFormat="1" ht="15" customHeight="1" x14ac:dyDescent="0.25">
      <c r="A187" s="145" t="s">
        <v>336</v>
      </c>
      <c r="B187" s="146">
        <v>3</v>
      </c>
      <c r="C187" s="147" t="s">
        <v>337</v>
      </c>
      <c r="D187" s="136"/>
      <c r="E187" s="16"/>
      <c r="F187" s="67">
        <v>448.07177445043271</v>
      </c>
      <c r="G187" s="68">
        <f t="shared" si="66"/>
        <v>0.31179451649458956</v>
      </c>
      <c r="H187" s="66">
        <v>69.411571252079881</v>
      </c>
      <c r="I187" s="66">
        <v>44.962852070823111</v>
      </c>
      <c r="J187" s="66">
        <v>5.09992109416888</v>
      </c>
      <c r="K187" s="66">
        <v>347.27910306465748</v>
      </c>
      <c r="L187" s="66"/>
      <c r="M187" s="68">
        <f t="shared" si="67"/>
        <v>0.7401928542013313</v>
      </c>
      <c r="N187" s="68">
        <f t="shared" si="68"/>
        <v>0.44962852070823112</v>
      </c>
      <c r="O187" s="68">
        <f t="shared" si="69"/>
        <v>0.2323888094485127</v>
      </c>
      <c r="P187" s="68">
        <f t="shared" si="70"/>
        <v>0.32324702105585096</v>
      </c>
      <c r="Q187" s="68">
        <f t="shared" si="71"/>
        <v>0.12668523450898883</v>
      </c>
    </row>
    <row r="188" spans="1:17" s="28" customFormat="1" ht="15" customHeight="1" x14ac:dyDescent="0.25">
      <c r="A188" s="145" t="s">
        <v>338</v>
      </c>
      <c r="B188" s="146">
        <v>4</v>
      </c>
      <c r="C188" s="147" t="s">
        <v>339</v>
      </c>
      <c r="D188" s="136"/>
      <c r="E188" s="16"/>
      <c r="F188" s="67">
        <v>2696.4858696140645</v>
      </c>
      <c r="G188" s="68">
        <f t="shared" si="66"/>
        <v>0.34034148487944182</v>
      </c>
      <c r="H188" s="66">
        <v>72.488260957670718</v>
      </c>
      <c r="I188" s="66">
        <v>54.758871872646019</v>
      </c>
      <c r="J188" s="66">
        <v>5.4869364858009675</v>
      </c>
      <c r="K188" s="66">
        <v>360.61970167728566</v>
      </c>
      <c r="L188" s="66"/>
      <c r="M188" s="68">
        <f t="shared" si="67"/>
        <v>0.79147101596117864</v>
      </c>
      <c r="N188" s="68">
        <f t="shared" si="68"/>
        <v>0.5475887187264602</v>
      </c>
      <c r="O188" s="68">
        <f t="shared" si="69"/>
        <v>0.25964341449302591</v>
      </c>
      <c r="P188" s="68">
        <f t="shared" si="70"/>
        <v>0.37706472212075115</v>
      </c>
      <c r="Q188" s="68">
        <f t="shared" si="71"/>
        <v>0.13209724205975076</v>
      </c>
    </row>
    <row r="189" spans="1:17" s="28" customFormat="1" ht="15" customHeight="1" x14ac:dyDescent="0.25">
      <c r="A189" s="145" t="s">
        <v>340</v>
      </c>
      <c r="B189" s="146">
        <v>5</v>
      </c>
      <c r="C189" s="147" t="s">
        <v>341</v>
      </c>
      <c r="D189" s="136"/>
      <c r="E189" s="16"/>
      <c r="F189" s="67">
        <v>1033.0823383958291</v>
      </c>
      <c r="G189" s="68">
        <f t="shared" si="66"/>
        <v>0.4320595974735546</v>
      </c>
      <c r="H189" s="66">
        <v>69.919295902871909</v>
      </c>
      <c r="I189" s="66">
        <v>51.588269322915821</v>
      </c>
      <c r="J189" s="66">
        <v>6.657252438833579</v>
      </c>
      <c r="K189" s="66">
        <v>667.178263712795</v>
      </c>
      <c r="L189" s="66"/>
      <c r="M189" s="68">
        <f t="shared" si="67"/>
        <v>0.74865493171453179</v>
      </c>
      <c r="N189" s="68">
        <f t="shared" si="68"/>
        <v>0.51588269322915825</v>
      </c>
      <c r="O189" s="68">
        <f t="shared" si="69"/>
        <v>0.34206003090377318</v>
      </c>
      <c r="P189" s="68">
        <f t="shared" si="70"/>
        <v>0.42007481475171493</v>
      </c>
      <c r="Q189" s="68">
        <f t="shared" si="71"/>
        <v>0.25646177026888234</v>
      </c>
    </row>
    <row r="190" spans="1:17" s="28" customFormat="1" ht="15" customHeight="1" x14ac:dyDescent="0.25">
      <c r="A190" s="145" t="s">
        <v>342</v>
      </c>
      <c r="B190" s="146">
        <v>6</v>
      </c>
      <c r="C190" s="147" t="s">
        <v>343</v>
      </c>
      <c r="D190" s="136"/>
      <c r="E190" s="16"/>
      <c r="F190" s="67">
        <v>638.37641573387486</v>
      </c>
      <c r="G190" s="68">
        <f t="shared" si="66"/>
        <v>0.32962488804527862</v>
      </c>
      <c r="H190" s="66">
        <v>73.043920288794695</v>
      </c>
      <c r="I190" s="66">
        <v>39.209671127063082</v>
      </c>
      <c r="J190" s="66">
        <v>5.0587797289861935</v>
      </c>
      <c r="K190" s="66">
        <v>402.54438418859348</v>
      </c>
      <c r="L190" s="66"/>
      <c r="M190" s="68">
        <f t="shared" si="67"/>
        <v>0.80073200481324491</v>
      </c>
      <c r="N190" s="68">
        <f t="shared" si="68"/>
        <v>0.39209671127063084</v>
      </c>
      <c r="O190" s="68">
        <f t="shared" si="69"/>
        <v>0.22949153021029534</v>
      </c>
      <c r="P190" s="68">
        <f t="shared" si="70"/>
        <v>0.29997145574191125</v>
      </c>
      <c r="Q190" s="68">
        <f t="shared" si="71"/>
        <v>0.14910522685135638</v>
      </c>
    </row>
    <row r="191" spans="1:17" s="28" customFormat="1" ht="15" customHeight="1" x14ac:dyDescent="0.25">
      <c r="A191" s="145" t="s">
        <v>344</v>
      </c>
      <c r="B191" s="146">
        <v>7</v>
      </c>
      <c r="C191" s="147" t="s">
        <v>345</v>
      </c>
      <c r="D191" s="136"/>
      <c r="E191" s="16"/>
      <c r="F191" s="67">
        <v>697.78368470595478</v>
      </c>
      <c r="G191" s="68">
        <f t="shared" si="66"/>
        <v>0.45153718909026364</v>
      </c>
      <c r="H191" s="66">
        <v>72.03580952882146</v>
      </c>
      <c r="I191" s="66">
        <v>32.939077667946613</v>
      </c>
      <c r="J191" s="66">
        <v>7.8850224752655569</v>
      </c>
      <c r="K191" s="66">
        <v>805.5085955995952</v>
      </c>
      <c r="L191" s="66"/>
      <c r="M191" s="68">
        <f t="shared" si="67"/>
        <v>0.78393015881369099</v>
      </c>
      <c r="N191" s="68">
        <f t="shared" si="68"/>
        <v>0.32939077667946615</v>
      </c>
      <c r="O191" s="68">
        <f t="shared" si="69"/>
        <v>0.42852270952574345</v>
      </c>
      <c r="P191" s="68">
        <f t="shared" si="70"/>
        <v>0.37570124848804254</v>
      </c>
      <c r="Q191" s="68">
        <f t="shared" si="71"/>
        <v>0.31257955196738141</v>
      </c>
    </row>
    <row r="192" spans="1:17" s="28" customFormat="1" ht="15" customHeight="1" x14ac:dyDescent="0.25">
      <c r="A192" s="145"/>
      <c r="B192" s="148"/>
      <c r="C192" s="147"/>
      <c r="D192" s="136"/>
      <c r="E192" s="16"/>
      <c r="F192" s="67"/>
      <c r="G192" s="68"/>
      <c r="H192" s="66"/>
      <c r="I192" s="66"/>
      <c r="J192" s="66"/>
      <c r="K192" s="66"/>
      <c r="L192" s="66"/>
      <c r="M192" s="68"/>
      <c r="N192" s="68"/>
      <c r="O192" s="68"/>
      <c r="P192" s="68"/>
      <c r="Q192" s="68"/>
    </row>
    <row r="193" spans="1:17" s="28" customFormat="1" ht="15" customHeight="1" x14ac:dyDescent="0.25">
      <c r="A193" s="141" t="s">
        <v>346</v>
      </c>
      <c r="B193" s="142"/>
      <c r="C193" s="143" t="s">
        <v>347</v>
      </c>
      <c r="D193" s="144"/>
      <c r="E193" s="26"/>
      <c r="F193" s="69">
        <v>59119.294752994843</v>
      </c>
      <c r="G193" s="70">
        <f t="shared" ref="G193:G209" si="72">GEOMEAN(M193,P193,Q193)</f>
        <v>0.44708194189381928</v>
      </c>
      <c r="H193" s="63">
        <v>77.052213124291612</v>
      </c>
      <c r="I193" s="63">
        <v>49.573887510568355</v>
      </c>
      <c r="J193" s="63">
        <v>6.4861368285189958</v>
      </c>
      <c r="K193" s="63">
        <v>662.77000566853246</v>
      </c>
      <c r="L193" s="63"/>
      <c r="M193" s="70">
        <f t="shared" ref="M193:M209" si="73">+(H193-25)/(85-25)</f>
        <v>0.86753688540486018</v>
      </c>
      <c r="N193" s="70">
        <f t="shared" ref="N193:N209" si="74">+I193/100</f>
        <v>0.49573887510568354</v>
      </c>
      <c r="O193" s="70">
        <f t="shared" ref="O193:O209" si="75">+(J193-1.8)/(16-1.8)</f>
        <v>0.33000963581119691</v>
      </c>
      <c r="P193" s="70">
        <f t="shared" ref="P193:P209" si="76">+(N193*O193)^(0.5)</f>
        <v>0.40447324464181689</v>
      </c>
      <c r="Q193" s="70">
        <f t="shared" ref="Q193:Q209" si="77">+(K193-35)/(2500-35)</f>
        <v>0.25467343029149392</v>
      </c>
    </row>
    <row r="194" spans="1:17" s="28" customFormat="1" ht="15" customHeight="1" x14ac:dyDescent="0.25">
      <c r="A194" s="145" t="s">
        <v>348</v>
      </c>
      <c r="B194" s="146">
        <v>1</v>
      </c>
      <c r="C194" s="147" t="s">
        <v>349</v>
      </c>
      <c r="D194" s="136"/>
      <c r="E194" s="16"/>
      <c r="F194" s="67">
        <v>9241.3544851821825</v>
      </c>
      <c r="G194" s="68">
        <f t="shared" si="72"/>
        <v>0.4769508423095648</v>
      </c>
      <c r="H194" s="66">
        <v>76.018748449173842</v>
      </c>
      <c r="I194" s="66">
        <v>47.670119018779879</v>
      </c>
      <c r="J194" s="66">
        <v>7.4174788103117049</v>
      </c>
      <c r="K194" s="66">
        <v>759.28512551977224</v>
      </c>
      <c r="L194" s="66"/>
      <c r="M194" s="68">
        <f t="shared" si="73"/>
        <v>0.85031247415289735</v>
      </c>
      <c r="N194" s="68">
        <f t="shared" si="74"/>
        <v>0.47670119018779877</v>
      </c>
      <c r="O194" s="68">
        <f t="shared" si="75"/>
        <v>0.39559709931772574</v>
      </c>
      <c r="P194" s="68">
        <f t="shared" si="76"/>
        <v>0.43425983935841994</v>
      </c>
      <c r="Q194" s="68">
        <f t="shared" si="77"/>
        <v>0.29382763712769666</v>
      </c>
    </row>
    <row r="195" spans="1:17" s="29" customFormat="1" ht="15" customHeight="1" x14ac:dyDescent="0.25">
      <c r="A195" s="145" t="s">
        <v>350</v>
      </c>
      <c r="B195" s="146">
        <v>2</v>
      </c>
      <c r="C195" s="147" t="s">
        <v>351</v>
      </c>
      <c r="D195" s="136"/>
      <c r="E195" s="16"/>
      <c r="F195" s="67">
        <v>1371.4017006775041</v>
      </c>
      <c r="G195" s="68">
        <f t="shared" si="72"/>
        <v>0.26657781327566404</v>
      </c>
      <c r="H195" s="66">
        <v>70.190324308709364</v>
      </c>
      <c r="I195" s="66">
        <v>21.460863189699772</v>
      </c>
      <c r="J195" s="66">
        <v>4.8420211373076176</v>
      </c>
      <c r="K195" s="66">
        <v>324.15731597065638</v>
      </c>
      <c r="L195" s="66"/>
      <c r="M195" s="68">
        <f t="shared" si="73"/>
        <v>0.75317207181182277</v>
      </c>
      <c r="N195" s="68">
        <f t="shared" si="74"/>
        <v>0.21460863189699772</v>
      </c>
      <c r="O195" s="68">
        <f t="shared" si="75"/>
        <v>0.21422684065546604</v>
      </c>
      <c r="P195" s="68">
        <f t="shared" si="76"/>
        <v>0.2144176512992475</v>
      </c>
      <c r="Q195" s="68">
        <f t="shared" si="77"/>
        <v>0.11730519917673687</v>
      </c>
    </row>
    <row r="196" spans="1:17" s="28" customFormat="1" ht="15" customHeight="1" x14ac:dyDescent="0.25">
      <c r="A196" s="145" t="s">
        <v>352</v>
      </c>
      <c r="B196" s="146">
        <v>3</v>
      </c>
      <c r="C196" s="147" t="s">
        <v>353</v>
      </c>
      <c r="D196" s="136"/>
      <c r="E196" s="16"/>
      <c r="F196" s="67">
        <v>2590.7610689010412</v>
      </c>
      <c r="G196" s="68">
        <f t="shared" si="72"/>
        <v>0.33804082242245603</v>
      </c>
      <c r="H196" s="66">
        <v>79.364025954999249</v>
      </c>
      <c r="I196" s="66">
        <v>62.647113459749882</v>
      </c>
      <c r="J196" s="66">
        <v>4.054419679582594</v>
      </c>
      <c r="K196" s="66">
        <v>368.22706497724141</v>
      </c>
      <c r="L196" s="66"/>
      <c r="M196" s="68">
        <f t="shared" si="73"/>
        <v>0.90606709924998752</v>
      </c>
      <c r="N196" s="68">
        <f t="shared" si="74"/>
        <v>0.62647113459749881</v>
      </c>
      <c r="O196" s="68">
        <f t="shared" si="75"/>
        <v>0.15876194926637988</v>
      </c>
      <c r="P196" s="68">
        <f t="shared" si="76"/>
        <v>0.31537244408448173</v>
      </c>
      <c r="Q196" s="68">
        <f t="shared" si="77"/>
        <v>0.13518339349989508</v>
      </c>
    </row>
    <row r="197" spans="1:17" s="28" customFormat="1" ht="15" customHeight="1" x14ac:dyDescent="0.25">
      <c r="A197" s="145" t="s">
        <v>354</v>
      </c>
      <c r="B197" s="146">
        <v>4</v>
      </c>
      <c r="C197" s="147" t="s">
        <v>355</v>
      </c>
      <c r="D197" s="136"/>
      <c r="E197" s="16"/>
      <c r="F197" s="67">
        <v>8026.0227284143803</v>
      </c>
      <c r="G197" s="68">
        <f t="shared" si="72"/>
        <v>0.36440108966285806</v>
      </c>
      <c r="H197" s="66">
        <v>78.075765944453138</v>
      </c>
      <c r="I197" s="66">
        <v>47.235600682395663</v>
      </c>
      <c r="J197" s="66">
        <v>4.5355165367462353</v>
      </c>
      <c r="K197" s="66">
        <v>481.99296013096517</v>
      </c>
      <c r="L197" s="66"/>
      <c r="M197" s="68">
        <f t="shared" si="73"/>
        <v>0.88459609907421899</v>
      </c>
      <c r="N197" s="68">
        <f t="shared" si="74"/>
        <v>0.47235600682395662</v>
      </c>
      <c r="O197" s="68">
        <f t="shared" si="75"/>
        <v>0.1926420096300166</v>
      </c>
      <c r="P197" s="68">
        <f t="shared" si="76"/>
        <v>0.30165478682655916</v>
      </c>
      <c r="Q197" s="68">
        <f t="shared" si="77"/>
        <v>0.18133588646286619</v>
      </c>
    </row>
    <row r="198" spans="1:17" s="28" customFormat="1" ht="15" customHeight="1" x14ac:dyDescent="0.25">
      <c r="A198" s="145" t="s">
        <v>356</v>
      </c>
      <c r="B198" s="146">
        <v>5</v>
      </c>
      <c r="C198" s="147" t="s">
        <v>357</v>
      </c>
      <c r="D198" s="136"/>
      <c r="E198" s="16"/>
      <c r="F198" s="67">
        <v>1794.3009035295979</v>
      </c>
      <c r="G198" s="68">
        <f t="shared" si="72"/>
        <v>0.33410022137679263</v>
      </c>
      <c r="H198" s="66">
        <v>78.523943718469269</v>
      </c>
      <c r="I198" s="66">
        <v>38.272663372266472</v>
      </c>
      <c r="J198" s="66">
        <v>5.0128351636878659</v>
      </c>
      <c r="K198" s="66">
        <v>385.19179477039665</v>
      </c>
      <c r="L198" s="66"/>
      <c r="M198" s="68">
        <f t="shared" si="73"/>
        <v>0.89206572864115452</v>
      </c>
      <c r="N198" s="68">
        <f t="shared" si="74"/>
        <v>0.38272663372266469</v>
      </c>
      <c r="O198" s="68">
        <f t="shared" si="75"/>
        <v>0.22625599744280747</v>
      </c>
      <c r="P198" s="68">
        <f t="shared" si="76"/>
        <v>0.29426891827179019</v>
      </c>
      <c r="Q198" s="68">
        <f t="shared" si="77"/>
        <v>0.14206563682369033</v>
      </c>
    </row>
    <row r="199" spans="1:17" s="28" customFormat="1" ht="15" customHeight="1" x14ac:dyDescent="0.25">
      <c r="A199" s="145" t="s">
        <v>358</v>
      </c>
      <c r="B199" s="146">
        <v>6</v>
      </c>
      <c r="C199" s="147" t="s">
        <v>359</v>
      </c>
      <c r="D199" s="136"/>
      <c r="E199" s="16"/>
      <c r="F199" s="67">
        <v>1436.8503868331854</v>
      </c>
      <c r="G199" s="68">
        <f t="shared" si="72"/>
        <v>0.31775700897221554</v>
      </c>
      <c r="H199" s="66">
        <v>73.003689723993091</v>
      </c>
      <c r="I199" s="66">
        <v>24.257005035501301</v>
      </c>
      <c r="J199" s="66">
        <v>5.4077640832941674</v>
      </c>
      <c r="K199" s="66">
        <v>433.18554324027861</v>
      </c>
      <c r="L199" s="66"/>
      <c r="M199" s="68">
        <f t="shared" si="73"/>
        <v>0.8000614953998848</v>
      </c>
      <c r="N199" s="68">
        <f t="shared" si="74"/>
        <v>0.242570050355013</v>
      </c>
      <c r="O199" s="68">
        <f t="shared" si="75"/>
        <v>0.25406789318973011</v>
      </c>
      <c r="P199" s="68">
        <f t="shared" si="76"/>
        <v>0.24825241518387067</v>
      </c>
      <c r="Q199" s="68">
        <f t="shared" si="77"/>
        <v>0.16153571733885541</v>
      </c>
    </row>
    <row r="200" spans="1:17" s="28" customFormat="1" ht="15" customHeight="1" x14ac:dyDescent="0.25">
      <c r="A200" s="145" t="s">
        <v>360</v>
      </c>
      <c r="B200" s="146">
        <v>7</v>
      </c>
      <c r="C200" s="147" t="s">
        <v>361</v>
      </c>
      <c r="D200" s="136"/>
      <c r="E200" s="16"/>
      <c r="F200" s="67">
        <v>3329.8277710282719</v>
      </c>
      <c r="G200" s="68">
        <f t="shared" si="72"/>
        <v>0.36200324479323431</v>
      </c>
      <c r="H200" s="66">
        <v>80.299387197550942</v>
      </c>
      <c r="I200" s="66">
        <v>38.939131646817486</v>
      </c>
      <c r="J200" s="66">
        <v>5.3581348481039104</v>
      </c>
      <c r="K200" s="66">
        <v>441.18612548234677</v>
      </c>
      <c r="L200" s="66"/>
      <c r="M200" s="68">
        <f t="shared" si="73"/>
        <v>0.92165645329251566</v>
      </c>
      <c r="N200" s="68">
        <f t="shared" si="74"/>
        <v>0.38939131646817488</v>
      </c>
      <c r="O200" s="68">
        <f t="shared" si="75"/>
        <v>0.25057287662703598</v>
      </c>
      <c r="P200" s="68">
        <f t="shared" si="76"/>
        <v>0.31236341383238064</v>
      </c>
      <c r="Q200" s="68">
        <f t="shared" si="77"/>
        <v>0.16478138964801087</v>
      </c>
    </row>
    <row r="201" spans="1:17" s="28" customFormat="1" ht="15" customHeight="1" x14ac:dyDescent="0.25">
      <c r="A201" s="145" t="s">
        <v>362</v>
      </c>
      <c r="B201" s="146">
        <v>8</v>
      </c>
      <c r="C201" s="147" t="s">
        <v>363</v>
      </c>
      <c r="D201" s="136"/>
      <c r="E201" s="16"/>
      <c r="F201" s="67">
        <v>2588.7472631731744</v>
      </c>
      <c r="G201" s="68">
        <f t="shared" si="72"/>
        <v>0.39720123578948618</v>
      </c>
      <c r="H201" s="66">
        <v>80.2408065075563</v>
      </c>
      <c r="I201" s="66">
        <v>70.258619513543621</v>
      </c>
      <c r="J201" s="66">
        <v>5.2126131217269043</v>
      </c>
      <c r="K201" s="66">
        <v>443.31071258288199</v>
      </c>
      <c r="L201" s="66"/>
      <c r="M201" s="68">
        <f t="shared" si="73"/>
        <v>0.92068010845927162</v>
      </c>
      <c r="N201" s="68">
        <f t="shared" si="74"/>
        <v>0.70258619513543619</v>
      </c>
      <c r="O201" s="68">
        <f t="shared" si="75"/>
        <v>0.24032486772724682</v>
      </c>
      <c r="P201" s="68">
        <f t="shared" si="76"/>
        <v>0.41091231961686586</v>
      </c>
      <c r="Q201" s="68">
        <f t="shared" si="77"/>
        <v>0.16564329110867423</v>
      </c>
    </row>
    <row r="202" spans="1:17" s="28" customFormat="1" ht="15" customHeight="1" x14ac:dyDescent="0.25">
      <c r="A202" s="145" t="s">
        <v>364</v>
      </c>
      <c r="B202" s="146">
        <v>9</v>
      </c>
      <c r="C202" s="147" t="s">
        <v>365</v>
      </c>
      <c r="D202" s="136"/>
      <c r="E202" s="16"/>
      <c r="F202" s="67">
        <v>1370.3947978135707</v>
      </c>
      <c r="G202" s="68">
        <f t="shared" si="72"/>
        <v>0.35488679521254879</v>
      </c>
      <c r="H202" s="66">
        <v>81.747991439196582</v>
      </c>
      <c r="I202" s="66">
        <v>20.246673331663803</v>
      </c>
      <c r="J202" s="66">
        <v>5.4888211321077947</v>
      </c>
      <c r="K202" s="66">
        <v>542.9380365098541</v>
      </c>
      <c r="L202" s="66"/>
      <c r="M202" s="68">
        <f t="shared" si="73"/>
        <v>0.94579985731994298</v>
      </c>
      <c r="N202" s="68">
        <f t="shared" si="74"/>
        <v>0.20246673331663803</v>
      </c>
      <c r="O202" s="68">
        <f t="shared" si="75"/>
        <v>0.25977613606392924</v>
      </c>
      <c r="P202" s="68">
        <f t="shared" si="76"/>
        <v>0.22933823419238722</v>
      </c>
      <c r="Q202" s="68">
        <f t="shared" si="77"/>
        <v>0.20606005537925115</v>
      </c>
    </row>
    <row r="203" spans="1:17" s="28" customFormat="1" ht="15" customHeight="1" x14ac:dyDescent="0.25">
      <c r="A203" s="145" t="s">
        <v>366</v>
      </c>
      <c r="B203" s="146">
        <v>10</v>
      </c>
      <c r="C203" s="147" t="s">
        <v>367</v>
      </c>
      <c r="D203" s="136"/>
      <c r="E203" s="16"/>
      <c r="F203" s="67">
        <v>1571.775370600282</v>
      </c>
      <c r="G203" s="68">
        <f t="shared" si="72"/>
        <v>0.40389119614151903</v>
      </c>
      <c r="H203" s="66">
        <v>74.167816753823928</v>
      </c>
      <c r="I203" s="66">
        <v>35.542274218303199</v>
      </c>
      <c r="J203" s="66">
        <v>6.1925323602961972</v>
      </c>
      <c r="K203" s="66">
        <v>632.71546195642748</v>
      </c>
      <c r="L203" s="66"/>
      <c r="M203" s="68">
        <f t="shared" si="73"/>
        <v>0.81946361256373212</v>
      </c>
      <c r="N203" s="68">
        <f t="shared" si="74"/>
        <v>0.35542274218303199</v>
      </c>
      <c r="O203" s="68">
        <f t="shared" si="75"/>
        <v>0.30933326480959139</v>
      </c>
      <c r="P203" s="68">
        <f t="shared" si="76"/>
        <v>0.33157816156534642</v>
      </c>
      <c r="Q203" s="68">
        <f t="shared" si="77"/>
        <v>0.24248091762938234</v>
      </c>
    </row>
    <row r="204" spans="1:17" s="28" customFormat="1" ht="15" customHeight="1" x14ac:dyDescent="0.25">
      <c r="A204" s="145" t="s">
        <v>368</v>
      </c>
      <c r="B204" s="146">
        <v>11</v>
      </c>
      <c r="C204" s="147" t="s">
        <v>369</v>
      </c>
      <c r="D204" s="136"/>
      <c r="E204" s="16"/>
      <c r="F204" s="67">
        <v>2660.2373665124569</v>
      </c>
      <c r="G204" s="68">
        <f t="shared" si="72"/>
        <v>0.30634340718325287</v>
      </c>
      <c r="H204" s="66">
        <v>74.948434215249932</v>
      </c>
      <c r="I204" s="66">
        <v>47.635135245433425</v>
      </c>
      <c r="J204" s="66">
        <v>4.8724779286010023</v>
      </c>
      <c r="K204" s="66">
        <v>300.1599909032206</v>
      </c>
      <c r="L204" s="66"/>
      <c r="M204" s="68">
        <f t="shared" si="73"/>
        <v>0.83247390358749884</v>
      </c>
      <c r="N204" s="68">
        <f t="shared" si="74"/>
        <v>0.47635135245433424</v>
      </c>
      <c r="O204" s="68">
        <f t="shared" si="75"/>
        <v>0.21637168511274665</v>
      </c>
      <c r="P204" s="68">
        <f t="shared" si="76"/>
        <v>0.32104352483157206</v>
      </c>
      <c r="Q204" s="68">
        <f t="shared" si="77"/>
        <v>0.1075699760256473</v>
      </c>
    </row>
    <row r="205" spans="1:17" s="28" customFormat="1" ht="15" customHeight="1" x14ac:dyDescent="0.25">
      <c r="A205" s="145" t="s">
        <v>370</v>
      </c>
      <c r="B205" s="146">
        <v>12</v>
      </c>
      <c r="C205" s="147" t="s">
        <v>371</v>
      </c>
      <c r="D205" s="136"/>
      <c r="E205" s="16"/>
      <c r="F205" s="67">
        <v>709.86651907315741</v>
      </c>
      <c r="G205" s="68">
        <f t="shared" si="72"/>
        <v>0.48436893874298526</v>
      </c>
      <c r="H205" s="66">
        <v>77.763005509393167</v>
      </c>
      <c r="I205" s="66">
        <v>42.577491068780944</v>
      </c>
      <c r="J205" s="66">
        <v>8.3355761338323155</v>
      </c>
      <c r="K205" s="66">
        <v>754.58102638120522</v>
      </c>
      <c r="L205" s="66"/>
      <c r="M205" s="68">
        <f t="shared" si="73"/>
        <v>0.87938342515655277</v>
      </c>
      <c r="N205" s="68">
        <f t="shared" si="74"/>
        <v>0.42577491068780943</v>
      </c>
      <c r="O205" s="68">
        <f t="shared" si="75"/>
        <v>0.46025184041072648</v>
      </c>
      <c r="P205" s="68">
        <f t="shared" si="76"/>
        <v>0.44267785831773537</v>
      </c>
      <c r="Q205" s="68">
        <f t="shared" si="77"/>
        <v>0.29191928047919075</v>
      </c>
    </row>
    <row r="206" spans="1:17" s="28" customFormat="1" ht="15" customHeight="1" x14ac:dyDescent="0.25">
      <c r="A206" s="145" t="s">
        <v>372</v>
      </c>
      <c r="B206" s="146">
        <v>13</v>
      </c>
      <c r="C206" s="147" t="s">
        <v>373</v>
      </c>
      <c r="D206" s="136"/>
      <c r="E206" s="16"/>
      <c r="F206" s="67">
        <v>1415.7054266905807</v>
      </c>
      <c r="G206" s="68">
        <f t="shared" si="72"/>
        <v>0.27558186146308761</v>
      </c>
      <c r="H206" s="66">
        <v>70.517254352790047</v>
      </c>
      <c r="I206" s="66">
        <v>26.699926132180003</v>
      </c>
      <c r="J206" s="66">
        <v>5.8699357862829151</v>
      </c>
      <c r="K206" s="66">
        <v>280.8325400885285</v>
      </c>
      <c r="L206" s="66"/>
      <c r="M206" s="68">
        <f t="shared" si="73"/>
        <v>0.75862090587983411</v>
      </c>
      <c r="N206" s="68">
        <f t="shared" si="74"/>
        <v>0.26699926132180002</v>
      </c>
      <c r="O206" s="68">
        <f t="shared" si="75"/>
        <v>0.28661519621710674</v>
      </c>
      <c r="P206" s="68">
        <f t="shared" si="76"/>
        <v>0.27663341387759049</v>
      </c>
      <c r="Q206" s="68">
        <f t="shared" si="77"/>
        <v>9.9729225188044016E-2</v>
      </c>
    </row>
    <row r="207" spans="1:17" s="28" customFormat="1" ht="15" customHeight="1" x14ac:dyDescent="0.25">
      <c r="A207" s="145" t="s">
        <v>374</v>
      </c>
      <c r="B207" s="146">
        <v>14</v>
      </c>
      <c r="C207" s="147" t="s">
        <v>375</v>
      </c>
      <c r="D207" s="136"/>
      <c r="E207" s="16"/>
      <c r="F207" s="67">
        <v>17150.576481380271</v>
      </c>
      <c r="G207" s="68">
        <f t="shared" si="72"/>
        <v>0.57888095079382884</v>
      </c>
      <c r="H207" s="66">
        <v>76.825801620043052</v>
      </c>
      <c r="I207" s="66">
        <v>64.675653629009858</v>
      </c>
      <c r="J207" s="66">
        <v>8.1222867692711542</v>
      </c>
      <c r="K207" s="66">
        <v>1066.6362275469451</v>
      </c>
      <c r="L207" s="66"/>
      <c r="M207" s="68">
        <f t="shared" si="73"/>
        <v>0.86376336033405088</v>
      </c>
      <c r="N207" s="68">
        <f t="shared" si="74"/>
        <v>0.64675653629009855</v>
      </c>
      <c r="O207" s="68">
        <f t="shared" si="75"/>
        <v>0.44523146262472918</v>
      </c>
      <c r="P207" s="68">
        <f t="shared" si="76"/>
        <v>0.53661565259927368</v>
      </c>
      <c r="Q207" s="68">
        <f t="shared" si="77"/>
        <v>0.41851368257482557</v>
      </c>
    </row>
    <row r="208" spans="1:17" s="28" customFormat="1" ht="15" customHeight="1" x14ac:dyDescent="0.25">
      <c r="A208" s="145" t="s">
        <v>376</v>
      </c>
      <c r="B208" s="146">
        <v>15</v>
      </c>
      <c r="C208" s="147" t="s">
        <v>377</v>
      </c>
      <c r="D208" s="136"/>
      <c r="E208" s="16"/>
      <c r="F208" s="67">
        <v>2551.4918572076326</v>
      </c>
      <c r="G208" s="68">
        <f t="shared" si="72"/>
        <v>0.30152697977817644</v>
      </c>
      <c r="H208" s="66">
        <v>77.533495880731081</v>
      </c>
      <c r="I208" s="66">
        <v>33.42589873041684</v>
      </c>
      <c r="J208" s="66">
        <v>5.8098168687232432</v>
      </c>
      <c r="K208" s="66">
        <v>286.21800425256004</v>
      </c>
      <c r="L208" s="66"/>
      <c r="M208" s="68">
        <f t="shared" si="73"/>
        <v>0.87555826467885134</v>
      </c>
      <c r="N208" s="68">
        <f t="shared" si="74"/>
        <v>0.33425898730416842</v>
      </c>
      <c r="O208" s="68">
        <f t="shared" si="75"/>
        <v>0.28238146962839744</v>
      </c>
      <c r="P208" s="68">
        <f t="shared" si="76"/>
        <v>0.30722718641332986</v>
      </c>
      <c r="Q208" s="68">
        <f t="shared" si="77"/>
        <v>0.10191399766838136</v>
      </c>
    </row>
    <row r="209" spans="1:17" s="28" customFormat="1" ht="15" customHeight="1" x14ac:dyDescent="0.25">
      <c r="A209" s="145" t="s">
        <v>378</v>
      </c>
      <c r="B209" s="146">
        <v>16</v>
      </c>
      <c r="C209" s="147" t="s">
        <v>379</v>
      </c>
      <c r="D209" s="136"/>
      <c r="E209" s="16"/>
      <c r="F209" s="67">
        <v>1309.9806259775571</v>
      </c>
      <c r="G209" s="68">
        <f t="shared" si="72"/>
        <v>0.36085338751985196</v>
      </c>
      <c r="H209" s="66">
        <v>75.568920691888437</v>
      </c>
      <c r="I209" s="66">
        <v>54.127631475014724</v>
      </c>
      <c r="J209" s="66">
        <v>6.4291838364097105</v>
      </c>
      <c r="K209" s="66">
        <v>362.15931916785837</v>
      </c>
      <c r="L209" s="66"/>
      <c r="M209" s="68">
        <f t="shared" si="73"/>
        <v>0.84281534486480725</v>
      </c>
      <c r="N209" s="68">
        <f t="shared" si="74"/>
        <v>0.54127631475014726</v>
      </c>
      <c r="O209" s="68">
        <f t="shared" si="75"/>
        <v>0.32599886171899373</v>
      </c>
      <c r="P209" s="68">
        <f t="shared" si="76"/>
        <v>0.42006602157756084</v>
      </c>
      <c r="Q209" s="68">
        <f t="shared" si="77"/>
        <v>0.13272183333381679</v>
      </c>
    </row>
    <row r="210" spans="1:17" s="28" customFormat="1" ht="15" customHeight="1" x14ac:dyDescent="0.25">
      <c r="A210" s="145"/>
      <c r="B210" s="148"/>
      <c r="C210" s="147"/>
      <c r="D210" s="136"/>
      <c r="E210" s="16"/>
      <c r="F210" s="67"/>
      <c r="G210" s="68"/>
      <c r="H210" s="66"/>
      <c r="I210" s="66"/>
      <c r="J210" s="66"/>
      <c r="K210" s="66"/>
      <c r="L210" s="66"/>
      <c r="M210" s="68"/>
      <c r="N210" s="68"/>
      <c r="O210" s="68"/>
      <c r="P210" s="68"/>
      <c r="Q210" s="68"/>
    </row>
    <row r="211" spans="1:17" s="28" customFormat="1" ht="15" customHeight="1" x14ac:dyDescent="0.25">
      <c r="A211" s="141" t="s">
        <v>380</v>
      </c>
      <c r="B211" s="149"/>
      <c r="C211" s="143" t="s">
        <v>381</v>
      </c>
      <c r="D211" s="144"/>
      <c r="E211" s="26"/>
      <c r="F211" s="69">
        <v>30770.951521809493</v>
      </c>
      <c r="G211" s="70">
        <f t="shared" ref="G211:G216" si="78">GEOMEAN(M211,P211,Q211)</f>
        <v>0.56393153537864604</v>
      </c>
      <c r="H211" s="63">
        <v>81.070178020902347</v>
      </c>
      <c r="I211" s="63">
        <v>64.352923218893181</v>
      </c>
      <c r="J211" s="63">
        <v>8.2928317491785357</v>
      </c>
      <c r="K211" s="63">
        <v>907.08404452821537</v>
      </c>
      <c r="L211" s="63"/>
      <c r="M211" s="70">
        <f t="shared" ref="M211:M216" si="79">+(H211-25)/(85-25)</f>
        <v>0.9345029670150391</v>
      </c>
      <c r="N211" s="70">
        <f t="shared" ref="N211:N216" si="80">+I211/100</f>
        <v>0.64352923218893177</v>
      </c>
      <c r="O211" s="70">
        <f t="shared" ref="O211:O216" si="81">+(J211-1.8)/(16-1.8)</f>
        <v>0.45724167247736169</v>
      </c>
      <c r="P211" s="70">
        <f t="shared" ref="P211:P216" si="82">+(N211*O211)^(0.5)</f>
        <v>0.54244666319753465</v>
      </c>
      <c r="Q211" s="70">
        <f t="shared" ref="Q211:Q216" si="83">+(K211-35)/(2500-35)</f>
        <v>0.35378663064024962</v>
      </c>
    </row>
    <row r="212" spans="1:17" s="28" customFormat="1" ht="15" customHeight="1" x14ac:dyDescent="0.25">
      <c r="A212" s="145" t="s">
        <v>382</v>
      </c>
      <c r="B212" s="146">
        <v>1</v>
      </c>
      <c r="C212" s="147" t="s">
        <v>383</v>
      </c>
      <c r="D212" s="136"/>
      <c r="E212" s="16"/>
      <c r="F212" s="67">
        <v>25290.379233419142</v>
      </c>
      <c r="G212" s="68">
        <f t="shared" si="78"/>
        <v>0.57987764034195366</v>
      </c>
      <c r="H212" s="66">
        <v>81.427651578693187</v>
      </c>
      <c r="I212" s="66">
        <v>66.989261048300989</v>
      </c>
      <c r="J212" s="66">
        <v>8.6551244451003786</v>
      </c>
      <c r="K212" s="66">
        <v>933.70921320947537</v>
      </c>
      <c r="L212" s="66"/>
      <c r="M212" s="68">
        <f t="shared" si="79"/>
        <v>0.94046085964488646</v>
      </c>
      <c r="N212" s="68">
        <f t="shared" si="80"/>
        <v>0.66989261048300985</v>
      </c>
      <c r="O212" s="68">
        <f t="shared" si="81"/>
        <v>0.48275524261270275</v>
      </c>
      <c r="P212" s="68">
        <f t="shared" si="82"/>
        <v>0.56867756215467324</v>
      </c>
      <c r="Q212" s="68">
        <f t="shared" si="83"/>
        <v>0.36458791610932062</v>
      </c>
    </row>
    <row r="213" spans="1:17" s="28" customFormat="1" ht="15" customHeight="1" x14ac:dyDescent="0.25">
      <c r="A213" s="145" t="s">
        <v>384</v>
      </c>
      <c r="B213" s="146">
        <v>2</v>
      </c>
      <c r="C213" s="147" t="s">
        <v>385</v>
      </c>
      <c r="D213" s="136"/>
      <c r="E213" s="16"/>
      <c r="F213" s="67">
        <v>745.10811931083197</v>
      </c>
      <c r="G213" s="68">
        <f t="shared" si="78"/>
        <v>0.26791042073436944</v>
      </c>
      <c r="H213" s="66">
        <v>82.93904757139741</v>
      </c>
      <c r="I213" s="66">
        <v>54.821000333477812</v>
      </c>
      <c r="J213" s="66">
        <v>5.9693339381109611</v>
      </c>
      <c r="K213" s="66">
        <v>157.34972433771046</v>
      </c>
      <c r="L213" s="66"/>
      <c r="M213" s="68">
        <f t="shared" si="79"/>
        <v>0.96565079285662347</v>
      </c>
      <c r="N213" s="68">
        <f t="shared" si="80"/>
        <v>0.5482100033347781</v>
      </c>
      <c r="O213" s="68">
        <f t="shared" si="81"/>
        <v>0.29361506606415222</v>
      </c>
      <c r="P213" s="68">
        <f t="shared" si="82"/>
        <v>0.40120159065757699</v>
      </c>
      <c r="Q213" s="68">
        <f t="shared" si="83"/>
        <v>4.9634776607590449E-2</v>
      </c>
    </row>
    <row r="214" spans="1:17" s="28" customFormat="1" ht="15" customHeight="1" x14ac:dyDescent="0.25">
      <c r="A214" s="145" t="s">
        <v>386</v>
      </c>
      <c r="B214" s="146">
        <v>3</v>
      </c>
      <c r="C214" s="147" t="s">
        <v>387</v>
      </c>
      <c r="D214" s="136"/>
      <c r="E214" s="16"/>
      <c r="F214" s="67">
        <v>3118.3781696022252</v>
      </c>
      <c r="G214" s="68">
        <f t="shared" si="78"/>
        <v>0.53672638692765751</v>
      </c>
      <c r="H214" s="66">
        <v>78.53627508780221</v>
      </c>
      <c r="I214" s="66">
        <v>54.042962970161923</v>
      </c>
      <c r="J214" s="66">
        <v>6.6699243345011752</v>
      </c>
      <c r="K214" s="66">
        <v>1027.1843064927732</v>
      </c>
      <c r="L214" s="66"/>
      <c r="M214" s="68">
        <f t="shared" si="79"/>
        <v>0.89227125146337016</v>
      </c>
      <c r="N214" s="68">
        <f t="shared" si="80"/>
        <v>0.54042962970161923</v>
      </c>
      <c r="O214" s="68">
        <f t="shared" si="81"/>
        <v>0.34295241792261799</v>
      </c>
      <c r="P214" s="68">
        <f t="shared" si="82"/>
        <v>0.4305132381509254</v>
      </c>
      <c r="Q214" s="68">
        <f t="shared" si="83"/>
        <v>0.4025088464473725</v>
      </c>
    </row>
    <row r="215" spans="1:17" s="28" customFormat="1" ht="15" customHeight="1" x14ac:dyDescent="0.25">
      <c r="A215" s="145" t="s">
        <v>388</v>
      </c>
      <c r="B215" s="146">
        <v>4</v>
      </c>
      <c r="C215" s="147" t="s">
        <v>389</v>
      </c>
      <c r="D215" s="136"/>
      <c r="E215" s="16"/>
      <c r="F215" s="67">
        <v>866.94336584679229</v>
      </c>
      <c r="G215" s="68">
        <f t="shared" si="78"/>
        <v>0.43832326463392918</v>
      </c>
      <c r="H215" s="66">
        <v>79.71295565241897</v>
      </c>
      <c r="I215" s="66">
        <v>40.811172247825446</v>
      </c>
      <c r="J215" s="66">
        <v>7.0300342239625406</v>
      </c>
      <c r="K215" s="66">
        <v>622.17010479549367</v>
      </c>
      <c r="L215" s="66"/>
      <c r="M215" s="68">
        <f t="shared" si="79"/>
        <v>0.91188259420698281</v>
      </c>
      <c r="N215" s="68">
        <f t="shared" si="80"/>
        <v>0.40811172247825445</v>
      </c>
      <c r="O215" s="68">
        <f t="shared" si="81"/>
        <v>0.36831226929313671</v>
      </c>
      <c r="P215" s="68">
        <f t="shared" si="82"/>
        <v>0.38770163093685422</v>
      </c>
      <c r="Q215" s="68">
        <f t="shared" si="83"/>
        <v>0.23820288226997716</v>
      </c>
    </row>
    <row r="216" spans="1:17" s="28" customFormat="1" ht="15" customHeight="1" x14ac:dyDescent="0.25">
      <c r="A216" s="145" t="s">
        <v>390</v>
      </c>
      <c r="B216" s="146">
        <v>5</v>
      </c>
      <c r="C216" s="147" t="s">
        <v>391</v>
      </c>
      <c r="D216" s="136"/>
      <c r="E216" s="16"/>
      <c r="F216" s="67">
        <v>750.14263363049974</v>
      </c>
      <c r="G216" s="68">
        <f t="shared" si="78"/>
        <v>0.44015113419483848</v>
      </c>
      <c r="H216" s="66">
        <v>76.535357816221961</v>
      </c>
      <c r="I216" s="66">
        <v>51.769661785589463</v>
      </c>
      <c r="J216" s="66">
        <v>7.246989270797215</v>
      </c>
      <c r="K216" s="66">
        <v>584.15709953412727</v>
      </c>
      <c r="L216" s="66"/>
      <c r="M216" s="68">
        <f t="shared" si="79"/>
        <v>0.85892263027036597</v>
      </c>
      <c r="N216" s="68">
        <f t="shared" si="80"/>
        <v>0.5176966178558946</v>
      </c>
      <c r="O216" s="68">
        <f t="shared" si="81"/>
        <v>0.38359079371811378</v>
      </c>
      <c r="P216" s="68">
        <f t="shared" si="82"/>
        <v>0.44562726190003865</v>
      </c>
      <c r="Q216" s="68">
        <f t="shared" si="83"/>
        <v>0.222781784800863</v>
      </c>
    </row>
    <row r="217" spans="1:17" s="28" customFormat="1" ht="15" customHeight="1" x14ac:dyDescent="0.25">
      <c r="A217" s="145"/>
      <c r="B217" s="148"/>
      <c r="C217" s="147"/>
      <c r="D217" s="136"/>
      <c r="E217" s="16"/>
      <c r="F217" s="67"/>
      <c r="G217" s="68"/>
      <c r="H217" s="66"/>
      <c r="I217" s="66"/>
      <c r="J217" s="66"/>
      <c r="K217" s="66"/>
      <c r="L217" s="66"/>
      <c r="M217" s="68"/>
      <c r="N217" s="68"/>
      <c r="O217" s="68"/>
      <c r="P217" s="68"/>
      <c r="Q217" s="68"/>
    </row>
    <row r="218" spans="1:17" s="28" customFormat="1" ht="15" customHeight="1" x14ac:dyDescent="0.25">
      <c r="A218" s="141" t="s">
        <v>392</v>
      </c>
      <c r="B218" s="149"/>
      <c r="C218" s="143" t="s">
        <v>393</v>
      </c>
      <c r="D218" s="144"/>
      <c r="E218" s="26"/>
      <c r="F218" s="69">
        <v>51688.351617165201</v>
      </c>
      <c r="G218" s="70">
        <f t="shared" ref="G218:G228" si="84">GEOMEAN(M218,P218,Q218)</f>
        <v>0.41427173639930664</v>
      </c>
      <c r="H218" s="63">
        <v>84.432873883255908</v>
      </c>
      <c r="I218" s="63">
        <v>42.545844882412574</v>
      </c>
      <c r="J218" s="63">
        <v>5.290331571813363</v>
      </c>
      <c r="K218" s="63">
        <v>582.11624494548039</v>
      </c>
      <c r="L218" s="63"/>
      <c r="M218" s="70">
        <f t="shared" ref="M218:M228" si="85">+(H218-25)/(85-25)</f>
        <v>0.99054789805426513</v>
      </c>
      <c r="N218" s="70">
        <f t="shared" ref="N218:N228" si="86">+I218/100</f>
        <v>0.42545844882412576</v>
      </c>
      <c r="O218" s="70">
        <f t="shared" ref="O218:O228" si="87">+(J218-1.8)/(16-1.8)</f>
        <v>0.24579799801502558</v>
      </c>
      <c r="P218" s="70">
        <f t="shared" ref="P218:P228" si="88">+(N218*O218)^(0.5)</f>
        <v>0.32338341787968711</v>
      </c>
      <c r="Q218" s="70">
        <f t="shared" ref="Q218:Q228" si="89">+(K218-35)/(2500-35)</f>
        <v>0.22195385190486019</v>
      </c>
    </row>
    <row r="219" spans="1:17" s="28" customFormat="1" ht="15" customHeight="1" x14ac:dyDescent="0.25">
      <c r="A219" s="145" t="s">
        <v>394</v>
      </c>
      <c r="B219" s="146">
        <v>1</v>
      </c>
      <c r="C219" s="147" t="s">
        <v>395</v>
      </c>
      <c r="D219" s="136"/>
      <c r="E219" s="16"/>
      <c r="F219" s="67">
        <v>24294.552300988857</v>
      </c>
      <c r="G219" s="68">
        <f t="shared" si="84"/>
        <v>0.50052358800632279</v>
      </c>
      <c r="H219" s="66">
        <v>82.953376381828249</v>
      </c>
      <c r="I219" s="66">
        <v>50.134434368058137</v>
      </c>
      <c r="J219" s="66">
        <v>6.8366442477387137</v>
      </c>
      <c r="K219" s="66">
        <v>793.87204099308451</v>
      </c>
      <c r="L219" s="66"/>
      <c r="M219" s="68">
        <f t="shared" si="85"/>
        <v>0.96588960636380417</v>
      </c>
      <c r="N219" s="68">
        <f t="shared" si="86"/>
        <v>0.50134434368058134</v>
      </c>
      <c r="O219" s="68">
        <f t="shared" si="87"/>
        <v>0.35469325688300801</v>
      </c>
      <c r="P219" s="68">
        <f t="shared" si="88"/>
        <v>0.42169118805108968</v>
      </c>
      <c r="Q219" s="68">
        <f t="shared" si="89"/>
        <v>0.30785884015946635</v>
      </c>
    </row>
    <row r="220" spans="1:17" s="28" customFormat="1" ht="15" customHeight="1" x14ac:dyDescent="0.25">
      <c r="A220" s="145" t="s">
        <v>396</v>
      </c>
      <c r="B220" s="146">
        <v>2</v>
      </c>
      <c r="C220" s="147" t="s">
        <v>274</v>
      </c>
      <c r="D220" s="136"/>
      <c r="E220" s="16"/>
      <c r="F220" s="67">
        <v>966.62674937621443</v>
      </c>
      <c r="G220" s="68">
        <f t="shared" si="84"/>
        <v>0.54015289761169161</v>
      </c>
      <c r="H220" s="66">
        <v>79.252481977093879</v>
      </c>
      <c r="I220" s="66">
        <v>48.180844116072514</v>
      </c>
      <c r="J220" s="66">
        <v>7.4739814364634301</v>
      </c>
      <c r="K220" s="66">
        <v>1014.1781365838001</v>
      </c>
      <c r="L220" s="66"/>
      <c r="M220" s="68">
        <f t="shared" si="85"/>
        <v>0.9042080329515646</v>
      </c>
      <c r="N220" s="68">
        <f t="shared" si="86"/>
        <v>0.48180844116072513</v>
      </c>
      <c r="O220" s="68">
        <f t="shared" si="87"/>
        <v>0.3995761574974247</v>
      </c>
      <c r="P220" s="68">
        <f t="shared" si="88"/>
        <v>0.43877006001871482</v>
      </c>
      <c r="Q220" s="68">
        <f t="shared" si="89"/>
        <v>0.39723250977030428</v>
      </c>
    </row>
    <row r="221" spans="1:17" s="28" customFormat="1" ht="15" customHeight="1" x14ac:dyDescent="0.25">
      <c r="A221" s="145" t="s">
        <v>397</v>
      </c>
      <c r="B221" s="146">
        <v>3</v>
      </c>
      <c r="C221" s="147" t="s">
        <v>398</v>
      </c>
      <c r="D221" s="136"/>
      <c r="E221" s="16"/>
      <c r="F221" s="67">
        <v>1353.2774491267</v>
      </c>
      <c r="G221" s="68">
        <f t="shared" si="84"/>
        <v>0.29213796461516334</v>
      </c>
      <c r="H221" s="66">
        <v>80.745961374517506</v>
      </c>
      <c r="I221" s="66">
        <v>49.483433107349633</v>
      </c>
      <c r="J221" s="66">
        <v>4.3248840061198619</v>
      </c>
      <c r="K221" s="66">
        <v>258.0038222831725</v>
      </c>
      <c r="L221" s="66"/>
      <c r="M221" s="68">
        <f t="shared" si="85"/>
        <v>0.92909935624195839</v>
      </c>
      <c r="N221" s="68">
        <f t="shared" si="86"/>
        <v>0.49483433107349634</v>
      </c>
      <c r="O221" s="68">
        <f t="shared" si="87"/>
        <v>0.1778087328253424</v>
      </c>
      <c r="P221" s="68">
        <f t="shared" si="88"/>
        <v>0.29662411460745119</v>
      </c>
      <c r="Q221" s="68">
        <f t="shared" si="89"/>
        <v>9.0468082062138938E-2</v>
      </c>
    </row>
    <row r="222" spans="1:17" s="28" customFormat="1" ht="15" customHeight="1" x14ac:dyDescent="0.25">
      <c r="A222" s="145" t="s">
        <v>399</v>
      </c>
      <c r="B222" s="146">
        <v>4</v>
      </c>
      <c r="C222" s="147" t="s">
        <v>400</v>
      </c>
      <c r="D222" s="136"/>
      <c r="E222" s="16"/>
      <c r="F222" s="67">
        <v>1625.1412223887605</v>
      </c>
      <c r="G222" s="68">
        <f t="shared" si="84"/>
        <v>0.38580917514862512</v>
      </c>
      <c r="H222" s="66">
        <v>75.183086702256546</v>
      </c>
      <c r="I222" s="66">
        <v>40.409664008757723</v>
      </c>
      <c r="J222" s="66">
        <v>5.7165343688377241</v>
      </c>
      <c r="K222" s="66">
        <v>541.96623996913229</v>
      </c>
      <c r="L222" s="66"/>
      <c r="M222" s="68">
        <f t="shared" si="85"/>
        <v>0.83638477837094238</v>
      </c>
      <c r="N222" s="68">
        <f t="shared" si="86"/>
        <v>0.40409664008757723</v>
      </c>
      <c r="O222" s="68">
        <f t="shared" si="87"/>
        <v>0.27581227949561438</v>
      </c>
      <c r="P222" s="68">
        <f t="shared" si="88"/>
        <v>0.33384849174299641</v>
      </c>
      <c r="Q222" s="68">
        <f t="shared" si="89"/>
        <v>0.20566581743169668</v>
      </c>
    </row>
    <row r="223" spans="1:17" s="28" customFormat="1" ht="15" customHeight="1" x14ac:dyDescent="0.25">
      <c r="A223" s="145" t="s">
        <v>401</v>
      </c>
      <c r="B223" s="146">
        <v>5</v>
      </c>
      <c r="C223" s="147" t="s">
        <v>402</v>
      </c>
      <c r="D223" s="136"/>
      <c r="E223" s="16"/>
      <c r="F223" s="67">
        <v>1861.7633954131463</v>
      </c>
      <c r="G223" s="68">
        <f t="shared" si="84"/>
        <v>0.36679275091696506</v>
      </c>
      <c r="H223" s="66">
        <v>88.960458303022818</v>
      </c>
      <c r="I223" s="66">
        <v>38.154960960461672</v>
      </c>
      <c r="J223" s="66">
        <v>4.2735830492425011</v>
      </c>
      <c r="K223" s="66">
        <v>477.6130924485812</v>
      </c>
      <c r="L223" s="66"/>
      <c r="M223" s="68">
        <f t="shared" si="85"/>
        <v>1.0660076383837136</v>
      </c>
      <c r="N223" s="68">
        <f t="shared" si="86"/>
        <v>0.3815496096046167</v>
      </c>
      <c r="O223" s="68">
        <f t="shared" si="87"/>
        <v>0.17419598938327474</v>
      </c>
      <c r="P223" s="68">
        <f t="shared" si="88"/>
        <v>0.2578069272612325</v>
      </c>
      <c r="Q223" s="68">
        <f t="shared" si="89"/>
        <v>0.17955906387366377</v>
      </c>
    </row>
    <row r="224" spans="1:17" s="28" customFormat="1" ht="15" customHeight="1" x14ac:dyDescent="0.25">
      <c r="A224" s="145" t="s">
        <v>403</v>
      </c>
      <c r="B224" s="146">
        <v>6</v>
      </c>
      <c r="C224" s="147" t="s">
        <v>404</v>
      </c>
      <c r="D224" s="136"/>
      <c r="E224" s="16"/>
      <c r="F224" s="67">
        <v>7857.8699501374758</v>
      </c>
      <c r="G224" s="68">
        <f t="shared" si="84"/>
        <v>0.28195059209911838</v>
      </c>
      <c r="H224" s="66">
        <v>86.226970012877501</v>
      </c>
      <c r="I224" s="66">
        <v>31.269074527258983</v>
      </c>
      <c r="J224" s="66">
        <v>3.248751554542086</v>
      </c>
      <c r="K224" s="66">
        <v>338.13364387077712</v>
      </c>
      <c r="L224" s="66"/>
      <c r="M224" s="68">
        <f t="shared" si="85"/>
        <v>1.020449500214625</v>
      </c>
      <c r="N224" s="68">
        <f t="shared" si="86"/>
        <v>0.31269074527258983</v>
      </c>
      <c r="O224" s="68">
        <f t="shared" si="87"/>
        <v>0.10202475736211873</v>
      </c>
      <c r="P224" s="68">
        <f t="shared" si="88"/>
        <v>0.17861186247227828</v>
      </c>
      <c r="Q224" s="68">
        <f t="shared" si="89"/>
        <v>0.12297510907536598</v>
      </c>
    </row>
    <row r="225" spans="1:17" s="28" customFormat="1" ht="15" customHeight="1" x14ac:dyDescent="0.25">
      <c r="A225" s="145" t="s">
        <v>405</v>
      </c>
      <c r="B225" s="146">
        <v>7</v>
      </c>
      <c r="C225" s="147" t="s">
        <v>406</v>
      </c>
      <c r="D225" s="136"/>
      <c r="E225" s="16"/>
      <c r="F225" s="67">
        <v>6414.9781461206894</v>
      </c>
      <c r="G225" s="68">
        <f t="shared" si="84"/>
        <v>0.32133595698663503</v>
      </c>
      <c r="H225" s="66">
        <v>91.956980812565874</v>
      </c>
      <c r="I225" s="66">
        <v>34.554556901189244</v>
      </c>
      <c r="J225" s="66">
        <v>2.8667443506679491</v>
      </c>
      <c r="K225" s="66">
        <v>489.89547754089574</v>
      </c>
      <c r="L225" s="66"/>
      <c r="M225" s="68">
        <f t="shared" si="85"/>
        <v>1.1159496802094313</v>
      </c>
      <c r="N225" s="68">
        <f t="shared" si="86"/>
        <v>0.34554556901189243</v>
      </c>
      <c r="O225" s="68">
        <f t="shared" si="87"/>
        <v>7.512284159633445E-2</v>
      </c>
      <c r="P225" s="68">
        <f t="shared" si="88"/>
        <v>0.16111599872512863</v>
      </c>
      <c r="Q225" s="68">
        <f t="shared" si="89"/>
        <v>0.18454177587865953</v>
      </c>
    </row>
    <row r="226" spans="1:17" s="28" customFormat="1" ht="15" customHeight="1" x14ac:dyDescent="0.25">
      <c r="A226" s="145" t="s">
        <v>407</v>
      </c>
      <c r="B226" s="146">
        <v>8</v>
      </c>
      <c r="C226" s="147" t="s">
        <v>408</v>
      </c>
      <c r="D226" s="136"/>
      <c r="E226" s="16"/>
      <c r="F226" s="67">
        <v>4258.1922115750112</v>
      </c>
      <c r="G226" s="68">
        <f t="shared" si="84"/>
        <v>0.25075551087088577</v>
      </c>
      <c r="H226" s="66">
        <v>86.715700921849489</v>
      </c>
      <c r="I226" s="66">
        <v>36.357088429547311</v>
      </c>
      <c r="J226" s="66">
        <v>3.3684160683357072</v>
      </c>
      <c r="K226" s="66">
        <v>223.5571258350341</v>
      </c>
      <c r="L226" s="66"/>
      <c r="M226" s="68">
        <f t="shared" si="85"/>
        <v>1.0285950153641581</v>
      </c>
      <c r="N226" s="68">
        <f t="shared" si="86"/>
        <v>0.36357088429547313</v>
      </c>
      <c r="O226" s="68">
        <f t="shared" si="87"/>
        <v>0.11045183579828924</v>
      </c>
      <c r="P226" s="68">
        <f t="shared" si="88"/>
        <v>0.2003922942960692</v>
      </c>
      <c r="Q226" s="68">
        <f t="shared" si="89"/>
        <v>7.6493763016241015E-2</v>
      </c>
    </row>
    <row r="227" spans="1:17" s="28" customFormat="1" ht="15" customHeight="1" x14ac:dyDescent="0.25">
      <c r="A227" s="145" t="s">
        <v>409</v>
      </c>
      <c r="B227" s="146">
        <v>9</v>
      </c>
      <c r="C227" s="147" t="s">
        <v>410</v>
      </c>
      <c r="D227" s="136"/>
      <c r="E227" s="16"/>
      <c r="F227" s="67">
        <v>1062.2825214499023</v>
      </c>
      <c r="G227" s="68">
        <f t="shared" si="84"/>
        <v>0.33821056594571253</v>
      </c>
      <c r="H227" s="66">
        <v>79.543562950997611</v>
      </c>
      <c r="I227" s="66">
        <v>46.674183230810506</v>
      </c>
      <c r="J227" s="66">
        <v>5.3824285798121734</v>
      </c>
      <c r="K227" s="66">
        <v>340.70547855574603</v>
      </c>
      <c r="L227" s="66"/>
      <c r="M227" s="68">
        <f t="shared" si="85"/>
        <v>0.90905938251662688</v>
      </c>
      <c r="N227" s="68">
        <f t="shared" si="86"/>
        <v>0.46674183230810506</v>
      </c>
      <c r="O227" s="68">
        <f t="shared" si="87"/>
        <v>0.25228370280367418</v>
      </c>
      <c r="P227" s="68">
        <f t="shared" si="88"/>
        <v>0.34314917704703929</v>
      </c>
      <c r="Q227" s="68">
        <f t="shared" si="89"/>
        <v>0.12401844971835539</v>
      </c>
    </row>
    <row r="228" spans="1:17" s="28" customFormat="1" ht="15" customHeight="1" x14ac:dyDescent="0.25">
      <c r="A228" s="145" t="s">
        <v>411</v>
      </c>
      <c r="B228" s="146">
        <v>10</v>
      </c>
      <c r="C228" s="147" t="s">
        <v>412</v>
      </c>
      <c r="D228" s="136"/>
      <c r="E228" s="16"/>
      <c r="F228" s="67">
        <v>1993.6676705884422</v>
      </c>
      <c r="G228" s="68">
        <f t="shared" si="84"/>
        <v>0.29994526619611883</v>
      </c>
      <c r="H228" s="66">
        <v>79.885356690255165</v>
      </c>
      <c r="I228" s="66">
        <v>34.420419826310749</v>
      </c>
      <c r="J228" s="66">
        <v>5.0180563314737316</v>
      </c>
      <c r="K228" s="66">
        <v>295.36163445466661</v>
      </c>
      <c r="L228" s="66"/>
      <c r="M228" s="68">
        <f t="shared" si="85"/>
        <v>0.91475594483758604</v>
      </c>
      <c r="N228" s="68">
        <f t="shared" si="86"/>
        <v>0.3442041982631075</v>
      </c>
      <c r="O228" s="68">
        <f t="shared" si="87"/>
        <v>0.22662368531505156</v>
      </c>
      <c r="P228" s="68">
        <f t="shared" si="88"/>
        <v>0.27929343692843572</v>
      </c>
      <c r="Q228" s="68">
        <f t="shared" si="89"/>
        <v>0.10562338111751181</v>
      </c>
    </row>
    <row r="229" spans="1:17" s="28" customFormat="1" ht="15" customHeight="1" x14ac:dyDescent="0.25">
      <c r="A229" s="145"/>
      <c r="B229" s="148"/>
      <c r="C229" s="147"/>
      <c r="D229" s="136"/>
      <c r="E229" s="16"/>
      <c r="F229" s="67"/>
      <c r="G229" s="68"/>
      <c r="H229" s="66"/>
      <c r="I229" s="66"/>
      <c r="J229" s="66"/>
      <c r="K229" s="66"/>
      <c r="L229" s="66"/>
      <c r="M229" s="68"/>
      <c r="N229" s="68"/>
      <c r="O229" s="68"/>
      <c r="P229" s="68"/>
      <c r="Q229" s="68"/>
    </row>
    <row r="230" spans="1:17" s="28" customFormat="1" ht="15" customHeight="1" x14ac:dyDescent="0.25">
      <c r="A230" s="141" t="s">
        <v>413</v>
      </c>
      <c r="B230" s="142"/>
      <c r="C230" s="143" t="s">
        <v>414</v>
      </c>
      <c r="D230" s="144"/>
      <c r="E230" s="26"/>
      <c r="F230" s="69">
        <v>20424.017692028261</v>
      </c>
      <c r="G230" s="70">
        <f t="shared" ref="G230:G238" si="90">GEOMEAN(M230,P230,Q230)</f>
        <v>0.27763417690075959</v>
      </c>
      <c r="H230" s="63">
        <v>73.039780033508322</v>
      </c>
      <c r="I230" s="63">
        <v>39.987249041426047</v>
      </c>
      <c r="J230" s="63">
        <v>4.6111412870030106</v>
      </c>
      <c r="K230" s="63">
        <v>269.16825317789073</v>
      </c>
      <c r="L230" s="63"/>
      <c r="M230" s="70">
        <f t="shared" ref="M230:M238" si="91">+(H230-25)/(85-25)</f>
        <v>0.80066300055847206</v>
      </c>
      <c r="N230" s="70">
        <f t="shared" ref="N230:N238" si="92">+I230/100</f>
        <v>0.39987249041426048</v>
      </c>
      <c r="O230" s="70">
        <f t="shared" ref="O230:O238" si="93">+(J230-1.8)/(16-1.8)</f>
        <v>0.19796769626781768</v>
      </c>
      <c r="P230" s="70">
        <f t="shared" ref="P230:P238" si="94">+(N230*O230)^(0.5)</f>
        <v>0.28135713200163626</v>
      </c>
      <c r="Q230" s="70">
        <f t="shared" ref="Q230:Q238" si="95">+(K230-35)/(2500-35)</f>
        <v>9.4997262952491168E-2</v>
      </c>
    </row>
    <row r="231" spans="1:17" s="28" customFormat="1" ht="15" customHeight="1" x14ac:dyDescent="0.25">
      <c r="A231" s="145" t="s">
        <v>415</v>
      </c>
      <c r="B231" s="146">
        <v>1</v>
      </c>
      <c r="C231" s="147" t="s">
        <v>416</v>
      </c>
      <c r="D231" s="136"/>
      <c r="E231" s="16"/>
      <c r="F231" s="67">
        <v>3044.8742605350753</v>
      </c>
      <c r="G231" s="68">
        <f t="shared" si="90"/>
        <v>0.4450455019317659</v>
      </c>
      <c r="H231" s="66">
        <v>65.774603669871652</v>
      </c>
      <c r="I231" s="66">
        <v>54.206851576607328</v>
      </c>
      <c r="J231" s="66">
        <v>7.6970756429463156</v>
      </c>
      <c r="K231" s="66">
        <v>708.89216136062453</v>
      </c>
      <c r="L231" s="66"/>
      <c r="M231" s="68">
        <f t="shared" si="91"/>
        <v>0.67957672783119416</v>
      </c>
      <c r="N231" s="68">
        <f t="shared" si="92"/>
        <v>0.54206851576607329</v>
      </c>
      <c r="O231" s="68">
        <f t="shared" si="93"/>
        <v>0.41528701710889548</v>
      </c>
      <c r="P231" s="68">
        <f t="shared" si="94"/>
        <v>0.47446181825426043</v>
      </c>
      <c r="Q231" s="68">
        <f t="shared" si="95"/>
        <v>0.27338424395968541</v>
      </c>
    </row>
    <row r="232" spans="1:17" s="28" customFormat="1" ht="15" customHeight="1" x14ac:dyDescent="0.25">
      <c r="A232" s="145" t="s">
        <v>417</v>
      </c>
      <c r="B232" s="146">
        <v>2</v>
      </c>
      <c r="C232" s="147" t="s">
        <v>418</v>
      </c>
      <c r="D232" s="136"/>
      <c r="E232" s="16"/>
      <c r="F232" s="67">
        <v>3693.319704908286</v>
      </c>
      <c r="G232" s="68">
        <f t="shared" si="90"/>
        <v>0.1697821073047189</v>
      </c>
      <c r="H232" s="66">
        <v>74.943398377715454</v>
      </c>
      <c r="I232" s="66">
        <v>44.942646968394492</v>
      </c>
      <c r="J232" s="66">
        <v>3.8018547181645248</v>
      </c>
      <c r="K232" s="66">
        <v>92.579039126770695</v>
      </c>
      <c r="L232" s="66"/>
      <c r="M232" s="68">
        <f t="shared" si="91"/>
        <v>0.83238997296192418</v>
      </c>
      <c r="N232" s="68">
        <f t="shared" si="92"/>
        <v>0.4494264696839449</v>
      </c>
      <c r="O232" s="68">
        <f t="shared" si="93"/>
        <v>0.14097568437778346</v>
      </c>
      <c r="P232" s="68">
        <f t="shared" si="94"/>
        <v>0.25171055627681826</v>
      </c>
      <c r="Q232" s="68">
        <f t="shared" si="95"/>
        <v>2.335863656258446E-2</v>
      </c>
    </row>
    <row r="233" spans="1:17" s="28" customFormat="1" ht="15" customHeight="1" x14ac:dyDescent="0.25">
      <c r="A233" s="145" t="s">
        <v>419</v>
      </c>
      <c r="B233" s="146">
        <v>3</v>
      </c>
      <c r="C233" s="147" t="s">
        <v>420</v>
      </c>
      <c r="D233" s="136"/>
      <c r="E233" s="16"/>
      <c r="F233" s="67">
        <v>1335.1531975758962</v>
      </c>
      <c r="G233" s="68">
        <f t="shared" si="90"/>
        <v>0.285852984736013</v>
      </c>
      <c r="H233" s="66">
        <v>70.473989262027843</v>
      </c>
      <c r="I233" s="66">
        <v>56.297499301448731</v>
      </c>
      <c r="J233" s="66">
        <v>4.2775293269024486</v>
      </c>
      <c r="K233" s="66">
        <v>277.39492956212899</v>
      </c>
      <c r="L233" s="66"/>
      <c r="M233" s="68">
        <f t="shared" si="91"/>
        <v>0.75789982103379738</v>
      </c>
      <c r="N233" s="68">
        <f t="shared" si="92"/>
        <v>0.56297499301448728</v>
      </c>
      <c r="O233" s="68">
        <f t="shared" si="93"/>
        <v>0.17447389626073584</v>
      </c>
      <c r="P233" s="68">
        <f t="shared" si="94"/>
        <v>0.31340778632414051</v>
      </c>
      <c r="Q233" s="68">
        <f t="shared" si="95"/>
        <v>9.8334657023176064E-2</v>
      </c>
    </row>
    <row r="234" spans="1:17" s="28" customFormat="1" ht="15" customHeight="1" x14ac:dyDescent="0.25">
      <c r="A234" s="145" t="s">
        <v>421</v>
      </c>
      <c r="B234" s="146">
        <v>4</v>
      </c>
      <c r="C234" s="147" t="s">
        <v>422</v>
      </c>
      <c r="D234" s="136"/>
      <c r="E234" s="16"/>
      <c r="F234" s="67">
        <v>1921.170664385226</v>
      </c>
      <c r="G234" s="68">
        <f t="shared" si="90"/>
        <v>0.1851397078405701</v>
      </c>
      <c r="H234" s="66">
        <v>69.288009839118487</v>
      </c>
      <c r="I234" s="66">
        <v>31.313207287245181</v>
      </c>
      <c r="J234" s="66">
        <v>3.6721468167601001</v>
      </c>
      <c r="K234" s="66">
        <v>139.30164909933936</v>
      </c>
      <c r="L234" s="66"/>
      <c r="M234" s="68">
        <f t="shared" si="91"/>
        <v>0.73813349731864142</v>
      </c>
      <c r="N234" s="68">
        <f t="shared" si="92"/>
        <v>0.31313207287245182</v>
      </c>
      <c r="O234" s="68">
        <f t="shared" si="93"/>
        <v>0.13184132512395072</v>
      </c>
      <c r="P234" s="68">
        <f t="shared" si="94"/>
        <v>0.20318402355085291</v>
      </c>
      <c r="Q234" s="68">
        <f t="shared" si="95"/>
        <v>4.2313042230969315E-2</v>
      </c>
    </row>
    <row r="235" spans="1:17" s="28" customFormat="1" ht="15" customHeight="1" x14ac:dyDescent="0.25">
      <c r="A235" s="145" t="s">
        <v>423</v>
      </c>
      <c r="B235" s="146">
        <v>5</v>
      </c>
      <c r="C235" s="147" t="s">
        <v>424</v>
      </c>
      <c r="D235" s="136"/>
      <c r="E235" s="16"/>
      <c r="F235" s="67">
        <v>1027.0409212122279</v>
      </c>
      <c r="G235" s="68">
        <f t="shared" si="90"/>
        <v>0.23682464446096588</v>
      </c>
      <c r="H235" s="66">
        <v>65.499985590082332</v>
      </c>
      <c r="I235" s="66">
        <v>28.377052359564505</v>
      </c>
      <c r="J235" s="66">
        <v>5.4071683842207783</v>
      </c>
      <c r="K235" s="66">
        <v>215.66387072380775</v>
      </c>
      <c r="L235" s="66"/>
      <c r="M235" s="68">
        <f t="shared" si="91"/>
        <v>0.6749997598347055</v>
      </c>
      <c r="N235" s="68">
        <f t="shared" si="92"/>
        <v>0.28377052359564503</v>
      </c>
      <c r="O235" s="68">
        <f t="shared" si="93"/>
        <v>0.25402594255075905</v>
      </c>
      <c r="P235" s="68">
        <f t="shared" si="94"/>
        <v>0.26848663788819388</v>
      </c>
      <c r="Q235" s="68">
        <f t="shared" si="95"/>
        <v>7.3291631125276979E-2</v>
      </c>
    </row>
    <row r="236" spans="1:17" s="28" customFormat="1" ht="15" customHeight="1" x14ac:dyDescent="0.25">
      <c r="A236" s="145" t="s">
        <v>425</v>
      </c>
      <c r="B236" s="146">
        <v>6</v>
      </c>
      <c r="C236" s="147" t="s">
        <v>426</v>
      </c>
      <c r="D236" s="136"/>
      <c r="E236" s="16"/>
      <c r="F236" s="67">
        <v>5667.85622108199</v>
      </c>
      <c r="G236" s="68">
        <f t="shared" si="90"/>
        <v>0.21865438039424431</v>
      </c>
      <c r="H236" s="66">
        <v>78.714015686152024</v>
      </c>
      <c r="I236" s="66">
        <v>29.803499678617097</v>
      </c>
      <c r="J236" s="66">
        <v>3.2527560851481447</v>
      </c>
      <c r="K236" s="66">
        <v>199.84253603676899</v>
      </c>
      <c r="L236" s="66"/>
      <c r="M236" s="68">
        <f t="shared" si="91"/>
        <v>0.89523359476920039</v>
      </c>
      <c r="N236" s="68">
        <f t="shared" si="92"/>
        <v>0.29803499678617096</v>
      </c>
      <c r="O236" s="68">
        <f t="shared" si="93"/>
        <v>0.10230676655972851</v>
      </c>
      <c r="P236" s="68">
        <f t="shared" si="94"/>
        <v>0.17461671409928725</v>
      </c>
      <c r="Q236" s="68">
        <f t="shared" si="95"/>
        <v>6.6873239771508719E-2</v>
      </c>
    </row>
    <row r="237" spans="1:17" s="28" customFormat="1" ht="15" customHeight="1" x14ac:dyDescent="0.25">
      <c r="A237" s="145" t="s">
        <v>427</v>
      </c>
      <c r="B237" s="146">
        <v>7</v>
      </c>
      <c r="C237" s="147" t="s">
        <v>428</v>
      </c>
      <c r="D237" s="136"/>
      <c r="E237" s="16"/>
      <c r="F237" s="67">
        <v>2750.8586242664769</v>
      </c>
      <c r="G237" s="68">
        <f t="shared" si="90"/>
        <v>0.24424526740993613</v>
      </c>
      <c r="H237" s="66">
        <v>78.746797116235768</v>
      </c>
      <c r="I237" s="66">
        <v>39.371266541722605</v>
      </c>
      <c r="J237" s="66">
        <v>4.0983485876669059</v>
      </c>
      <c r="K237" s="66">
        <v>193.83294465816968</v>
      </c>
      <c r="L237" s="66"/>
      <c r="M237" s="68">
        <f t="shared" si="91"/>
        <v>0.89577995193726279</v>
      </c>
      <c r="N237" s="68">
        <f t="shared" si="92"/>
        <v>0.39371266541722605</v>
      </c>
      <c r="O237" s="68">
        <f t="shared" si="93"/>
        <v>0.16185553434273986</v>
      </c>
      <c r="P237" s="68">
        <f t="shared" si="94"/>
        <v>0.25243726713504383</v>
      </c>
      <c r="Q237" s="68">
        <f t="shared" si="95"/>
        <v>6.4435271666600277E-2</v>
      </c>
    </row>
    <row r="238" spans="1:17" s="28" customFormat="1" ht="15" customHeight="1" x14ac:dyDescent="0.25">
      <c r="A238" s="145" t="s">
        <v>429</v>
      </c>
      <c r="B238" s="146">
        <v>8</v>
      </c>
      <c r="C238" s="147" t="s">
        <v>430</v>
      </c>
      <c r="D238" s="136"/>
      <c r="E238" s="16"/>
      <c r="F238" s="67">
        <v>983.74409806308483</v>
      </c>
      <c r="G238" s="68">
        <f t="shared" si="90"/>
        <v>0.38643784112020507</v>
      </c>
      <c r="H238" s="66">
        <v>66.350560049712286</v>
      </c>
      <c r="I238" s="66">
        <v>56.831962681757211</v>
      </c>
      <c r="J238" s="66">
        <v>7.1874065326721066</v>
      </c>
      <c r="K238" s="66">
        <v>479.51220533522337</v>
      </c>
      <c r="L238" s="66"/>
      <c r="M238" s="68">
        <f t="shared" si="91"/>
        <v>0.68917600082853814</v>
      </c>
      <c r="N238" s="68">
        <f t="shared" si="92"/>
        <v>0.56831962681757209</v>
      </c>
      <c r="O238" s="68">
        <f t="shared" si="93"/>
        <v>0.37939482624451459</v>
      </c>
      <c r="P238" s="68">
        <f t="shared" si="94"/>
        <v>0.46434634279576287</v>
      </c>
      <c r="Q238" s="68">
        <f t="shared" si="95"/>
        <v>0.18032949506499935</v>
      </c>
    </row>
    <row r="239" spans="1:17" s="28" customFormat="1" ht="15" customHeight="1" x14ac:dyDescent="0.25">
      <c r="A239" s="145"/>
      <c r="B239" s="148"/>
      <c r="C239" s="147"/>
      <c r="D239" s="136"/>
      <c r="E239" s="16"/>
      <c r="F239" s="67"/>
      <c r="G239" s="68"/>
      <c r="H239" s="66"/>
      <c r="I239" s="66"/>
      <c r="J239" s="66"/>
      <c r="K239" s="66"/>
      <c r="L239" s="66"/>
      <c r="M239" s="68"/>
      <c r="N239" s="68"/>
      <c r="O239" s="68"/>
      <c r="P239" s="68"/>
      <c r="Q239" s="68"/>
    </row>
    <row r="240" spans="1:17" s="28" customFormat="1" ht="15" customHeight="1" x14ac:dyDescent="0.25">
      <c r="A240" s="141" t="s">
        <v>431</v>
      </c>
      <c r="B240" s="142"/>
      <c r="C240" s="143" t="s">
        <v>432</v>
      </c>
      <c r="D240" s="144"/>
      <c r="E240" s="26"/>
      <c r="F240" s="69">
        <v>7087.5892592283053</v>
      </c>
      <c r="G240" s="70">
        <f t="shared" ref="G240:G250" si="96">GEOMEAN(M240,P240,Q240)</f>
        <v>0.48910101481029916</v>
      </c>
      <c r="H240" s="63">
        <v>80.595586588153452</v>
      </c>
      <c r="I240" s="63">
        <v>60.507893864375305</v>
      </c>
      <c r="J240" s="63">
        <v>6.8596282197350238</v>
      </c>
      <c r="K240" s="63">
        <v>705.35121337697979</v>
      </c>
      <c r="L240" s="63"/>
      <c r="M240" s="70">
        <f t="shared" ref="M240:M250" si="97">+(H240-25)/(85-25)</f>
        <v>0.92659310980255749</v>
      </c>
      <c r="N240" s="70">
        <f t="shared" ref="N240:N250" si="98">+I240/100</f>
        <v>0.60507893864375306</v>
      </c>
      <c r="O240" s="70">
        <f t="shared" ref="O240:O250" si="99">+(J240-1.8)/(16-1.8)</f>
        <v>0.35631184646021297</v>
      </c>
      <c r="P240" s="70">
        <f t="shared" ref="P240:P250" si="100">+(N240*O240)^(0.5)</f>
        <v>0.46432401820532776</v>
      </c>
      <c r="Q240" s="70">
        <f t="shared" ref="Q240:Q250" si="101">+(K240-35)/(2500-35)</f>
        <v>0.27194775390546849</v>
      </c>
    </row>
    <row r="241" spans="1:17" s="28" customFormat="1" ht="15" customHeight="1" x14ac:dyDescent="0.25">
      <c r="A241" s="145" t="s">
        <v>433</v>
      </c>
      <c r="B241" s="146">
        <v>1</v>
      </c>
      <c r="C241" s="147" t="s">
        <v>434</v>
      </c>
      <c r="D241" s="136"/>
      <c r="E241" s="16"/>
      <c r="F241" s="67">
        <v>1211.3041453120686</v>
      </c>
      <c r="G241" s="68">
        <f t="shared" si="96"/>
        <v>0.50824381924774054</v>
      </c>
      <c r="H241" s="66">
        <v>79.378872249835894</v>
      </c>
      <c r="I241" s="66">
        <v>51.494075251228161</v>
      </c>
      <c r="J241" s="66">
        <v>7.7007377335127849</v>
      </c>
      <c r="K241" s="66">
        <v>806.91002176108975</v>
      </c>
      <c r="L241" s="66"/>
      <c r="M241" s="68">
        <f t="shared" si="97"/>
        <v>0.90631453749726487</v>
      </c>
      <c r="N241" s="68">
        <f t="shared" si="98"/>
        <v>0.51494075251228155</v>
      </c>
      <c r="O241" s="68">
        <f t="shared" si="99"/>
        <v>0.41554491081075956</v>
      </c>
      <c r="P241" s="68">
        <f t="shared" si="100"/>
        <v>0.46258081356184833</v>
      </c>
      <c r="Q241" s="68">
        <f t="shared" si="101"/>
        <v>0.31314808185034065</v>
      </c>
    </row>
    <row r="242" spans="1:17" s="28" customFormat="1" ht="15" customHeight="1" x14ac:dyDescent="0.25">
      <c r="A242" s="145" t="s">
        <v>435</v>
      </c>
      <c r="B242" s="146">
        <v>2</v>
      </c>
      <c r="C242" s="147" t="s">
        <v>436</v>
      </c>
      <c r="D242" s="136"/>
      <c r="E242" s="16"/>
      <c r="F242" s="67">
        <v>660.52827874041316</v>
      </c>
      <c r="G242" s="68">
        <f t="shared" si="96"/>
        <v>0.47752235203799925</v>
      </c>
      <c r="H242" s="66">
        <v>85.555872046067037</v>
      </c>
      <c r="I242" s="66">
        <v>74.021501954503876</v>
      </c>
      <c r="J242" s="66">
        <v>7.3451093794586972</v>
      </c>
      <c r="K242" s="66">
        <v>529.65589996156598</v>
      </c>
      <c r="L242" s="66"/>
      <c r="M242" s="68">
        <f t="shared" si="97"/>
        <v>1.0092645341011173</v>
      </c>
      <c r="N242" s="68">
        <f t="shared" si="98"/>
        <v>0.74021501954503877</v>
      </c>
      <c r="O242" s="68">
        <f t="shared" si="99"/>
        <v>0.39050066052526039</v>
      </c>
      <c r="P242" s="68">
        <f t="shared" si="100"/>
        <v>0.53763784656872526</v>
      </c>
      <c r="Q242" s="68">
        <f t="shared" si="101"/>
        <v>0.20067176469029047</v>
      </c>
    </row>
    <row r="243" spans="1:17" s="28" customFormat="1" ht="15" customHeight="1" x14ac:dyDescent="0.25">
      <c r="A243" s="145" t="s">
        <v>437</v>
      </c>
      <c r="B243" s="146">
        <v>3</v>
      </c>
      <c r="C243" s="147" t="s">
        <v>438</v>
      </c>
      <c r="D243" s="136"/>
      <c r="E243" s="16"/>
      <c r="F243" s="67">
        <v>302.07085918006698</v>
      </c>
      <c r="G243" s="68">
        <f t="shared" si="96"/>
        <v>0.39488119694314766</v>
      </c>
      <c r="H243" s="66">
        <v>84.479433790516453</v>
      </c>
      <c r="I243" s="66">
        <v>63.330644787248175</v>
      </c>
      <c r="J243" s="66">
        <v>6.1866220905026372</v>
      </c>
      <c r="K243" s="66">
        <v>381.15676083983681</v>
      </c>
      <c r="L243" s="66"/>
      <c r="M243" s="68">
        <f t="shared" si="97"/>
        <v>0.99132389650860753</v>
      </c>
      <c r="N243" s="68">
        <f t="shared" si="98"/>
        <v>0.6333064478724818</v>
      </c>
      <c r="O243" s="68">
        <f t="shared" si="99"/>
        <v>0.3089170486269463</v>
      </c>
      <c r="P243" s="68">
        <f t="shared" si="100"/>
        <v>0.44231115603518534</v>
      </c>
      <c r="Q243" s="68">
        <f t="shared" si="101"/>
        <v>0.14042870622305753</v>
      </c>
    </row>
    <row r="244" spans="1:17" s="28" customFormat="1" ht="15" customHeight="1" x14ac:dyDescent="0.25">
      <c r="A244" s="145" t="s">
        <v>439</v>
      </c>
      <c r="B244" s="146">
        <v>4</v>
      </c>
      <c r="C244" s="147" t="s">
        <v>440</v>
      </c>
      <c r="D244" s="136"/>
      <c r="E244" s="16"/>
      <c r="F244" s="67">
        <v>475.25815177663873</v>
      </c>
      <c r="G244" s="68">
        <f t="shared" si="96"/>
        <v>0.41668187135936802</v>
      </c>
      <c r="H244" s="66">
        <v>82.34519371515843</v>
      </c>
      <c r="I244" s="66">
        <v>56.070445711460678</v>
      </c>
      <c r="J244" s="66">
        <v>6.5713969169334225</v>
      </c>
      <c r="K244" s="66">
        <v>464.87220284735395</v>
      </c>
      <c r="L244" s="66"/>
      <c r="M244" s="68">
        <f t="shared" si="97"/>
        <v>0.95575322858597389</v>
      </c>
      <c r="N244" s="68">
        <f t="shared" si="98"/>
        <v>0.56070445711460681</v>
      </c>
      <c r="O244" s="68">
        <f t="shared" si="99"/>
        <v>0.33601386738967765</v>
      </c>
      <c r="P244" s="68">
        <f t="shared" si="100"/>
        <v>0.43405584099019873</v>
      </c>
      <c r="Q244" s="68">
        <f t="shared" si="101"/>
        <v>0.17439034598269937</v>
      </c>
    </row>
    <row r="245" spans="1:17" s="28" customFormat="1" ht="15" customHeight="1" x14ac:dyDescent="0.25">
      <c r="A245" s="145" t="s">
        <v>441</v>
      </c>
      <c r="B245" s="146">
        <v>5</v>
      </c>
      <c r="C245" s="147" t="s">
        <v>442</v>
      </c>
      <c r="D245" s="136"/>
      <c r="E245" s="16"/>
      <c r="F245" s="67">
        <v>1430.808969649584</v>
      </c>
      <c r="G245" s="68">
        <f t="shared" si="96"/>
        <v>0.5538094877201315</v>
      </c>
      <c r="H245" s="66">
        <v>82.859809346771087</v>
      </c>
      <c r="I245" s="66">
        <v>53.731159648385272</v>
      </c>
      <c r="J245" s="66">
        <v>6.5279432257291532</v>
      </c>
      <c r="K245" s="66">
        <v>1061.519703171723</v>
      </c>
      <c r="L245" s="66"/>
      <c r="M245" s="68">
        <f t="shared" si="97"/>
        <v>0.96433015577951808</v>
      </c>
      <c r="N245" s="68">
        <f t="shared" si="98"/>
        <v>0.53731159648385274</v>
      </c>
      <c r="O245" s="68">
        <f t="shared" si="99"/>
        <v>0.33295374829078545</v>
      </c>
      <c r="P245" s="68">
        <f t="shared" si="100"/>
        <v>0.42296561331792065</v>
      </c>
      <c r="Q245" s="68">
        <f t="shared" si="101"/>
        <v>0.41643801345708842</v>
      </c>
    </row>
    <row r="246" spans="1:17" s="28" customFormat="1" ht="15" customHeight="1" x14ac:dyDescent="0.25">
      <c r="A246" s="145" t="s">
        <v>443</v>
      </c>
      <c r="B246" s="146">
        <v>6</v>
      </c>
      <c r="C246" s="147" t="s">
        <v>444</v>
      </c>
      <c r="D246" s="136"/>
      <c r="E246" s="16"/>
      <c r="F246" s="67">
        <v>1227.4145911350056</v>
      </c>
      <c r="G246" s="68">
        <f t="shared" si="96"/>
        <v>0.36897170780133776</v>
      </c>
      <c r="H246" s="66">
        <v>75.435746430056994</v>
      </c>
      <c r="I246" s="66">
        <v>61.040348873030361</v>
      </c>
      <c r="J246" s="66">
        <v>6.7083446339663002</v>
      </c>
      <c r="K246" s="66">
        <v>355.68383222614437</v>
      </c>
      <c r="L246" s="66"/>
      <c r="M246" s="68">
        <f t="shared" si="97"/>
        <v>0.84059577383428319</v>
      </c>
      <c r="N246" s="68">
        <f t="shared" si="98"/>
        <v>0.61040348873030359</v>
      </c>
      <c r="O246" s="68">
        <f t="shared" si="99"/>
        <v>0.34565807281452821</v>
      </c>
      <c r="P246" s="68">
        <f t="shared" si="100"/>
        <v>0.45933745063273612</v>
      </c>
      <c r="Q246" s="68">
        <f t="shared" si="101"/>
        <v>0.13009486094366912</v>
      </c>
    </row>
    <row r="247" spans="1:17" s="28" customFormat="1" ht="15" customHeight="1" x14ac:dyDescent="0.25">
      <c r="A247" s="145" t="s">
        <v>445</v>
      </c>
      <c r="B247" s="146">
        <v>7</v>
      </c>
      <c r="C247" s="147" t="s">
        <v>446</v>
      </c>
      <c r="D247" s="136"/>
      <c r="E247" s="16"/>
      <c r="F247" s="67">
        <v>280.92589903746233</v>
      </c>
      <c r="G247" s="68">
        <f t="shared" si="96"/>
        <v>0.54735623545961121</v>
      </c>
      <c r="H247" s="66">
        <v>85.837694587370322</v>
      </c>
      <c r="I247" s="66">
        <v>89.87693031786651</v>
      </c>
      <c r="J247" s="66">
        <v>6.5098496210298409</v>
      </c>
      <c r="K247" s="66">
        <v>765.16695054394597</v>
      </c>
      <c r="L247" s="66"/>
      <c r="M247" s="68">
        <f t="shared" si="97"/>
        <v>1.013961576456172</v>
      </c>
      <c r="N247" s="68">
        <f t="shared" si="98"/>
        <v>0.8987693031786651</v>
      </c>
      <c r="O247" s="68">
        <f t="shared" si="99"/>
        <v>0.33167955077674938</v>
      </c>
      <c r="P247" s="68">
        <f t="shared" si="100"/>
        <v>0.54598846025372338</v>
      </c>
      <c r="Q247" s="68">
        <f t="shared" si="101"/>
        <v>0.29621377304014035</v>
      </c>
    </row>
    <row r="248" spans="1:17" s="28" customFormat="1" ht="15" customHeight="1" x14ac:dyDescent="0.25">
      <c r="A248" s="145" t="s">
        <v>447</v>
      </c>
      <c r="B248" s="146">
        <v>8</v>
      </c>
      <c r="C248" s="147" t="s">
        <v>448</v>
      </c>
      <c r="D248" s="136"/>
      <c r="E248" s="16"/>
      <c r="F248" s="67">
        <v>441.02345440289781</v>
      </c>
      <c r="G248" s="68">
        <f t="shared" si="96"/>
        <v>0.5164016312119758</v>
      </c>
      <c r="H248" s="66">
        <v>83.822001688770001</v>
      </c>
      <c r="I248" s="66">
        <v>55.852458817383287</v>
      </c>
      <c r="J248" s="66">
        <v>6.290756211146979</v>
      </c>
      <c r="K248" s="66">
        <v>858.86200626095581</v>
      </c>
      <c r="L248" s="66"/>
      <c r="M248" s="68">
        <f t="shared" si="97"/>
        <v>0.98036669481283334</v>
      </c>
      <c r="N248" s="68">
        <f t="shared" si="98"/>
        <v>0.55852458817383288</v>
      </c>
      <c r="O248" s="68">
        <f t="shared" si="99"/>
        <v>0.31625043740471687</v>
      </c>
      <c r="P248" s="68">
        <f t="shared" si="100"/>
        <v>0.42027805713749083</v>
      </c>
      <c r="Q248" s="68">
        <f t="shared" si="101"/>
        <v>0.33422393763121938</v>
      </c>
    </row>
    <row r="249" spans="1:17" s="28" customFormat="1" ht="15" customHeight="1" x14ac:dyDescent="0.25">
      <c r="A249" s="145" t="s">
        <v>449</v>
      </c>
      <c r="B249" s="146">
        <v>9</v>
      </c>
      <c r="C249" s="147" t="s">
        <v>450</v>
      </c>
      <c r="D249" s="136"/>
      <c r="E249" s="16"/>
      <c r="F249" s="67">
        <v>626.29358136667224</v>
      </c>
      <c r="G249" s="68">
        <f t="shared" si="96"/>
        <v>0.48278501036167271</v>
      </c>
      <c r="H249" s="66">
        <v>78.665405034411222</v>
      </c>
      <c r="I249" s="66">
        <v>69.237601431704334</v>
      </c>
      <c r="J249" s="66">
        <v>7.0896891956482708</v>
      </c>
      <c r="K249" s="66">
        <v>645.6511545763359</v>
      </c>
      <c r="L249" s="66"/>
      <c r="M249" s="68">
        <f t="shared" si="97"/>
        <v>0.89442341724018704</v>
      </c>
      <c r="N249" s="68">
        <f t="shared" si="98"/>
        <v>0.69237601431704332</v>
      </c>
      <c r="O249" s="68">
        <f t="shared" si="99"/>
        <v>0.37251332363720219</v>
      </c>
      <c r="P249" s="68">
        <f t="shared" si="100"/>
        <v>0.50785754922017345</v>
      </c>
      <c r="Q249" s="68">
        <f t="shared" si="101"/>
        <v>0.24772866311413222</v>
      </c>
    </row>
    <row r="250" spans="1:17" s="28" customFormat="1" ht="15" customHeight="1" x14ac:dyDescent="0.25">
      <c r="A250" s="145" t="s">
        <v>451</v>
      </c>
      <c r="B250" s="146">
        <v>10</v>
      </c>
      <c r="C250" s="147" t="s">
        <v>452</v>
      </c>
      <c r="D250" s="136"/>
      <c r="E250" s="16"/>
      <c r="F250" s="67">
        <v>431.96132862749579</v>
      </c>
      <c r="G250" s="68">
        <f t="shared" si="96"/>
        <v>0.52362969337028187</v>
      </c>
      <c r="H250" s="66">
        <v>83.283211240894985</v>
      </c>
      <c r="I250" s="66">
        <v>54.930181784034602</v>
      </c>
      <c r="J250" s="66">
        <v>6.5464314633668153</v>
      </c>
      <c r="K250" s="66">
        <v>885.26156324021247</v>
      </c>
      <c r="L250" s="66"/>
      <c r="M250" s="68">
        <f t="shared" si="97"/>
        <v>0.97138685401491642</v>
      </c>
      <c r="N250" s="68">
        <f t="shared" si="98"/>
        <v>0.54930181784034604</v>
      </c>
      <c r="O250" s="68">
        <f t="shared" si="99"/>
        <v>0.33425573685681803</v>
      </c>
      <c r="P250" s="68">
        <f t="shared" si="100"/>
        <v>0.42849420518720499</v>
      </c>
      <c r="Q250" s="68">
        <f t="shared" si="101"/>
        <v>0.34493369705485294</v>
      </c>
    </row>
    <row r="251" spans="1:17" s="28" customFormat="1" ht="15" customHeight="1" x14ac:dyDescent="0.25">
      <c r="A251" s="145"/>
      <c r="B251" s="148"/>
      <c r="C251" s="147"/>
      <c r="D251" s="136"/>
      <c r="E251" s="16"/>
      <c r="F251" s="67"/>
      <c r="G251" s="68"/>
      <c r="H251" s="66"/>
      <c r="I251" s="66"/>
      <c r="J251" s="66"/>
      <c r="K251" s="66"/>
      <c r="L251" s="66"/>
      <c r="M251" s="68"/>
      <c r="N251" s="68"/>
      <c r="O251" s="68"/>
      <c r="P251" s="68"/>
      <c r="Q251" s="68"/>
    </row>
    <row r="252" spans="1:17" s="28" customFormat="1" ht="15" customHeight="1" x14ac:dyDescent="0.25">
      <c r="A252" s="141" t="s">
        <v>453</v>
      </c>
      <c r="B252" s="149"/>
      <c r="C252" s="143" t="s">
        <v>454</v>
      </c>
      <c r="D252" s="144"/>
      <c r="E252" s="26"/>
      <c r="F252" s="69">
        <v>23653.155176663182</v>
      </c>
      <c r="G252" s="70">
        <f t="shared" ref="G252:G263" si="102">GEOMEAN(M252,P252,Q252)</f>
        <v>0.3249370524765634</v>
      </c>
      <c r="H252" s="63">
        <v>63.071676642652228</v>
      </c>
      <c r="I252" s="63">
        <v>41.221813655044926</v>
      </c>
      <c r="J252" s="63">
        <v>5.4828069661580567</v>
      </c>
      <c r="K252" s="63">
        <v>442.61957054836574</v>
      </c>
      <c r="L252" s="63"/>
      <c r="M252" s="70">
        <f t="shared" ref="M252:M263" si="103">+(H252-25)/(85-25)</f>
        <v>0.63452794404420376</v>
      </c>
      <c r="N252" s="70">
        <f t="shared" ref="N252:N263" si="104">+I252/100</f>
        <v>0.41221813655044925</v>
      </c>
      <c r="O252" s="70">
        <f t="shared" ref="O252:O263" si="105">+(J252-1.8)/(16-1.8)</f>
        <v>0.25935260325056742</v>
      </c>
      <c r="P252" s="70">
        <f t="shared" ref="P252:P263" si="106">+(N252*O252)^(0.5)</f>
        <v>0.32697071248271897</v>
      </c>
      <c r="Q252" s="70">
        <f t="shared" ref="Q252:Q263" si="107">+(K252-35)/(2500-35)</f>
        <v>0.16536290894457029</v>
      </c>
    </row>
    <row r="253" spans="1:17" s="28" customFormat="1" ht="15" customHeight="1" x14ac:dyDescent="0.25">
      <c r="A253" s="145" t="s">
        <v>455</v>
      </c>
      <c r="B253" s="146">
        <v>1</v>
      </c>
      <c r="C253" s="147" t="s">
        <v>456</v>
      </c>
      <c r="D253" s="136"/>
      <c r="E253" s="16"/>
      <c r="F253" s="67">
        <v>2461.8775023175458</v>
      </c>
      <c r="G253" s="68">
        <f t="shared" si="102"/>
        <v>0.39711508903947051</v>
      </c>
      <c r="H253" s="66">
        <v>58.637444411634476</v>
      </c>
      <c r="I253" s="66">
        <v>45.780338993987975</v>
      </c>
      <c r="J253" s="66">
        <v>7.0739359436430513</v>
      </c>
      <c r="K253" s="66">
        <v>702.77720957868314</v>
      </c>
      <c r="L253" s="66"/>
      <c r="M253" s="68">
        <f t="shared" si="103"/>
        <v>0.56062407352724131</v>
      </c>
      <c r="N253" s="68">
        <f t="shared" si="104"/>
        <v>0.45780338993987973</v>
      </c>
      <c r="O253" s="68">
        <f t="shared" si="105"/>
        <v>0.37140393969317265</v>
      </c>
      <c r="P253" s="68">
        <f t="shared" si="106"/>
        <v>0.41234692023654196</v>
      </c>
      <c r="Q253" s="68">
        <f t="shared" si="107"/>
        <v>0.27090353329764022</v>
      </c>
    </row>
    <row r="254" spans="1:17" s="28" customFormat="1" ht="15" customHeight="1" x14ac:dyDescent="0.25">
      <c r="A254" s="145" t="s">
        <v>457</v>
      </c>
      <c r="B254" s="146">
        <v>2</v>
      </c>
      <c r="C254" s="147" t="s">
        <v>458</v>
      </c>
      <c r="D254" s="136"/>
      <c r="E254" s="16"/>
      <c r="F254" s="67">
        <v>992.80622383848686</v>
      </c>
      <c r="G254" s="68">
        <f t="shared" si="102"/>
        <v>0.34708880005784648</v>
      </c>
      <c r="H254" s="66">
        <v>60.161142448395054</v>
      </c>
      <c r="I254" s="66">
        <v>50.351098264877066</v>
      </c>
      <c r="J254" s="66">
        <v>5.9845427288252857</v>
      </c>
      <c r="K254" s="66">
        <v>491.60713246461899</v>
      </c>
      <c r="L254" s="66"/>
      <c r="M254" s="68">
        <f t="shared" si="103"/>
        <v>0.58601904080658429</v>
      </c>
      <c r="N254" s="68">
        <f t="shared" si="104"/>
        <v>0.5035109826487707</v>
      </c>
      <c r="O254" s="68">
        <f t="shared" si="105"/>
        <v>0.29468610766375253</v>
      </c>
      <c r="P254" s="68">
        <f t="shared" si="106"/>
        <v>0.3851982497918669</v>
      </c>
      <c r="Q254" s="68">
        <f t="shared" si="107"/>
        <v>0.18523615921485556</v>
      </c>
    </row>
    <row r="255" spans="1:17" s="28" customFormat="1" ht="15" customHeight="1" x14ac:dyDescent="0.25">
      <c r="A255" s="145" t="s">
        <v>459</v>
      </c>
      <c r="B255" s="146">
        <v>3</v>
      </c>
      <c r="C255" s="147" t="s">
        <v>460</v>
      </c>
      <c r="D255" s="136"/>
      <c r="E255" s="16"/>
      <c r="F255" s="67">
        <v>7442.0190673329171</v>
      </c>
      <c r="G255" s="68">
        <f t="shared" si="102"/>
        <v>0.28017231017111205</v>
      </c>
      <c r="H255" s="66">
        <v>66.252642154828379</v>
      </c>
      <c r="I255" s="66">
        <v>32.791513923069857</v>
      </c>
      <c r="J255" s="66">
        <v>4.8542940915730668</v>
      </c>
      <c r="K255" s="66">
        <v>331.893062922799</v>
      </c>
      <c r="L255" s="66"/>
      <c r="M255" s="68">
        <f t="shared" si="103"/>
        <v>0.68754403591380631</v>
      </c>
      <c r="N255" s="68">
        <f t="shared" si="104"/>
        <v>0.32791513923069859</v>
      </c>
      <c r="O255" s="68">
        <f t="shared" si="105"/>
        <v>0.21509113320937093</v>
      </c>
      <c r="P255" s="68">
        <f t="shared" si="106"/>
        <v>0.26557793374759053</v>
      </c>
      <c r="Q255" s="68">
        <f t="shared" si="107"/>
        <v>0.12044343323440122</v>
      </c>
    </row>
    <row r="256" spans="1:17" s="28" customFormat="1" ht="15" customHeight="1" x14ac:dyDescent="0.25">
      <c r="A256" s="145" t="s">
        <v>461</v>
      </c>
      <c r="B256" s="146">
        <v>4</v>
      </c>
      <c r="C256" s="147" t="s">
        <v>462</v>
      </c>
      <c r="D256" s="136"/>
      <c r="E256" s="16"/>
      <c r="F256" s="67">
        <v>526.6101978372501</v>
      </c>
      <c r="G256" s="68">
        <f t="shared" si="102"/>
        <v>0.2534913060091894</v>
      </c>
      <c r="H256" s="66">
        <v>61.100656664464537</v>
      </c>
      <c r="I256" s="66">
        <v>61.969534425374015</v>
      </c>
      <c r="J256" s="66">
        <v>4.7183835503969682</v>
      </c>
      <c r="K256" s="66">
        <v>221.99334488750989</v>
      </c>
      <c r="L256" s="66"/>
      <c r="M256" s="68">
        <f t="shared" si="103"/>
        <v>0.60167761107440898</v>
      </c>
      <c r="N256" s="68">
        <f t="shared" si="104"/>
        <v>0.61969534425374018</v>
      </c>
      <c r="O256" s="68">
        <f t="shared" si="105"/>
        <v>0.20551996833781469</v>
      </c>
      <c r="P256" s="68">
        <f t="shared" si="106"/>
        <v>0.35687500266916966</v>
      </c>
      <c r="Q256" s="68">
        <f t="shared" si="107"/>
        <v>7.5859369122722065E-2</v>
      </c>
    </row>
    <row r="257" spans="1:17" s="28" customFormat="1" ht="15" customHeight="1" x14ac:dyDescent="0.25">
      <c r="A257" s="145" t="s">
        <v>463</v>
      </c>
      <c r="B257" s="146">
        <v>5</v>
      </c>
      <c r="C257" s="147" t="s">
        <v>464</v>
      </c>
      <c r="D257" s="136"/>
      <c r="E257" s="16"/>
      <c r="F257" s="67">
        <v>1007.9097667974902</v>
      </c>
      <c r="G257" s="68">
        <f t="shared" si="102"/>
        <v>0.3684673475753022</v>
      </c>
      <c r="H257" s="66">
        <v>57.450019823873355</v>
      </c>
      <c r="I257" s="66">
        <v>40.594334586884699</v>
      </c>
      <c r="J257" s="66">
        <v>6.7637344367344392</v>
      </c>
      <c r="K257" s="66">
        <v>640.28152941068265</v>
      </c>
      <c r="L257" s="66"/>
      <c r="M257" s="68">
        <f t="shared" si="103"/>
        <v>0.54083366373122255</v>
      </c>
      <c r="N257" s="68">
        <f t="shared" si="104"/>
        <v>0.40594334586884701</v>
      </c>
      <c r="O257" s="68">
        <f t="shared" si="105"/>
        <v>0.34955876315031265</v>
      </c>
      <c r="P257" s="68">
        <f t="shared" si="106"/>
        <v>0.37669756289497514</v>
      </c>
      <c r="Q257" s="68">
        <f t="shared" si="107"/>
        <v>0.24555031619094631</v>
      </c>
    </row>
    <row r="258" spans="1:17" s="28" customFormat="1" ht="15" customHeight="1" x14ac:dyDescent="0.25">
      <c r="A258" s="145" t="s">
        <v>465</v>
      </c>
      <c r="B258" s="146">
        <v>6</v>
      </c>
      <c r="C258" s="147" t="s">
        <v>466</v>
      </c>
      <c r="D258" s="136"/>
      <c r="E258" s="16"/>
      <c r="F258" s="67">
        <v>508.48594628644611</v>
      </c>
      <c r="G258" s="68">
        <f t="shared" si="102"/>
        <v>0.34031494248031091</v>
      </c>
      <c r="H258" s="66">
        <v>61.124664527590824</v>
      </c>
      <c r="I258" s="66">
        <v>38.018154840792896</v>
      </c>
      <c r="J258" s="66">
        <v>5.5967798023908797</v>
      </c>
      <c r="K258" s="66">
        <v>541.11400593477913</v>
      </c>
      <c r="L258" s="66"/>
      <c r="M258" s="68">
        <f t="shared" si="103"/>
        <v>0.60207774212651377</v>
      </c>
      <c r="N258" s="68">
        <f t="shared" si="104"/>
        <v>0.38018154840792895</v>
      </c>
      <c r="O258" s="68">
        <f t="shared" si="105"/>
        <v>0.26737885932330141</v>
      </c>
      <c r="P258" s="68">
        <f t="shared" si="106"/>
        <v>0.3188299056692746</v>
      </c>
      <c r="Q258" s="68">
        <f t="shared" si="107"/>
        <v>0.20532008354352094</v>
      </c>
    </row>
    <row r="259" spans="1:17" s="28" customFormat="1" ht="15" customHeight="1" x14ac:dyDescent="0.25">
      <c r="A259" s="145" t="s">
        <v>467</v>
      </c>
      <c r="B259" s="146">
        <v>7</v>
      </c>
      <c r="C259" s="147" t="s">
        <v>468</v>
      </c>
      <c r="D259" s="136"/>
      <c r="E259" s="16"/>
      <c r="F259" s="67">
        <v>601.12100976833335</v>
      </c>
      <c r="G259" s="68">
        <f t="shared" si="102"/>
        <v>0.36432019432514423</v>
      </c>
      <c r="H259" s="66">
        <v>62.769012404224334</v>
      </c>
      <c r="I259" s="66">
        <v>27.463893999998888</v>
      </c>
      <c r="J259" s="66">
        <v>6.3853855286296968</v>
      </c>
      <c r="K259" s="66">
        <v>670.85408675019107</v>
      </c>
      <c r="L259" s="66"/>
      <c r="M259" s="68">
        <f t="shared" si="103"/>
        <v>0.62948354007040552</v>
      </c>
      <c r="N259" s="68">
        <f t="shared" si="104"/>
        <v>0.2746389399999889</v>
      </c>
      <c r="O259" s="68">
        <f t="shared" si="105"/>
        <v>0.32291447384716176</v>
      </c>
      <c r="P259" s="68">
        <f t="shared" si="106"/>
        <v>0.29780008194766944</v>
      </c>
      <c r="Q259" s="68">
        <f t="shared" si="107"/>
        <v>0.25795297636924586</v>
      </c>
    </row>
    <row r="260" spans="1:17" s="28" customFormat="1" ht="15" customHeight="1" x14ac:dyDescent="0.25">
      <c r="A260" s="145" t="s">
        <v>469</v>
      </c>
      <c r="B260" s="146">
        <v>8</v>
      </c>
      <c r="C260" s="147" t="s">
        <v>470</v>
      </c>
      <c r="D260" s="136"/>
      <c r="E260" s="16"/>
      <c r="F260" s="67">
        <v>2380.3183703389282</v>
      </c>
      <c r="G260" s="68">
        <f t="shared" si="102"/>
        <v>0.36417969951586582</v>
      </c>
      <c r="H260" s="66">
        <v>63.797518975806305</v>
      </c>
      <c r="I260" s="66">
        <v>60.693615982397887</v>
      </c>
      <c r="J260" s="66">
        <v>5.488862372437012</v>
      </c>
      <c r="K260" s="66">
        <v>498.70081499658477</v>
      </c>
      <c r="L260" s="66"/>
      <c r="M260" s="68">
        <f t="shared" si="103"/>
        <v>0.64662531626343844</v>
      </c>
      <c r="N260" s="68">
        <f t="shared" si="104"/>
        <v>0.60693615982397886</v>
      </c>
      <c r="O260" s="68">
        <f t="shared" si="105"/>
        <v>0.25977904031246568</v>
      </c>
      <c r="P260" s="68">
        <f t="shared" si="106"/>
        <v>0.39707592867108743</v>
      </c>
      <c r="Q260" s="68">
        <f t="shared" si="107"/>
        <v>0.18811392089110943</v>
      </c>
    </row>
    <row r="261" spans="1:17" s="28" customFormat="1" ht="15" customHeight="1" x14ac:dyDescent="0.25">
      <c r="A261" s="145" t="s">
        <v>471</v>
      </c>
      <c r="B261" s="146">
        <v>9</v>
      </c>
      <c r="C261" s="147" t="s">
        <v>218</v>
      </c>
      <c r="D261" s="136"/>
      <c r="E261" s="16"/>
      <c r="F261" s="67">
        <v>4007.4733984555555</v>
      </c>
      <c r="G261" s="68">
        <f t="shared" si="102"/>
        <v>0.31451478636347191</v>
      </c>
      <c r="H261" s="66">
        <v>62.538629452843857</v>
      </c>
      <c r="I261" s="66">
        <v>42.10518155903079</v>
      </c>
      <c r="J261" s="66">
        <v>5.0679571577316267</v>
      </c>
      <c r="K261" s="66">
        <v>428.77776350116017</v>
      </c>
      <c r="L261" s="66"/>
      <c r="M261" s="68">
        <f t="shared" si="103"/>
        <v>0.62564382421406428</v>
      </c>
      <c r="N261" s="68">
        <f t="shared" si="104"/>
        <v>0.42105181559030791</v>
      </c>
      <c r="O261" s="68">
        <f t="shared" si="105"/>
        <v>0.23013782800926952</v>
      </c>
      <c r="P261" s="68">
        <f t="shared" si="106"/>
        <v>0.31128756852677708</v>
      </c>
      <c r="Q261" s="68">
        <f t="shared" si="107"/>
        <v>0.15974757140006499</v>
      </c>
    </row>
    <row r="262" spans="1:17" s="28" customFormat="1" ht="15" customHeight="1" x14ac:dyDescent="0.25">
      <c r="A262" s="145" t="s">
        <v>472</v>
      </c>
      <c r="B262" s="146">
        <v>10</v>
      </c>
      <c r="C262" s="147" t="s">
        <v>176</v>
      </c>
      <c r="D262" s="136"/>
      <c r="E262" s="16"/>
      <c r="F262" s="67">
        <v>1033.0823383958291</v>
      </c>
      <c r="G262" s="68">
        <f t="shared" si="102"/>
        <v>0.340185507204744</v>
      </c>
      <c r="H262" s="66">
        <v>64.315654050978637</v>
      </c>
      <c r="I262" s="66">
        <v>64.023026721841674</v>
      </c>
      <c r="J262" s="66">
        <v>5.8735803317339883</v>
      </c>
      <c r="K262" s="66">
        <v>380.57158152024306</v>
      </c>
      <c r="L262" s="66"/>
      <c r="M262" s="68">
        <f t="shared" si="103"/>
        <v>0.65526090084964395</v>
      </c>
      <c r="N262" s="68">
        <f t="shared" si="104"/>
        <v>0.64023026721841669</v>
      </c>
      <c r="O262" s="68">
        <f t="shared" si="105"/>
        <v>0.28687185434746398</v>
      </c>
      <c r="P262" s="68">
        <f t="shared" si="106"/>
        <v>0.4285604321053445</v>
      </c>
      <c r="Q262" s="68">
        <f t="shared" si="107"/>
        <v>0.14019131096155904</v>
      </c>
    </row>
    <row r="263" spans="1:17" s="28" customFormat="1" ht="15" customHeight="1" x14ac:dyDescent="0.25">
      <c r="A263" s="145" t="s">
        <v>473</v>
      </c>
      <c r="B263" s="146">
        <v>11</v>
      </c>
      <c r="C263" s="147" t="s">
        <v>474</v>
      </c>
      <c r="D263" s="136"/>
      <c r="E263" s="16"/>
      <c r="F263" s="67">
        <v>2691.4513552943968</v>
      </c>
      <c r="G263" s="68">
        <f t="shared" si="102"/>
        <v>0.29953282835273276</v>
      </c>
      <c r="H263" s="66">
        <v>66.203532438903338</v>
      </c>
      <c r="I263" s="66">
        <v>31.873244032227557</v>
      </c>
      <c r="J263" s="66">
        <v>5.1432436836191773</v>
      </c>
      <c r="K263" s="66">
        <v>387.13891976421883</v>
      </c>
      <c r="L263" s="66"/>
      <c r="M263" s="68">
        <f t="shared" si="103"/>
        <v>0.68672554064838898</v>
      </c>
      <c r="N263" s="68">
        <f t="shared" si="104"/>
        <v>0.31873244032227555</v>
      </c>
      <c r="O263" s="68">
        <f t="shared" si="105"/>
        <v>0.23543969602951956</v>
      </c>
      <c r="P263" s="68">
        <f t="shared" si="106"/>
        <v>0.27393843991711631</v>
      </c>
      <c r="Q263" s="68">
        <f t="shared" si="107"/>
        <v>0.14285554554329363</v>
      </c>
    </row>
    <row r="264" spans="1:17" s="28" customFormat="1" ht="15" customHeight="1" x14ac:dyDescent="0.25">
      <c r="A264" s="145"/>
      <c r="B264" s="148"/>
      <c r="C264" s="147"/>
      <c r="D264" s="136"/>
      <c r="E264" s="16"/>
      <c r="F264" s="67"/>
      <c r="G264" s="68"/>
      <c r="H264" s="66"/>
      <c r="I264" s="66"/>
      <c r="J264" s="66"/>
      <c r="K264" s="66"/>
      <c r="L264" s="66"/>
      <c r="M264" s="68"/>
      <c r="N264" s="68"/>
      <c r="O264" s="68"/>
      <c r="P264" s="68"/>
      <c r="Q264" s="68"/>
    </row>
    <row r="265" spans="1:17" s="28" customFormat="1" ht="15" customHeight="1" x14ac:dyDescent="0.25">
      <c r="A265" s="141" t="s">
        <v>475</v>
      </c>
      <c r="B265" s="149"/>
      <c r="C265" s="143" t="s">
        <v>476</v>
      </c>
      <c r="D265" s="144"/>
      <c r="E265" s="26"/>
      <c r="F265" s="69">
        <v>24965.149608368607</v>
      </c>
      <c r="G265" s="70">
        <f>GEOMEAN(M265,P265,Q265)</f>
        <v>0.3406857162983975</v>
      </c>
      <c r="H265" s="63">
        <v>75.962965320807342</v>
      </c>
      <c r="I265" s="63">
        <v>43.085292338838713</v>
      </c>
      <c r="J265" s="63">
        <v>4.8795723859960995</v>
      </c>
      <c r="K265" s="63">
        <v>410.41334159989765</v>
      </c>
      <c r="L265" s="63"/>
      <c r="M265" s="70">
        <f>+(H265-25)/(85-25)</f>
        <v>0.84938275534678909</v>
      </c>
      <c r="N265" s="70">
        <f>+I265/100</f>
        <v>0.4308529233883871</v>
      </c>
      <c r="O265" s="70">
        <f>+(J265-1.8)/(16-1.8)</f>
        <v>0.21687129478845774</v>
      </c>
      <c r="P265" s="70">
        <f>+(N265*O265)^(0.5)</f>
        <v>0.30567896780549308</v>
      </c>
      <c r="Q265" s="70">
        <f>+(K265-35)/(2500-35)</f>
        <v>0.15229750166324449</v>
      </c>
    </row>
    <row r="266" spans="1:17" s="28" customFormat="1" ht="15" customHeight="1" x14ac:dyDescent="0.25">
      <c r="A266" s="145" t="s">
        <v>477</v>
      </c>
      <c r="B266" s="146">
        <v>1</v>
      </c>
      <c r="C266" s="147" t="s">
        <v>478</v>
      </c>
      <c r="D266" s="136"/>
      <c r="E266" s="16"/>
      <c r="F266" s="67">
        <v>13929.494219656823</v>
      </c>
      <c r="G266" s="68">
        <f>GEOMEAN(M266,P266,Q266)</f>
        <v>0.42562181750654571</v>
      </c>
      <c r="H266" s="66">
        <v>75.711311725719511</v>
      </c>
      <c r="I266" s="66">
        <v>50.583823916309569</v>
      </c>
      <c r="J266" s="66">
        <v>6.2298456305536094</v>
      </c>
      <c r="K266" s="66">
        <v>601.08157934134954</v>
      </c>
      <c r="L266" s="66"/>
      <c r="M266" s="68">
        <f>+(H266-25)/(85-25)</f>
        <v>0.84518852876199191</v>
      </c>
      <c r="N266" s="68">
        <f>+I266/100</f>
        <v>0.50583823916309567</v>
      </c>
      <c r="O266" s="68">
        <f>+(J266-1.8)/(16-1.8)</f>
        <v>0.31196095989814154</v>
      </c>
      <c r="P266" s="68">
        <f>+(N266*O266)^(0.5)</f>
        <v>0.39724272509701802</v>
      </c>
      <c r="Q266" s="68">
        <f>+(K266-35)/(2500-35)</f>
        <v>0.22964769952995925</v>
      </c>
    </row>
    <row r="267" spans="1:17" s="28" customFormat="1" ht="15" customHeight="1" x14ac:dyDescent="0.25">
      <c r="A267" s="145" t="s">
        <v>479</v>
      </c>
      <c r="B267" s="146">
        <v>2</v>
      </c>
      <c r="C267" s="147" t="s">
        <v>480</v>
      </c>
      <c r="D267" s="136"/>
      <c r="E267" s="16"/>
      <c r="F267" s="67">
        <v>2974.3910600597264</v>
      </c>
      <c r="G267" s="68">
        <f>GEOMEAN(M267,P267,Q267)</f>
        <v>0.26295287789492594</v>
      </c>
      <c r="H267" s="66">
        <v>76.81392743286149</v>
      </c>
      <c r="I267" s="66">
        <v>32.833000502306206</v>
      </c>
      <c r="J267" s="66">
        <v>4.5318750123724181</v>
      </c>
      <c r="K267" s="66">
        <v>241.49708201267478</v>
      </c>
      <c r="L267" s="66"/>
      <c r="M267" s="68">
        <f>+(H267-25)/(85-25)</f>
        <v>0.86356545721435818</v>
      </c>
      <c r="N267" s="68">
        <f>+I267/100</f>
        <v>0.32833000502306203</v>
      </c>
      <c r="O267" s="68">
        <f>+(J267-1.8)/(16-1.8)</f>
        <v>0.19238556425157877</v>
      </c>
      <c r="P267" s="68">
        <f>+(N267*O267)^(0.5)</f>
        <v>0.25132837738123698</v>
      </c>
      <c r="Q267" s="68">
        <f>+(K267-35)/(2500-35)</f>
        <v>8.3771635704939063E-2</v>
      </c>
    </row>
    <row r="268" spans="1:17" s="28" customFormat="1" ht="15" customHeight="1" x14ac:dyDescent="0.25">
      <c r="A268" s="145" t="s">
        <v>481</v>
      </c>
      <c r="B268" s="146">
        <v>3</v>
      </c>
      <c r="C268" s="147" t="s">
        <v>482</v>
      </c>
      <c r="D268" s="136"/>
      <c r="E268" s="16"/>
      <c r="F268" s="67">
        <v>5846.07802799823</v>
      </c>
      <c r="G268" s="68">
        <f>GEOMEAN(M268,P268,Q268)</f>
        <v>0.15790726220608514</v>
      </c>
      <c r="H268" s="66">
        <v>77.079650529997977</v>
      </c>
      <c r="I268" s="66">
        <v>32.657554837818566</v>
      </c>
      <c r="J268" s="66">
        <v>2.8385160765715929</v>
      </c>
      <c r="K268" s="66">
        <v>107.35226843279131</v>
      </c>
      <c r="L268" s="66"/>
      <c r="M268" s="68">
        <f>+(H268-25)/(85-25)</f>
        <v>0.86799417549996627</v>
      </c>
      <c r="N268" s="68">
        <f>+I268/100</f>
        <v>0.32657554837818564</v>
      </c>
      <c r="O268" s="68">
        <f>+(J268-1.8)/(16-1.8)</f>
        <v>7.3134934969830478E-2</v>
      </c>
      <c r="P268" s="68">
        <f>+(N268*O268)^(0.5)</f>
        <v>0.1545447556320671</v>
      </c>
      <c r="Q268" s="68">
        <f>+(K268-35)/(2500-35)</f>
        <v>2.9351833035615133E-2</v>
      </c>
    </row>
    <row r="269" spans="1:17" s="28" customFormat="1" ht="15" customHeight="1" x14ac:dyDescent="0.25">
      <c r="A269" s="145" t="s">
        <v>483</v>
      </c>
      <c r="B269" s="146">
        <v>4</v>
      </c>
      <c r="C269" s="147" t="s">
        <v>484</v>
      </c>
      <c r="D269" s="136"/>
      <c r="E269" s="16"/>
      <c r="F269" s="67">
        <v>2215.1863006538247</v>
      </c>
      <c r="G269" s="68">
        <f>GEOMEAN(M269,P269,Q269)</f>
        <v>0.17563884549712358</v>
      </c>
      <c r="H269" s="66">
        <v>71.947344398957867</v>
      </c>
      <c r="I269" s="66">
        <v>35.982812420988992</v>
      </c>
      <c r="J269" s="66">
        <v>2.0788272444045908</v>
      </c>
      <c r="K269" s="66">
        <v>238.07098737882166</v>
      </c>
      <c r="L269" s="66"/>
      <c r="M269" s="68">
        <f>+(H269-25)/(85-25)</f>
        <v>0.78245573998263107</v>
      </c>
      <c r="N269" s="68">
        <f>+I269/100</f>
        <v>0.35982812420988991</v>
      </c>
      <c r="O269" s="68">
        <f>+(J269-1.8)/(16-1.8)</f>
        <v>1.9635721436943011E-2</v>
      </c>
      <c r="P269" s="68">
        <f>+(N269*O269)^(0.5)</f>
        <v>8.4056438255276603E-2</v>
      </c>
      <c r="Q269" s="68">
        <f>+(K269-35)/(2500-35)</f>
        <v>8.2381739301753201E-2</v>
      </c>
    </row>
    <row r="270" spans="1:17" s="28" customFormat="1" ht="15" customHeight="1" x14ac:dyDescent="0.25">
      <c r="A270" s="145"/>
      <c r="B270" s="148"/>
      <c r="C270" s="147"/>
      <c r="D270" s="136"/>
      <c r="E270" s="16"/>
      <c r="F270" s="67"/>
      <c r="G270" s="68"/>
      <c r="H270" s="66"/>
      <c r="I270" s="66"/>
      <c r="J270" s="66"/>
      <c r="K270" s="66"/>
      <c r="L270" s="66"/>
      <c r="M270" s="68"/>
      <c r="N270" s="68"/>
      <c r="O270" s="68"/>
      <c r="P270" s="68"/>
      <c r="Q270" s="68"/>
    </row>
    <row r="271" spans="1:17" s="28" customFormat="1" ht="15" customHeight="1" x14ac:dyDescent="0.25">
      <c r="A271" s="141" t="s">
        <v>485</v>
      </c>
      <c r="B271" s="142"/>
      <c r="C271" s="143" t="s">
        <v>486</v>
      </c>
      <c r="D271" s="144"/>
      <c r="E271" s="26"/>
      <c r="F271" s="69">
        <v>17303.62571669817</v>
      </c>
      <c r="G271" s="70">
        <f t="shared" ref="G271:G281" si="108">GEOMEAN(M271,P271,Q271)</f>
        <v>0.42092589418798249</v>
      </c>
      <c r="H271" s="63">
        <v>65.184883179539668</v>
      </c>
      <c r="I271" s="63">
        <v>65.941215720113888</v>
      </c>
      <c r="J271" s="63">
        <v>6.8118870884977163</v>
      </c>
      <c r="K271" s="63">
        <v>603.96748917010598</v>
      </c>
      <c r="L271" s="63"/>
      <c r="M271" s="70">
        <f t="shared" ref="M271:M281" si="109">+(H271-25)/(85-25)</f>
        <v>0.66974805299232776</v>
      </c>
      <c r="N271" s="70">
        <f t="shared" ref="N271:N281" si="110">+I271/100</f>
        <v>0.65941215720113888</v>
      </c>
      <c r="O271" s="70">
        <f t="shared" ref="O271:O281" si="111">+(J271-1.8)/(16-1.8)</f>
        <v>0.35294979496462792</v>
      </c>
      <c r="P271" s="70">
        <f t="shared" ref="P271:P281" si="112">+(N271*O271)^(0.5)</f>
        <v>0.4824307055747229</v>
      </c>
      <c r="Q271" s="70">
        <f t="shared" ref="Q271:Q281" si="113">+(K271-35)/(2500-35)</f>
        <v>0.23081845402438375</v>
      </c>
    </row>
    <row r="272" spans="1:17" s="28" customFormat="1" ht="15" customHeight="1" x14ac:dyDescent="0.25">
      <c r="A272" s="145" t="s">
        <v>487</v>
      </c>
      <c r="B272" s="146">
        <v>1</v>
      </c>
      <c r="C272" s="147" t="s">
        <v>488</v>
      </c>
      <c r="D272" s="136"/>
      <c r="E272" s="16"/>
      <c r="F272" s="67">
        <v>4436.4140184912503</v>
      </c>
      <c r="G272" s="68">
        <f t="shared" si="108"/>
        <v>0.4546608837292242</v>
      </c>
      <c r="H272" s="66">
        <v>64.658250173984896</v>
      </c>
      <c r="I272" s="66">
        <v>68.204011217452944</v>
      </c>
      <c r="J272" s="66">
        <v>7.2459975187523478</v>
      </c>
      <c r="K272" s="66">
        <v>720.32708368292685</v>
      </c>
      <c r="L272" s="66"/>
      <c r="M272" s="68">
        <f t="shared" si="109"/>
        <v>0.66097083623308162</v>
      </c>
      <c r="N272" s="68">
        <f t="shared" si="110"/>
        <v>0.68204011217452942</v>
      </c>
      <c r="O272" s="68">
        <f t="shared" si="111"/>
        <v>0.38352095202481323</v>
      </c>
      <c r="P272" s="68">
        <f t="shared" si="112"/>
        <v>0.51144566978349315</v>
      </c>
      <c r="Q272" s="68">
        <f t="shared" si="113"/>
        <v>0.27802315768070057</v>
      </c>
    </row>
    <row r="273" spans="1:17" s="28" customFormat="1" ht="15" customHeight="1" x14ac:dyDescent="0.25">
      <c r="A273" s="145" t="s">
        <v>489</v>
      </c>
      <c r="B273" s="146">
        <v>2</v>
      </c>
      <c r="C273" s="147" t="s">
        <v>490</v>
      </c>
      <c r="D273" s="136"/>
      <c r="E273" s="16"/>
      <c r="F273" s="67">
        <v>3933.9694893884057</v>
      </c>
      <c r="G273" s="68">
        <f t="shared" si="108"/>
        <v>0.4473785709298021</v>
      </c>
      <c r="H273" s="66">
        <v>68.38783529587991</v>
      </c>
      <c r="I273" s="66">
        <v>71.111559857348908</v>
      </c>
      <c r="J273" s="66">
        <v>7.6103058711444138</v>
      </c>
      <c r="K273" s="66">
        <v>600.84866645499676</v>
      </c>
      <c r="L273" s="66"/>
      <c r="M273" s="68">
        <f t="shared" si="109"/>
        <v>0.72313058826466514</v>
      </c>
      <c r="N273" s="68">
        <f t="shared" si="110"/>
        <v>0.71111559857348905</v>
      </c>
      <c r="O273" s="68">
        <f t="shared" si="111"/>
        <v>0.40917646979890243</v>
      </c>
      <c r="P273" s="68">
        <f t="shared" si="112"/>
        <v>0.53941799213896613</v>
      </c>
      <c r="Q273" s="68">
        <f t="shared" si="113"/>
        <v>0.22955321154360922</v>
      </c>
    </row>
    <row r="274" spans="1:17" s="28" customFormat="1" ht="15" customHeight="1" x14ac:dyDescent="0.25">
      <c r="A274" s="145" t="s">
        <v>491</v>
      </c>
      <c r="B274" s="146">
        <v>3</v>
      </c>
      <c r="C274" s="147" t="s">
        <v>492</v>
      </c>
      <c r="D274" s="136"/>
      <c r="E274" s="16"/>
      <c r="F274" s="67">
        <v>411.82327134882468</v>
      </c>
      <c r="G274" s="68">
        <f t="shared" si="108"/>
        <v>0.40100290063417948</v>
      </c>
      <c r="H274" s="66">
        <v>63.338632833081839</v>
      </c>
      <c r="I274" s="66">
        <v>43.896811860358355</v>
      </c>
      <c r="J274" s="66">
        <v>7.8418570510751948</v>
      </c>
      <c r="K274" s="66">
        <v>610.59439215696852</v>
      </c>
      <c r="L274" s="66"/>
      <c r="M274" s="68">
        <f t="shared" si="109"/>
        <v>0.6389772138846973</v>
      </c>
      <c r="N274" s="68">
        <f t="shared" si="110"/>
        <v>0.43896811860358353</v>
      </c>
      <c r="O274" s="68">
        <f t="shared" si="111"/>
        <v>0.42548289092078839</v>
      </c>
      <c r="P274" s="68">
        <f t="shared" si="112"/>
        <v>0.43217290998570496</v>
      </c>
      <c r="Q274" s="68">
        <f t="shared" si="113"/>
        <v>0.23350685280201564</v>
      </c>
    </row>
    <row r="275" spans="1:17" s="28" customFormat="1" ht="15" customHeight="1" x14ac:dyDescent="0.25">
      <c r="A275" s="145" t="s">
        <v>493</v>
      </c>
      <c r="B275" s="146">
        <v>4</v>
      </c>
      <c r="C275" s="147" t="s">
        <v>494</v>
      </c>
      <c r="D275" s="136"/>
      <c r="E275" s="16"/>
      <c r="F275" s="67">
        <v>624.27977563880518</v>
      </c>
      <c r="G275" s="68">
        <f t="shared" si="108"/>
        <v>0.2013466776511566</v>
      </c>
      <c r="H275" s="66">
        <v>67.338695518520936</v>
      </c>
      <c r="I275" s="66">
        <v>47.768227200274914</v>
      </c>
      <c r="J275" s="66">
        <v>4.8037866204566635</v>
      </c>
      <c r="K275" s="66">
        <v>124.70242329982999</v>
      </c>
      <c r="L275" s="66"/>
      <c r="M275" s="68">
        <f t="shared" si="109"/>
        <v>0.70564492530868228</v>
      </c>
      <c r="N275" s="68">
        <f t="shared" si="110"/>
        <v>0.47768227200274915</v>
      </c>
      <c r="O275" s="68">
        <f t="shared" si="111"/>
        <v>0.21153426904624392</v>
      </c>
      <c r="P275" s="68">
        <f t="shared" si="112"/>
        <v>0.31787760261530001</v>
      </c>
      <c r="Q275" s="68">
        <f t="shared" si="113"/>
        <v>3.6390435415752528E-2</v>
      </c>
    </row>
    <row r="276" spans="1:17" s="28" customFormat="1" ht="15" customHeight="1" x14ac:dyDescent="0.25">
      <c r="A276" s="145" t="s">
        <v>495</v>
      </c>
      <c r="B276" s="146">
        <v>5</v>
      </c>
      <c r="C276" s="147" t="s">
        <v>496</v>
      </c>
      <c r="D276" s="136"/>
      <c r="E276" s="16"/>
      <c r="F276" s="67">
        <v>918.29541190740372</v>
      </c>
      <c r="G276" s="68">
        <f t="shared" si="108"/>
        <v>0.4443226868543565</v>
      </c>
      <c r="H276" s="66">
        <v>64.253125835198347</v>
      </c>
      <c r="I276" s="66">
        <v>75.50284091810822</v>
      </c>
      <c r="J276" s="66">
        <v>6.6699205321897415</v>
      </c>
      <c r="K276" s="66">
        <v>684.51768701381195</v>
      </c>
      <c r="L276" s="66"/>
      <c r="M276" s="68">
        <f t="shared" si="109"/>
        <v>0.65421876391997247</v>
      </c>
      <c r="N276" s="68">
        <f t="shared" si="110"/>
        <v>0.75502840918108216</v>
      </c>
      <c r="O276" s="68">
        <f t="shared" si="111"/>
        <v>0.34295215015420716</v>
      </c>
      <c r="P276" s="68">
        <f t="shared" si="112"/>
        <v>0.50886011472325343</v>
      </c>
      <c r="Q276" s="68">
        <f t="shared" si="113"/>
        <v>0.26349601907254033</v>
      </c>
    </row>
    <row r="277" spans="1:17" s="28" customFormat="1" ht="15" customHeight="1" x14ac:dyDescent="0.25">
      <c r="A277" s="145" t="s">
        <v>497</v>
      </c>
      <c r="B277" s="146">
        <v>6</v>
      </c>
      <c r="C277" s="147" t="s">
        <v>498</v>
      </c>
      <c r="D277" s="136"/>
      <c r="E277" s="16"/>
      <c r="F277" s="67">
        <v>1619.0998052051591</v>
      </c>
      <c r="G277" s="68">
        <f t="shared" si="108"/>
        <v>0.35923848819922732</v>
      </c>
      <c r="H277" s="66">
        <v>62.041828874812396</v>
      </c>
      <c r="I277" s="66">
        <v>66.275027926469505</v>
      </c>
      <c r="J277" s="66">
        <v>5.7910103453377948</v>
      </c>
      <c r="K277" s="66">
        <v>463.89612138849571</v>
      </c>
      <c r="L277" s="66"/>
      <c r="M277" s="68">
        <f t="shared" si="109"/>
        <v>0.61736381458020662</v>
      </c>
      <c r="N277" s="68">
        <f t="shared" si="110"/>
        <v>0.6627502792646951</v>
      </c>
      <c r="O277" s="68">
        <f t="shared" si="111"/>
        <v>0.28105706657308416</v>
      </c>
      <c r="P277" s="68">
        <f t="shared" si="112"/>
        <v>0.43159083558461658</v>
      </c>
      <c r="Q277" s="68">
        <f t="shared" si="113"/>
        <v>0.17399436973164126</v>
      </c>
    </row>
    <row r="278" spans="1:17" s="28" customFormat="1" ht="15" customHeight="1" x14ac:dyDescent="0.25">
      <c r="A278" s="145" t="s">
        <v>499</v>
      </c>
      <c r="B278" s="146">
        <v>7</v>
      </c>
      <c r="C278" s="147" t="s">
        <v>500</v>
      </c>
      <c r="D278" s="136"/>
      <c r="E278" s="16"/>
      <c r="F278" s="67">
        <v>929.37134341067281</v>
      </c>
      <c r="G278" s="68">
        <f t="shared" si="108"/>
        <v>0.36939643392493116</v>
      </c>
      <c r="H278" s="66">
        <v>69.680195619039864</v>
      </c>
      <c r="I278" s="66">
        <v>55.227073040150991</v>
      </c>
      <c r="J278" s="66">
        <v>5.3719784053290942</v>
      </c>
      <c r="K278" s="66">
        <v>482.65655702763286</v>
      </c>
      <c r="L278" s="66"/>
      <c r="M278" s="68">
        <f t="shared" si="109"/>
        <v>0.7446699269839977</v>
      </c>
      <c r="N278" s="68">
        <f t="shared" si="110"/>
        <v>0.55227073040150987</v>
      </c>
      <c r="O278" s="68">
        <f t="shared" si="111"/>
        <v>0.25154777502317566</v>
      </c>
      <c r="P278" s="68">
        <f t="shared" si="112"/>
        <v>0.37272305193390426</v>
      </c>
      <c r="Q278" s="68">
        <f t="shared" si="113"/>
        <v>0.18160509412885714</v>
      </c>
    </row>
    <row r="279" spans="1:17" s="28" customFormat="1" ht="15" customHeight="1" x14ac:dyDescent="0.25">
      <c r="A279" s="145" t="s">
        <v>501</v>
      </c>
      <c r="B279" s="146">
        <v>8</v>
      </c>
      <c r="C279" s="147" t="s">
        <v>502</v>
      </c>
      <c r="D279" s="136"/>
      <c r="E279" s="16"/>
      <c r="F279" s="67">
        <v>1527.4716445872054</v>
      </c>
      <c r="G279" s="68">
        <f t="shared" si="108"/>
        <v>0.37618735578713614</v>
      </c>
      <c r="H279" s="66">
        <v>61.845932891035638</v>
      </c>
      <c r="I279" s="66">
        <v>60.505915240351968</v>
      </c>
      <c r="J279" s="66">
        <v>6.3772555730567646</v>
      </c>
      <c r="K279" s="66">
        <v>518.87576792596235</v>
      </c>
      <c r="L279" s="66"/>
      <c r="M279" s="68">
        <f t="shared" si="109"/>
        <v>0.61409888151726066</v>
      </c>
      <c r="N279" s="68">
        <f t="shared" si="110"/>
        <v>0.60505915240351971</v>
      </c>
      <c r="O279" s="68">
        <f t="shared" si="111"/>
        <v>0.32234194176456094</v>
      </c>
      <c r="P279" s="68">
        <f t="shared" si="112"/>
        <v>0.44162873781964185</v>
      </c>
      <c r="Q279" s="68">
        <f t="shared" si="113"/>
        <v>0.19629848597402125</v>
      </c>
    </row>
    <row r="280" spans="1:17" s="28" customFormat="1" ht="15" customHeight="1" x14ac:dyDescent="0.25">
      <c r="A280" s="145" t="s">
        <v>503</v>
      </c>
      <c r="B280" s="146">
        <v>9</v>
      </c>
      <c r="C280" s="147" t="s">
        <v>504</v>
      </c>
      <c r="D280" s="136"/>
      <c r="E280" s="16"/>
      <c r="F280" s="67">
        <v>423.90610571602735</v>
      </c>
      <c r="G280" s="68">
        <f t="shared" si="108"/>
        <v>0.25151645989160348</v>
      </c>
      <c r="H280" s="66">
        <v>63.091222367388831</v>
      </c>
      <c r="I280" s="66">
        <v>24.762716635672977</v>
      </c>
      <c r="J280" s="66">
        <v>5.8383704426569984</v>
      </c>
      <c r="K280" s="66">
        <v>267.80079031913812</v>
      </c>
      <c r="L280" s="66"/>
      <c r="M280" s="68">
        <f t="shared" si="109"/>
        <v>0.63485370612314718</v>
      </c>
      <c r="N280" s="68">
        <f t="shared" si="110"/>
        <v>0.24762716635672977</v>
      </c>
      <c r="O280" s="68">
        <f t="shared" si="111"/>
        <v>0.28439228469415484</v>
      </c>
      <c r="P280" s="68">
        <f t="shared" si="112"/>
        <v>0.2653738035159649</v>
      </c>
      <c r="Q280" s="68">
        <f t="shared" si="113"/>
        <v>9.444251128565441E-2</v>
      </c>
    </row>
    <row r="281" spans="1:17" s="28" customFormat="1" ht="15" customHeight="1" x14ac:dyDescent="0.25">
      <c r="A281" s="145" t="s">
        <v>505</v>
      </c>
      <c r="B281" s="146">
        <v>10</v>
      </c>
      <c r="C281" s="147" t="s">
        <v>506</v>
      </c>
      <c r="D281" s="136"/>
      <c r="E281" s="16"/>
      <c r="F281" s="67">
        <v>2478.9948510044164</v>
      </c>
      <c r="G281" s="68">
        <f t="shared" si="108"/>
        <v>0.46484899992108075</v>
      </c>
      <c r="H281" s="66">
        <v>66.002990292222648</v>
      </c>
      <c r="I281" s="66">
        <v>68.236356670522611</v>
      </c>
      <c r="J281" s="66">
        <v>7.3384734591101326</v>
      </c>
      <c r="K281" s="66">
        <v>737.31115087314549</v>
      </c>
      <c r="L281" s="66"/>
      <c r="M281" s="68">
        <f t="shared" si="109"/>
        <v>0.68338317153704409</v>
      </c>
      <c r="N281" s="68">
        <f t="shared" si="110"/>
        <v>0.68236356670522613</v>
      </c>
      <c r="O281" s="68">
        <f t="shared" si="111"/>
        <v>0.39003334219085445</v>
      </c>
      <c r="P281" s="68">
        <f t="shared" si="112"/>
        <v>0.51589198725247853</v>
      </c>
      <c r="Q281" s="68">
        <f t="shared" si="113"/>
        <v>0.28491324579032273</v>
      </c>
    </row>
    <row r="282" spans="1:17" s="28" customFormat="1" ht="15" customHeight="1" x14ac:dyDescent="0.25">
      <c r="A282" s="145"/>
      <c r="B282" s="148"/>
      <c r="C282" s="147"/>
      <c r="D282" s="136"/>
      <c r="E282" s="16"/>
      <c r="F282" s="67"/>
      <c r="G282" s="68"/>
      <c r="H282" s="66"/>
      <c r="I282" s="66"/>
      <c r="J282" s="66"/>
      <c r="K282" s="66"/>
      <c r="L282" s="66"/>
      <c r="M282" s="68"/>
      <c r="N282" s="68"/>
      <c r="O282" s="68"/>
      <c r="P282" s="68"/>
      <c r="Q282" s="68"/>
    </row>
    <row r="283" spans="1:17" s="28" customFormat="1" ht="15" customHeight="1" x14ac:dyDescent="0.25">
      <c r="A283" s="141" t="s">
        <v>507</v>
      </c>
      <c r="B283" s="142"/>
      <c r="C283" s="143" t="s">
        <v>508</v>
      </c>
      <c r="D283" s="144"/>
      <c r="E283" s="26"/>
      <c r="F283" s="69">
        <v>438815.31642229157</v>
      </c>
      <c r="G283" s="70">
        <f t="shared" ref="G283:G292" si="114">GEOMEAN(M283,P283,Q283)</f>
        <v>0.58168729484262949</v>
      </c>
      <c r="H283" s="63">
        <v>79.258871461396026</v>
      </c>
      <c r="I283" s="63">
        <v>70.353230136712867</v>
      </c>
      <c r="J283" s="63">
        <v>9.1102389026672608</v>
      </c>
      <c r="K283" s="63">
        <v>926.46134799668232</v>
      </c>
      <c r="L283" s="63"/>
      <c r="M283" s="70">
        <f t="shared" ref="M283:M292" si="115">+(H283-25)/(85-25)</f>
        <v>0.90431452435660042</v>
      </c>
      <c r="N283" s="70">
        <f t="shared" ref="N283:N292" si="116">+I283/100</f>
        <v>0.70353230136712863</v>
      </c>
      <c r="O283" s="70">
        <f t="shared" ref="O283:O292" si="117">+(J283-1.8)/(16-1.8)</f>
        <v>0.51480555652586346</v>
      </c>
      <c r="P283" s="70">
        <f t="shared" ref="P283:P292" si="118">+(N283*O283)^(0.5)</f>
        <v>0.60181586713813562</v>
      </c>
      <c r="Q283" s="70">
        <f t="shared" ref="Q283:Q292" si="119">+(K283-35)/(2500-35)</f>
        <v>0.36164760567816728</v>
      </c>
    </row>
    <row r="284" spans="1:17" s="28" customFormat="1" ht="15" customHeight="1" x14ac:dyDescent="0.25">
      <c r="A284" s="145" t="s">
        <v>509</v>
      </c>
      <c r="B284" s="146">
        <v>1</v>
      </c>
      <c r="C284" s="147" t="s">
        <v>510</v>
      </c>
      <c r="D284" s="136"/>
      <c r="E284" s="16"/>
      <c r="F284" s="67">
        <v>207636.46028033053</v>
      </c>
      <c r="G284" s="68">
        <f t="shared" si="114"/>
        <v>0.57875105007093819</v>
      </c>
      <c r="H284" s="66">
        <v>79.427618664603742</v>
      </c>
      <c r="I284" s="66">
        <v>71.732896083474046</v>
      </c>
      <c r="J284" s="66">
        <v>8.99428546058164</v>
      </c>
      <c r="K284" s="66">
        <v>908.8067058376829</v>
      </c>
      <c r="L284" s="66"/>
      <c r="M284" s="68">
        <f t="shared" si="115"/>
        <v>0.90712697774339568</v>
      </c>
      <c r="N284" s="68">
        <f t="shared" si="116"/>
        <v>0.7173289608347404</v>
      </c>
      <c r="O284" s="68">
        <f t="shared" si="117"/>
        <v>0.50663982116772122</v>
      </c>
      <c r="P284" s="68">
        <f t="shared" si="118"/>
        <v>0.60284941439445738</v>
      </c>
      <c r="Q284" s="68">
        <f t="shared" si="119"/>
        <v>0.35448547904165634</v>
      </c>
    </row>
    <row r="285" spans="1:17" s="28" customFormat="1" ht="15" customHeight="1" x14ac:dyDescent="0.25">
      <c r="A285" s="145" t="s">
        <v>511</v>
      </c>
      <c r="B285" s="146">
        <v>2</v>
      </c>
      <c r="C285" s="147" t="s">
        <v>512</v>
      </c>
      <c r="D285" s="136"/>
      <c r="E285" s="16"/>
      <c r="F285" s="67">
        <v>4450.5106585863205</v>
      </c>
      <c r="G285" s="68">
        <f t="shared" si="114"/>
        <v>0.38495483446614037</v>
      </c>
      <c r="H285" s="66">
        <v>77.781177566613422</v>
      </c>
      <c r="I285" s="66">
        <v>42.079031364246639</v>
      </c>
      <c r="J285" s="66">
        <v>4.6883044999674759</v>
      </c>
      <c r="K285" s="66">
        <v>581.39692902742956</v>
      </c>
      <c r="L285" s="66"/>
      <c r="M285" s="68">
        <f t="shared" si="115"/>
        <v>0.87968629277689037</v>
      </c>
      <c r="N285" s="68">
        <f t="shared" si="116"/>
        <v>0.42079031364246638</v>
      </c>
      <c r="O285" s="68">
        <f t="shared" si="117"/>
        <v>0.20340172534982226</v>
      </c>
      <c r="P285" s="68">
        <f t="shared" si="118"/>
        <v>0.2925567907353554</v>
      </c>
      <c r="Q285" s="68">
        <f t="shared" si="119"/>
        <v>0.22166204017339941</v>
      </c>
    </row>
    <row r="286" spans="1:17" s="28" customFormat="1" ht="15" customHeight="1" x14ac:dyDescent="0.25">
      <c r="A286" s="145" t="s">
        <v>513</v>
      </c>
      <c r="B286" s="146">
        <v>3</v>
      </c>
      <c r="C286" s="147" t="s">
        <v>514</v>
      </c>
      <c r="D286" s="136"/>
      <c r="E286" s="16"/>
      <c r="F286" s="67">
        <v>16089.300862794302</v>
      </c>
      <c r="G286" s="68">
        <f t="shared" si="114"/>
        <v>0.56188088833318028</v>
      </c>
      <c r="H286" s="66">
        <v>79.32740967024786</v>
      </c>
      <c r="I286" s="66">
        <v>67.590393352591207</v>
      </c>
      <c r="J286" s="66">
        <v>8.0816193784483801</v>
      </c>
      <c r="K286" s="66">
        <v>918.17716805593125</v>
      </c>
      <c r="L286" s="66"/>
      <c r="M286" s="68">
        <f t="shared" si="115"/>
        <v>0.90545682783746428</v>
      </c>
      <c r="N286" s="68">
        <f t="shared" si="116"/>
        <v>0.67590393352591205</v>
      </c>
      <c r="O286" s="68">
        <f t="shared" si="117"/>
        <v>0.44236756186256199</v>
      </c>
      <c r="P286" s="68">
        <f t="shared" si="118"/>
        <v>0.54680707304054954</v>
      </c>
      <c r="Q286" s="68">
        <f t="shared" si="119"/>
        <v>0.35828688359266986</v>
      </c>
    </row>
    <row r="287" spans="1:17" s="28" customFormat="1" ht="15" customHeight="1" x14ac:dyDescent="0.25">
      <c r="A287" s="145" t="s">
        <v>515</v>
      </c>
      <c r="B287" s="146">
        <v>4</v>
      </c>
      <c r="C287" s="147" t="s">
        <v>516</v>
      </c>
      <c r="D287" s="136"/>
      <c r="E287" s="16"/>
      <c r="F287" s="67">
        <v>3146.5714497923645</v>
      </c>
      <c r="G287" s="68">
        <f t="shared" si="114"/>
        <v>0.299803852520375</v>
      </c>
      <c r="H287" s="66">
        <v>74.473316407841878</v>
      </c>
      <c r="I287" s="66">
        <v>46.205949798179979</v>
      </c>
      <c r="J287" s="66">
        <v>5.3033894700034834</v>
      </c>
      <c r="K287" s="66">
        <v>273.5941488111385</v>
      </c>
      <c r="L287" s="66"/>
      <c r="M287" s="68">
        <f t="shared" si="115"/>
        <v>0.82455527346403135</v>
      </c>
      <c r="N287" s="68">
        <f t="shared" si="116"/>
        <v>0.46205949798179979</v>
      </c>
      <c r="O287" s="68">
        <f t="shared" si="117"/>
        <v>0.2467175683101045</v>
      </c>
      <c r="P287" s="68">
        <f t="shared" si="118"/>
        <v>0.33763618845831272</v>
      </c>
      <c r="Q287" s="68">
        <f t="shared" si="119"/>
        <v>9.6792758138392901E-2</v>
      </c>
    </row>
    <row r="288" spans="1:17" s="28" customFormat="1" ht="15" customHeight="1" x14ac:dyDescent="0.25">
      <c r="A288" s="145" t="s">
        <v>517</v>
      </c>
      <c r="B288" s="146">
        <v>5</v>
      </c>
      <c r="C288" s="147" t="s">
        <v>518</v>
      </c>
      <c r="D288" s="136"/>
      <c r="E288" s="16"/>
      <c r="F288" s="67">
        <v>8089.4576088421945</v>
      </c>
      <c r="G288" s="68">
        <f t="shared" si="114"/>
        <v>0.4161251838992881</v>
      </c>
      <c r="H288" s="66">
        <v>77.066696066442461</v>
      </c>
      <c r="I288" s="66">
        <v>47.701381584266429</v>
      </c>
      <c r="J288" s="66">
        <v>5.6128540123079826</v>
      </c>
      <c r="K288" s="66">
        <v>606.91799157702292</v>
      </c>
      <c r="L288" s="66"/>
      <c r="M288" s="68">
        <f t="shared" si="115"/>
        <v>0.86777826777404099</v>
      </c>
      <c r="N288" s="68">
        <f t="shared" si="116"/>
        <v>0.47701381584266428</v>
      </c>
      <c r="O288" s="68">
        <f t="shared" si="117"/>
        <v>0.26851084593718189</v>
      </c>
      <c r="P288" s="68">
        <f t="shared" si="118"/>
        <v>0.3578873890145291</v>
      </c>
      <c r="Q288" s="68">
        <f t="shared" si="119"/>
        <v>0.23201541240447177</v>
      </c>
    </row>
    <row r="289" spans="1:17" s="28" customFormat="1" ht="15" customHeight="1" x14ac:dyDescent="0.25">
      <c r="A289" s="145" t="s">
        <v>519</v>
      </c>
      <c r="B289" s="146">
        <v>6</v>
      </c>
      <c r="C289" s="147" t="s">
        <v>520</v>
      </c>
      <c r="D289" s="136"/>
      <c r="E289" s="16"/>
      <c r="F289" s="67">
        <v>14422.876622984266</v>
      </c>
      <c r="G289" s="68">
        <f t="shared" si="114"/>
        <v>0.55632471992672794</v>
      </c>
      <c r="H289" s="66">
        <v>80.113017386547767</v>
      </c>
      <c r="I289" s="66">
        <v>55.707514148293377</v>
      </c>
      <c r="J289" s="66">
        <v>7.1742313648014511</v>
      </c>
      <c r="K289" s="66">
        <v>1041.3015970750919</v>
      </c>
      <c r="L289" s="66"/>
      <c r="M289" s="68">
        <f t="shared" si="115"/>
        <v>0.91855028977579611</v>
      </c>
      <c r="N289" s="68">
        <f t="shared" si="116"/>
        <v>0.5570751414829338</v>
      </c>
      <c r="O289" s="68">
        <f t="shared" si="117"/>
        <v>0.37846699752122898</v>
      </c>
      <c r="P289" s="68">
        <f t="shared" si="118"/>
        <v>0.45916724207064225</v>
      </c>
      <c r="Q289" s="68">
        <f t="shared" si="119"/>
        <v>0.40823594201829283</v>
      </c>
    </row>
    <row r="290" spans="1:17" s="28" customFormat="1" ht="15" customHeight="1" x14ac:dyDescent="0.25">
      <c r="A290" s="145" t="s">
        <v>521</v>
      </c>
      <c r="B290" s="146">
        <v>7</v>
      </c>
      <c r="C290" s="147" t="s">
        <v>522</v>
      </c>
      <c r="D290" s="136"/>
      <c r="E290" s="16"/>
      <c r="F290" s="67">
        <v>4802.9266609630649</v>
      </c>
      <c r="G290" s="68">
        <f t="shared" si="114"/>
        <v>0.54220414639196002</v>
      </c>
      <c r="H290" s="66">
        <v>78.927574146604556</v>
      </c>
      <c r="I290" s="66">
        <v>57.579686038041231</v>
      </c>
      <c r="J290" s="66">
        <v>7.2110389835721165</v>
      </c>
      <c r="K290" s="66">
        <v>968.28650734914174</v>
      </c>
      <c r="L290" s="66"/>
      <c r="M290" s="68">
        <f t="shared" si="115"/>
        <v>0.89879290244340926</v>
      </c>
      <c r="N290" s="68">
        <f t="shared" si="116"/>
        <v>0.57579686038041233</v>
      </c>
      <c r="O290" s="68">
        <f t="shared" si="117"/>
        <v>0.3810590833501491</v>
      </c>
      <c r="P290" s="68">
        <f t="shared" si="118"/>
        <v>0.46841501236879002</v>
      </c>
      <c r="Q290" s="68">
        <f t="shared" si="119"/>
        <v>0.37861521596314068</v>
      </c>
    </row>
    <row r="291" spans="1:17" s="28" customFormat="1" ht="15" customHeight="1" x14ac:dyDescent="0.25">
      <c r="A291" s="145" t="s">
        <v>523</v>
      </c>
      <c r="B291" s="146">
        <v>8</v>
      </c>
      <c r="C291" s="147" t="s">
        <v>524</v>
      </c>
      <c r="D291" s="136"/>
      <c r="E291" s="16"/>
      <c r="F291" s="67">
        <v>19756.441093240315</v>
      </c>
      <c r="G291" s="68">
        <f t="shared" si="114"/>
        <v>0.58047453516720537</v>
      </c>
      <c r="H291" s="66">
        <v>80.395335506575051</v>
      </c>
      <c r="I291" s="66">
        <v>61.373766711520069</v>
      </c>
      <c r="J291" s="66">
        <v>7.3478633183941602</v>
      </c>
      <c r="K291" s="66">
        <v>1101.4350266500089</v>
      </c>
      <c r="L291" s="66"/>
      <c r="M291" s="68">
        <f t="shared" si="115"/>
        <v>0.92325559177625083</v>
      </c>
      <c r="N291" s="68">
        <f t="shared" si="116"/>
        <v>0.61373766711520072</v>
      </c>
      <c r="O291" s="68">
        <f t="shared" si="117"/>
        <v>0.39069459988691274</v>
      </c>
      <c r="P291" s="68">
        <f t="shared" si="118"/>
        <v>0.48967743698183663</v>
      </c>
      <c r="Q291" s="68">
        <f t="shared" si="119"/>
        <v>0.43263084245436467</v>
      </c>
    </row>
    <row r="292" spans="1:17" s="28" customFormat="1" ht="15" customHeight="1" x14ac:dyDescent="0.25">
      <c r="A292" s="145" t="s">
        <v>525</v>
      </c>
      <c r="B292" s="146">
        <v>9</v>
      </c>
      <c r="C292" s="147" t="s">
        <v>526</v>
      </c>
      <c r="D292" s="136"/>
      <c r="E292" s="16"/>
      <c r="F292" s="67">
        <v>160420.77118475817</v>
      </c>
      <c r="G292" s="68">
        <f t="shared" si="114"/>
        <v>0.60545197699888953</v>
      </c>
      <c r="H292" s="66">
        <v>79.1708169746517</v>
      </c>
      <c r="I292" s="66">
        <v>73.456119914916144</v>
      </c>
      <c r="J292" s="66">
        <v>10.176984711125028</v>
      </c>
      <c r="K292" s="66">
        <v>955.50936679404276</v>
      </c>
      <c r="L292" s="66"/>
      <c r="M292" s="68">
        <f t="shared" si="115"/>
        <v>0.90284694957752831</v>
      </c>
      <c r="N292" s="68">
        <f t="shared" si="116"/>
        <v>0.7345611991491614</v>
      </c>
      <c r="O292" s="68">
        <f t="shared" si="117"/>
        <v>0.58992850078345271</v>
      </c>
      <c r="P292" s="68">
        <f t="shared" si="118"/>
        <v>0.6582845789989008</v>
      </c>
      <c r="Q292" s="68">
        <f t="shared" si="119"/>
        <v>0.37343179180285713</v>
      </c>
    </row>
    <row r="293" spans="1:17" s="28" customFormat="1" ht="15" customHeight="1" x14ac:dyDescent="0.25">
      <c r="A293" s="145"/>
      <c r="B293" s="148"/>
      <c r="C293" s="147"/>
      <c r="D293" s="136"/>
      <c r="E293" s="16"/>
      <c r="F293" s="67"/>
      <c r="G293" s="68"/>
      <c r="H293" s="66"/>
      <c r="I293" s="66"/>
      <c r="J293" s="66"/>
      <c r="K293" s="66"/>
      <c r="L293" s="66"/>
      <c r="M293" s="68"/>
      <c r="N293" s="68"/>
      <c r="O293" s="68"/>
      <c r="P293" s="68"/>
      <c r="Q293" s="68"/>
    </row>
    <row r="294" spans="1:17" s="28" customFormat="1" ht="15" customHeight="1" x14ac:dyDescent="0.25">
      <c r="A294" s="141" t="s">
        <v>527</v>
      </c>
      <c r="B294" s="149"/>
      <c r="C294" s="143" t="s">
        <v>528</v>
      </c>
      <c r="D294" s="144"/>
      <c r="E294" s="26"/>
      <c r="F294" s="69">
        <v>27157.177143151956</v>
      </c>
      <c r="G294" s="70">
        <f t="shared" ref="G294:G304" si="120">GEOMEAN(M294,P294,Q294)</f>
        <v>0.31446517156230552</v>
      </c>
      <c r="H294" s="63">
        <v>75.491864452439145</v>
      </c>
      <c r="I294" s="63">
        <v>42.709545380595898</v>
      </c>
      <c r="J294" s="63">
        <v>5.1848818536822172</v>
      </c>
      <c r="K294" s="63">
        <v>320.47912963259353</v>
      </c>
      <c r="L294" s="63"/>
      <c r="M294" s="70">
        <f t="shared" ref="M294:M304" si="121">+(H294-25)/(85-25)</f>
        <v>0.8415310742073191</v>
      </c>
      <c r="N294" s="70">
        <f t="shared" ref="N294:N304" si="122">+I294/100</f>
        <v>0.42709545380595898</v>
      </c>
      <c r="O294" s="70">
        <f t="shared" ref="O294:O304" si="123">+(J294-1.8)/(16-1.8)</f>
        <v>0.23837196152691673</v>
      </c>
      <c r="P294" s="70">
        <f t="shared" ref="P294:P304" si="124">+(N294*O294)^(0.5)</f>
        <v>0.31907300274851691</v>
      </c>
      <c r="Q294" s="70">
        <f t="shared" ref="Q294:Q304" si="125">+(K294-35)/(2500-35)</f>
        <v>0.11581303433370935</v>
      </c>
    </row>
    <row r="295" spans="1:17" s="28" customFormat="1" ht="15" customHeight="1" x14ac:dyDescent="0.25">
      <c r="A295" s="145" t="s">
        <v>529</v>
      </c>
      <c r="B295" s="146">
        <v>1</v>
      </c>
      <c r="C295" s="147" t="s">
        <v>530</v>
      </c>
      <c r="D295" s="136"/>
      <c r="E295" s="16"/>
      <c r="F295" s="67">
        <v>5448.3513967444751</v>
      </c>
      <c r="G295" s="68">
        <f t="shared" si="120"/>
        <v>0.5197026174579592</v>
      </c>
      <c r="H295" s="66">
        <v>76.653064585830691</v>
      </c>
      <c r="I295" s="66">
        <v>51.662908301284695</v>
      </c>
      <c r="J295" s="66">
        <v>8.7185295920317873</v>
      </c>
      <c r="K295" s="66">
        <v>836.09613875565674</v>
      </c>
      <c r="L295" s="66"/>
      <c r="M295" s="68">
        <f t="shared" si="121"/>
        <v>0.86088440976384484</v>
      </c>
      <c r="N295" s="68">
        <f t="shared" si="122"/>
        <v>0.51662908301284693</v>
      </c>
      <c r="O295" s="68">
        <f t="shared" si="123"/>
        <v>0.4872203938050555</v>
      </c>
      <c r="P295" s="68">
        <f t="shared" si="124"/>
        <v>0.50170930355801058</v>
      </c>
      <c r="Q295" s="68">
        <f t="shared" si="125"/>
        <v>0.32498829158444492</v>
      </c>
    </row>
    <row r="296" spans="1:17" s="28" customFormat="1" ht="15" customHeight="1" x14ac:dyDescent="0.25">
      <c r="A296" s="145" t="s">
        <v>531</v>
      </c>
      <c r="B296" s="146">
        <v>2</v>
      </c>
      <c r="C296" s="147" t="s">
        <v>532</v>
      </c>
      <c r="D296" s="136"/>
      <c r="E296" s="16"/>
      <c r="F296" s="67">
        <v>1623.1274166608932</v>
      </c>
      <c r="G296" s="68">
        <f t="shared" si="120"/>
        <v>0.25240400604224866</v>
      </c>
      <c r="H296" s="66">
        <v>72.236297451074833</v>
      </c>
      <c r="I296" s="66">
        <v>38.238957689374537</v>
      </c>
      <c r="J296" s="66">
        <v>5.1369445691700948</v>
      </c>
      <c r="K296" s="66">
        <v>202.95684535723845</v>
      </c>
      <c r="L296" s="66"/>
      <c r="M296" s="68">
        <f t="shared" si="121"/>
        <v>0.78727162418458052</v>
      </c>
      <c r="N296" s="68">
        <f t="shared" si="122"/>
        <v>0.38238957689374536</v>
      </c>
      <c r="O296" s="68">
        <f t="shared" si="123"/>
        <v>0.23499609642042923</v>
      </c>
      <c r="P296" s="68">
        <f t="shared" si="124"/>
        <v>0.29976667240020149</v>
      </c>
      <c r="Q296" s="68">
        <f t="shared" si="125"/>
        <v>6.8136651260542982E-2</v>
      </c>
    </row>
    <row r="297" spans="1:17" s="28" customFormat="1" ht="15" customHeight="1" x14ac:dyDescent="0.25">
      <c r="A297" s="145" t="s">
        <v>533</v>
      </c>
      <c r="B297" s="146">
        <v>3</v>
      </c>
      <c r="C297" s="147" t="s">
        <v>534</v>
      </c>
      <c r="D297" s="136"/>
      <c r="E297" s="16"/>
      <c r="F297" s="67">
        <v>536.67922647658565</v>
      </c>
      <c r="G297" s="68">
        <f t="shared" si="120"/>
        <v>0.32343088451211333</v>
      </c>
      <c r="H297" s="66">
        <v>71.190627943260012</v>
      </c>
      <c r="I297" s="66">
        <v>33.86817316003976</v>
      </c>
      <c r="J297" s="66">
        <v>6.7409905639975385</v>
      </c>
      <c r="K297" s="66">
        <v>350.57315166279477</v>
      </c>
      <c r="L297" s="66"/>
      <c r="M297" s="68">
        <f t="shared" si="121"/>
        <v>0.76984379905433353</v>
      </c>
      <c r="N297" s="68">
        <f t="shared" si="122"/>
        <v>0.33868173160039761</v>
      </c>
      <c r="O297" s="68">
        <f t="shared" si="123"/>
        <v>0.34795708197165764</v>
      </c>
      <c r="P297" s="68">
        <f t="shared" si="124"/>
        <v>0.34328808171094799</v>
      </c>
      <c r="Q297" s="68">
        <f t="shared" si="125"/>
        <v>0.12802156254068753</v>
      </c>
    </row>
    <row r="298" spans="1:17" s="28" customFormat="1" ht="15" customHeight="1" x14ac:dyDescent="0.25">
      <c r="A298" s="145" t="s">
        <v>535</v>
      </c>
      <c r="B298" s="146">
        <v>4</v>
      </c>
      <c r="C298" s="147" t="s">
        <v>536</v>
      </c>
      <c r="D298" s="136"/>
      <c r="E298" s="16"/>
      <c r="F298" s="67">
        <v>2757.9069443140115</v>
      </c>
      <c r="G298" s="68">
        <f t="shared" si="120"/>
        <v>0.24423713590954343</v>
      </c>
      <c r="H298" s="66">
        <v>73.968384427761222</v>
      </c>
      <c r="I298" s="66">
        <v>45.261439518202238</v>
      </c>
      <c r="J298" s="66">
        <v>3.8412266529049157</v>
      </c>
      <c r="K298" s="66">
        <v>207.51301656647527</v>
      </c>
      <c r="L298" s="66"/>
      <c r="M298" s="68">
        <f t="shared" si="121"/>
        <v>0.816139740462687</v>
      </c>
      <c r="N298" s="68">
        <f t="shared" si="122"/>
        <v>0.4526143951820224</v>
      </c>
      <c r="O298" s="68">
        <f t="shared" si="123"/>
        <v>0.14374835583837436</v>
      </c>
      <c r="P298" s="68">
        <f t="shared" si="124"/>
        <v>0.25507366609706295</v>
      </c>
      <c r="Q298" s="68">
        <f t="shared" si="125"/>
        <v>6.9984996578691797E-2</v>
      </c>
    </row>
    <row r="299" spans="1:17" s="28" customFormat="1" ht="15" customHeight="1" x14ac:dyDescent="0.25">
      <c r="A299" s="145" t="s">
        <v>537</v>
      </c>
      <c r="B299" s="146">
        <v>5</v>
      </c>
      <c r="C299" s="147" t="s">
        <v>538</v>
      </c>
      <c r="D299" s="136"/>
      <c r="E299" s="16"/>
      <c r="F299" s="67">
        <v>911.24709185986876</v>
      </c>
      <c r="G299" s="68">
        <f t="shared" si="120"/>
        <v>0.26633137590296596</v>
      </c>
      <c r="H299" s="66">
        <v>71.739009542488176</v>
      </c>
      <c r="I299" s="66">
        <v>30.396728906854914</v>
      </c>
      <c r="J299" s="66">
        <v>5.2835834668160846</v>
      </c>
      <c r="K299" s="66">
        <v>253.91388278021316</v>
      </c>
      <c r="L299" s="66"/>
      <c r="M299" s="68">
        <f t="shared" si="121"/>
        <v>0.77898349237480291</v>
      </c>
      <c r="N299" s="68">
        <f t="shared" si="122"/>
        <v>0.30396728906854914</v>
      </c>
      <c r="O299" s="68">
        <f t="shared" si="123"/>
        <v>0.24532277935324542</v>
      </c>
      <c r="P299" s="68">
        <f t="shared" si="124"/>
        <v>0.27307526469229659</v>
      </c>
      <c r="Q299" s="68">
        <f t="shared" si="125"/>
        <v>8.8808877395624E-2</v>
      </c>
    </row>
    <row r="300" spans="1:17" s="28" customFormat="1" ht="15" customHeight="1" x14ac:dyDescent="0.25">
      <c r="A300" s="145" t="s">
        <v>539</v>
      </c>
      <c r="B300" s="146">
        <v>6</v>
      </c>
      <c r="C300" s="147" t="s">
        <v>540</v>
      </c>
      <c r="D300" s="136"/>
      <c r="E300" s="16"/>
      <c r="F300" s="67">
        <v>3542.2842753182522</v>
      </c>
      <c r="G300" s="68">
        <f t="shared" si="120"/>
        <v>0.28396891077898023</v>
      </c>
      <c r="H300" s="66">
        <v>74.511641351323206</v>
      </c>
      <c r="I300" s="66">
        <v>50.502777690084187</v>
      </c>
      <c r="J300" s="66">
        <v>4.5047664497934186</v>
      </c>
      <c r="K300" s="66">
        <v>255.54381929300041</v>
      </c>
      <c r="L300" s="66"/>
      <c r="M300" s="68">
        <f t="shared" si="121"/>
        <v>0.82519402252205343</v>
      </c>
      <c r="N300" s="68">
        <f t="shared" si="122"/>
        <v>0.50502777690084188</v>
      </c>
      <c r="O300" s="68">
        <f t="shared" si="123"/>
        <v>0.19047651054883233</v>
      </c>
      <c r="P300" s="68">
        <f t="shared" si="124"/>
        <v>0.31015468507553867</v>
      </c>
      <c r="Q300" s="68">
        <f t="shared" si="125"/>
        <v>8.9470109246653315E-2</v>
      </c>
    </row>
    <row r="301" spans="1:17" s="28" customFormat="1" ht="15" customHeight="1" x14ac:dyDescent="0.25">
      <c r="A301" s="145" t="s">
        <v>541</v>
      </c>
      <c r="B301" s="146">
        <v>7</v>
      </c>
      <c r="C301" s="147" t="s">
        <v>542</v>
      </c>
      <c r="D301" s="136"/>
      <c r="E301" s="16"/>
      <c r="F301" s="67">
        <v>2321.9180042307817</v>
      </c>
      <c r="G301" s="68">
        <f t="shared" si="120"/>
        <v>0.22034760842027371</v>
      </c>
      <c r="H301" s="66">
        <v>79.171437052576181</v>
      </c>
      <c r="I301" s="66">
        <v>55.26970734550757</v>
      </c>
      <c r="J301" s="66">
        <v>4.5807834608931728</v>
      </c>
      <c r="K301" s="66">
        <v>123.78505022934104</v>
      </c>
      <c r="L301" s="66"/>
      <c r="M301" s="68">
        <f t="shared" si="121"/>
        <v>0.90285728420960298</v>
      </c>
      <c r="N301" s="68">
        <f t="shared" si="122"/>
        <v>0.55269707345507568</v>
      </c>
      <c r="O301" s="68">
        <f t="shared" si="123"/>
        <v>0.19582982118966008</v>
      </c>
      <c r="P301" s="68">
        <f t="shared" si="124"/>
        <v>0.3289902264000496</v>
      </c>
      <c r="Q301" s="68">
        <f t="shared" si="125"/>
        <v>3.6018275955107926E-2</v>
      </c>
    </row>
    <row r="302" spans="1:17" s="28" customFormat="1" ht="15" customHeight="1" x14ac:dyDescent="0.25">
      <c r="A302" s="145" t="s">
        <v>543</v>
      </c>
      <c r="B302" s="146">
        <v>8</v>
      </c>
      <c r="C302" s="147" t="s">
        <v>544</v>
      </c>
      <c r="D302" s="136"/>
      <c r="E302" s="16"/>
      <c r="F302" s="67">
        <v>2293.7247240406423</v>
      </c>
      <c r="G302" s="68">
        <f t="shared" si="120"/>
        <v>0.25539570107070642</v>
      </c>
      <c r="H302" s="66">
        <v>72.174084020422697</v>
      </c>
      <c r="I302" s="66">
        <v>35.422165365367007</v>
      </c>
      <c r="J302" s="66">
        <v>4.3835117286505483</v>
      </c>
      <c r="K302" s="66">
        <v>240.73436780911604</v>
      </c>
      <c r="L302" s="66"/>
      <c r="M302" s="68">
        <f t="shared" si="121"/>
        <v>0.78623473367371166</v>
      </c>
      <c r="N302" s="68">
        <f t="shared" si="122"/>
        <v>0.35422165365367009</v>
      </c>
      <c r="O302" s="68">
        <f t="shared" si="123"/>
        <v>0.18193744567961609</v>
      </c>
      <c r="P302" s="68">
        <f t="shared" si="124"/>
        <v>0.25386252750289551</v>
      </c>
      <c r="Q302" s="68">
        <f t="shared" si="125"/>
        <v>8.3462218178140382E-2</v>
      </c>
    </row>
    <row r="303" spans="1:17" s="28" customFormat="1" ht="15" customHeight="1" x14ac:dyDescent="0.25">
      <c r="A303" s="145" t="s">
        <v>545</v>
      </c>
      <c r="B303" s="146">
        <v>9</v>
      </c>
      <c r="C303" s="147" t="s">
        <v>546</v>
      </c>
      <c r="D303" s="136"/>
      <c r="E303" s="16"/>
      <c r="F303" s="67">
        <v>6229.7080191569148</v>
      </c>
      <c r="G303" s="68">
        <f t="shared" si="120"/>
        <v>0.16340352629461846</v>
      </c>
      <c r="H303" s="66">
        <v>78.355678194885002</v>
      </c>
      <c r="I303" s="66">
        <v>35.13515807255412</v>
      </c>
      <c r="J303" s="66">
        <v>3.2674931087250094</v>
      </c>
      <c r="K303" s="66">
        <v>98.46831726594128</v>
      </c>
      <c r="L303" s="66"/>
      <c r="M303" s="68">
        <f t="shared" si="121"/>
        <v>0.88926130324808339</v>
      </c>
      <c r="N303" s="68">
        <f t="shared" si="122"/>
        <v>0.35135158072554118</v>
      </c>
      <c r="O303" s="68">
        <f t="shared" si="123"/>
        <v>0.10334458512147954</v>
      </c>
      <c r="P303" s="68">
        <f t="shared" si="124"/>
        <v>0.19055257369518019</v>
      </c>
      <c r="Q303" s="68">
        <f t="shared" si="125"/>
        <v>2.5747796051091797E-2</v>
      </c>
    </row>
    <row r="304" spans="1:17" s="28" customFormat="1" ht="15" customHeight="1" x14ac:dyDescent="0.25">
      <c r="A304" s="145" t="s">
        <v>547</v>
      </c>
      <c r="B304" s="146">
        <v>10</v>
      </c>
      <c r="C304" s="147" t="s">
        <v>548</v>
      </c>
      <c r="D304" s="136"/>
      <c r="E304" s="16"/>
      <c r="F304" s="67">
        <v>1492.230044349531</v>
      </c>
      <c r="G304" s="68">
        <f t="shared" si="120"/>
        <v>0.29883425635089395</v>
      </c>
      <c r="H304" s="66">
        <v>74.569637526592487</v>
      </c>
      <c r="I304" s="66">
        <v>37.729990141120886</v>
      </c>
      <c r="J304" s="66">
        <v>4.8665624278028199</v>
      </c>
      <c r="K304" s="66">
        <v>313.94494384266886</v>
      </c>
      <c r="L304" s="66"/>
      <c r="M304" s="68">
        <f t="shared" si="121"/>
        <v>0.82616062544320812</v>
      </c>
      <c r="N304" s="68">
        <f t="shared" si="122"/>
        <v>0.37729990141120884</v>
      </c>
      <c r="O304" s="68">
        <f t="shared" si="123"/>
        <v>0.21595510054949438</v>
      </c>
      <c r="P304" s="68">
        <f t="shared" si="124"/>
        <v>0.28544673434210438</v>
      </c>
      <c r="Q304" s="68">
        <f t="shared" si="125"/>
        <v>0.11316224902339507</v>
      </c>
    </row>
    <row r="305" spans="1:17" s="28" customFormat="1" ht="15" customHeight="1" x14ac:dyDescent="0.25">
      <c r="A305" s="145"/>
      <c r="B305" s="148"/>
      <c r="C305" s="147"/>
      <c r="D305" s="136"/>
      <c r="E305" s="16"/>
      <c r="F305" s="67"/>
      <c r="G305" s="68"/>
      <c r="H305" s="66"/>
      <c r="I305" s="66"/>
      <c r="J305" s="66"/>
      <c r="K305" s="66"/>
      <c r="L305" s="66"/>
      <c r="M305" s="68"/>
      <c r="N305" s="68"/>
      <c r="O305" s="68"/>
      <c r="P305" s="68"/>
      <c r="Q305" s="68"/>
    </row>
    <row r="306" spans="1:17" s="28" customFormat="1" ht="15" customHeight="1" x14ac:dyDescent="0.25">
      <c r="A306" s="141" t="s">
        <v>549</v>
      </c>
      <c r="B306" s="149"/>
      <c r="C306" s="143" t="s">
        <v>550</v>
      </c>
      <c r="D306" s="144"/>
      <c r="E306" s="26"/>
      <c r="F306" s="69">
        <v>51191.948505245957</v>
      </c>
      <c r="G306" s="70">
        <f t="shared" ref="G306:G314" si="126">GEOMEAN(M306,P306,Q306)</f>
        <v>0.3361664732829549</v>
      </c>
      <c r="H306" s="63">
        <v>74.437911978290941</v>
      </c>
      <c r="I306" s="63">
        <v>45.570662569357438</v>
      </c>
      <c r="J306" s="63">
        <v>4.5723522101960219</v>
      </c>
      <c r="K306" s="63">
        <v>416.02067915327308</v>
      </c>
      <c r="L306" s="63"/>
      <c r="M306" s="70">
        <f t="shared" ref="M306:M314" si="127">+(H306-25)/(85-25)</f>
        <v>0.82396519963818238</v>
      </c>
      <c r="N306" s="70">
        <f t="shared" ref="N306:N314" si="128">+I306/100</f>
        <v>0.4557066256935744</v>
      </c>
      <c r="O306" s="70">
        <f t="shared" ref="O306:O314" si="129">+(J306-1.8)/(16-1.8)</f>
        <v>0.19523607114056493</v>
      </c>
      <c r="P306" s="70">
        <f t="shared" ref="P306:P314" si="130">+(N306*O306)^(0.5)</f>
        <v>0.29827901567682813</v>
      </c>
      <c r="Q306" s="70">
        <f t="shared" ref="Q306:Q314" si="131">+(K306-35)/(2500-35)</f>
        <v>0.15457228363215947</v>
      </c>
    </row>
    <row r="307" spans="1:17" s="28" customFormat="1" ht="15" customHeight="1" x14ac:dyDescent="0.25">
      <c r="A307" s="145" t="s">
        <v>551</v>
      </c>
      <c r="B307" s="146">
        <v>1</v>
      </c>
      <c r="C307" s="147" t="s">
        <v>552</v>
      </c>
      <c r="D307" s="136"/>
      <c r="E307" s="16"/>
      <c r="F307" s="67">
        <v>20208.540479146483</v>
      </c>
      <c r="G307" s="68">
        <f t="shared" si="126"/>
        <v>0.42088442678283511</v>
      </c>
      <c r="H307" s="66">
        <v>74.12791752234196</v>
      </c>
      <c r="I307" s="66">
        <v>58.491301022516112</v>
      </c>
      <c r="J307" s="66">
        <v>5.8095283283129628</v>
      </c>
      <c r="K307" s="66">
        <v>587.30665591299771</v>
      </c>
      <c r="L307" s="66"/>
      <c r="M307" s="68">
        <f t="shared" si="127"/>
        <v>0.81879862537236603</v>
      </c>
      <c r="N307" s="68">
        <f t="shared" si="128"/>
        <v>0.58491301022516107</v>
      </c>
      <c r="O307" s="68">
        <f t="shared" si="129"/>
        <v>0.2823611498811946</v>
      </c>
      <c r="P307" s="68">
        <f t="shared" si="130"/>
        <v>0.4063947713094343</v>
      </c>
      <c r="Q307" s="68">
        <f t="shared" si="131"/>
        <v>0.22405949529939057</v>
      </c>
    </row>
    <row r="308" spans="1:17" s="28" customFormat="1" ht="15" customHeight="1" x14ac:dyDescent="0.25">
      <c r="A308" s="145" t="s">
        <v>553</v>
      </c>
      <c r="B308" s="146">
        <v>2</v>
      </c>
      <c r="C308" s="147" t="s">
        <v>554</v>
      </c>
      <c r="D308" s="136"/>
      <c r="E308" s="16"/>
      <c r="F308" s="67">
        <v>1685.5553942247739</v>
      </c>
      <c r="G308" s="68">
        <f t="shared" si="126"/>
        <v>0.29214400404622676</v>
      </c>
      <c r="H308" s="66">
        <v>73.240501256875419</v>
      </c>
      <c r="I308" s="66">
        <v>40.743857262439704</v>
      </c>
      <c r="J308" s="66">
        <v>2.6519527518782948</v>
      </c>
      <c r="K308" s="66">
        <v>523.93670378716058</v>
      </c>
      <c r="L308" s="66"/>
      <c r="M308" s="68">
        <f t="shared" si="127"/>
        <v>0.80400835428125694</v>
      </c>
      <c r="N308" s="68">
        <f t="shared" si="128"/>
        <v>0.40743857262439703</v>
      </c>
      <c r="O308" s="68">
        <f t="shared" si="129"/>
        <v>5.9996672667485554E-2</v>
      </c>
      <c r="P308" s="68">
        <f t="shared" si="130"/>
        <v>0.15634883649664136</v>
      </c>
      <c r="Q308" s="68">
        <f t="shared" si="131"/>
        <v>0.19835160397045054</v>
      </c>
    </row>
    <row r="309" spans="1:17" s="28" customFormat="1" ht="15" customHeight="1" x14ac:dyDescent="0.25">
      <c r="A309" s="145" t="s">
        <v>555</v>
      </c>
      <c r="B309" s="146">
        <v>3</v>
      </c>
      <c r="C309" s="147" t="s">
        <v>556</v>
      </c>
      <c r="D309" s="136"/>
      <c r="E309" s="16"/>
      <c r="F309" s="67">
        <v>6379.7365458830154</v>
      </c>
      <c r="G309" s="68">
        <f t="shared" si="126"/>
        <v>0.392200275722634</v>
      </c>
      <c r="H309" s="66">
        <v>76.880097322707783</v>
      </c>
      <c r="I309" s="66">
        <v>49.599832975512143</v>
      </c>
      <c r="J309" s="66">
        <v>5.1716965588345696</v>
      </c>
      <c r="K309" s="66">
        <v>536.15365219091382</v>
      </c>
      <c r="L309" s="66"/>
      <c r="M309" s="68">
        <f t="shared" si="127"/>
        <v>0.86466828871179635</v>
      </c>
      <c r="N309" s="68">
        <f t="shared" si="128"/>
        <v>0.49599832975512143</v>
      </c>
      <c r="O309" s="68">
        <f t="shared" si="129"/>
        <v>0.23744341963623733</v>
      </c>
      <c r="P309" s="68">
        <f t="shared" si="130"/>
        <v>0.34317858259355011</v>
      </c>
      <c r="Q309" s="68">
        <f t="shared" si="131"/>
        <v>0.20330776965148634</v>
      </c>
    </row>
    <row r="310" spans="1:17" s="28" customFormat="1" ht="15" customHeight="1" x14ac:dyDescent="0.25">
      <c r="A310" s="145" t="s">
        <v>557</v>
      </c>
      <c r="B310" s="146">
        <v>4</v>
      </c>
      <c r="C310" s="147" t="s">
        <v>558</v>
      </c>
      <c r="D310" s="136"/>
      <c r="E310" s="16"/>
      <c r="F310" s="67">
        <v>1352.2705462627666</v>
      </c>
      <c r="G310" s="68">
        <f t="shared" si="126"/>
        <v>0.27479699772880384</v>
      </c>
      <c r="H310" s="66">
        <v>74.501653486125051</v>
      </c>
      <c r="I310" s="66">
        <v>57.199158307667958</v>
      </c>
      <c r="J310" s="66">
        <v>4.4754656796098518</v>
      </c>
      <c r="K310" s="66">
        <v>223.85743193941883</v>
      </c>
      <c r="L310" s="66"/>
      <c r="M310" s="68">
        <f t="shared" si="127"/>
        <v>0.82502755810208417</v>
      </c>
      <c r="N310" s="68">
        <f t="shared" si="128"/>
        <v>0.57199158307667952</v>
      </c>
      <c r="O310" s="68">
        <f t="shared" si="129"/>
        <v>0.18841307602886281</v>
      </c>
      <c r="P310" s="68">
        <f t="shared" si="130"/>
        <v>0.32828447058929855</v>
      </c>
      <c r="Q310" s="68">
        <f t="shared" si="131"/>
        <v>7.6615591050474177E-2</v>
      </c>
    </row>
    <row r="311" spans="1:17" s="28" customFormat="1" ht="15" customHeight="1" x14ac:dyDescent="0.25">
      <c r="A311" s="145" t="s">
        <v>559</v>
      </c>
      <c r="B311" s="146">
        <v>5</v>
      </c>
      <c r="C311" s="147" t="s">
        <v>560</v>
      </c>
      <c r="D311" s="136"/>
      <c r="E311" s="16"/>
      <c r="F311" s="67">
        <v>11709.27340468333</v>
      </c>
      <c r="G311" s="68">
        <f t="shared" si="126"/>
        <v>0.13645120669031599</v>
      </c>
      <c r="H311" s="66">
        <v>78.20894636735035</v>
      </c>
      <c r="I311" s="66">
        <v>20.63613698543093</v>
      </c>
      <c r="J311" s="66">
        <v>2.0964679720121144</v>
      </c>
      <c r="K311" s="66">
        <v>142.58624169768743</v>
      </c>
      <c r="L311" s="66"/>
      <c r="M311" s="68">
        <f t="shared" si="127"/>
        <v>0.88681577278917245</v>
      </c>
      <c r="N311" s="68">
        <f t="shared" si="128"/>
        <v>0.20636136985430931</v>
      </c>
      <c r="O311" s="68">
        <f t="shared" si="129"/>
        <v>2.0878026198036227E-2</v>
      </c>
      <c r="P311" s="68">
        <f t="shared" si="130"/>
        <v>6.5638541163564212E-2</v>
      </c>
      <c r="Q311" s="68">
        <f t="shared" si="131"/>
        <v>4.3645534157276844E-2</v>
      </c>
    </row>
    <row r="312" spans="1:17" s="28" customFormat="1" ht="15" customHeight="1" x14ac:dyDescent="0.25">
      <c r="A312" s="145" t="s">
        <v>561</v>
      </c>
      <c r="B312" s="146">
        <v>6</v>
      </c>
      <c r="C312" s="147" t="s">
        <v>562</v>
      </c>
      <c r="D312" s="136"/>
      <c r="E312" s="16"/>
      <c r="F312" s="67">
        <v>2675.3409094714602</v>
      </c>
      <c r="G312" s="68">
        <f t="shared" si="126"/>
        <v>0.38156500036096813</v>
      </c>
      <c r="H312" s="66">
        <v>73.556272695463932</v>
      </c>
      <c r="I312" s="66">
        <v>54.337905753798822</v>
      </c>
      <c r="J312" s="66">
        <v>5.0674829060952549</v>
      </c>
      <c r="K312" s="66">
        <v>513.53586082801473</v>
      </c>
      <c r="L312" s="66"/>
      <c r="M312" s="68">
        <f t="shared" si="127"/>
        <v>0.80927121159106552</v>
      </c>
      <c r="N312" s="68">
        <f t="shared" si="128"/>
        <v>0.54337905753798821</v>
      </c>
      <c r="O312" s="68">
        <f t="shared" si="129"/>
        <v>0.2301044300067081</v>
      </c>
      <c r="P312" s="68">
        <f t="shared" si="130"/>
        <v>0.35360136921731655</v>
      </c>
      <c r="Q312" s="68">
        <f t="shared" si="131"/>
        <v>0.19413219506207494</v>
      </c>
    </row>
    <row r="313" spans="1:17" s="28" customFormat="1" ht="15" customHeight="1" x14ac:dyDescent="0.25">
      <c r="A313" s="145" t="s">
        <v>563</v>
      </c>
      <c r="B313" s="146">
        <v>7</v>
      </c>
      <c r="C313" s="147" t="s">
        <v>564</v>
      </c>
      <c r="D313" s="136"/>
      <c r="E313" s="16"/>
      <c r="F313" s="67">
        <v>1852.7012696377442</v>
      </c>
      <c r="G313" s="68">
        <f t="shared" si="126"/>
        <v>0.23799230885929126</v>
      </c>
      <c r="H313" s="66">
        <v>69.85988484598677</v>
      </c>
      <c r="I313" s="66">
        <v>39.994898153411903</v>
      </c>
      <c r="J313" s="66">
        <v>3.2620963612351774</v>
      </c>
      <c r="K313" s="66">
        <v>254.00431054087574</v>
      </c>
      <c r="L313" s="66"/>
      <c r="M313" s="68">
        <f t="shared" si="127"/>
        <v>0.74766474743311284</v>
      </c>
      <c r="N313" s="68">
        <f t="shared" si="128"/>
        <v>0.39994898153411901</v>
      </c>
      <c r="O313" s="68">
        <f t="shared" si="129"/>
        <v>0.10296453248135053</v>
      </c>
      <c r="P313" s="68">
        <f t="shared" si="130"/>
        <v>0.20292993840252566</v>
      </c>
      <c r="Q313" s="68">
        <f t="shared" si="131"/>
        <v>8.8845562085547961E-2</v>
      </c>
    </row>
    <row r="314" spans="1:17" s="28" customFormat="1" ht="15" customHeight="1" x14ac:dyDescent="0.25">
      <c r="A314" s="145" t="s">
        <v>565</v>
      </c>
      <c r="B314" s="146">
        <v>8</v>
      </c>
      <c r="C314" s="147" t="s">
        <v>566</v>
      </c>
      <c r="D314" s="136"/>
      <c r="E314" s="16"/>
      <c r="F314" s="67">
        <v>5328.5299559363821</v>
      </c>
      <c r="G314" s="68">
        <f t="shared" si="126"/>
        <v>0.26627086570667052</v>
      </c>
      <c r="H314" s="66">
        <v>68.817387660236847</v>
      </c>
      <c r="I314" s="66">
        <v>48.280032629776038</v>
      </c>
      <c r="J314" s="66">
        <v>4.4965816257096973</v>
      </c>
      <c r="K314" s="66">
        <v>245.44870234770684</v>
      </c>
      <c r="L314" s="66"/>
      <c r="M314" s="68">
        <f t="shared" si="127"/>
        <v>0.73028979433728081</v>
      </c>
      <c r="N314" s="68">
        <f t="shared" si="128"/>
        <v>0.48280032629776037</v>
      </c>
      <c r="O314" s="68">
        <f t="shared" si="129"/>
        <v>0.18990011448659844</v>
      </c>
      <c r="P314" s="68">
        <f t="shared" si="130"/>
        <v>0.30279339034746411</v>
      </c>
      <c r="Q314" s="68">
        <f t="shared" si="131"/>
        <v>8.5374727118745164E-2</v>
      </c>
    </row>
    <row r="315" spans="1:17" s="28" customFormat="1" ht="15" customHeight="1" x14ac:dyDescent="0.25">
      <c r="A315" s="145"/>
      <c r="B315" s="148"/>
      <c r="C315" s="147"/>
      <c r="D315" s="136"/>
      <c r="E315" s="16"/>
      <c r="F315" s="67"/>
      <c r="G315" s="68"/>
      <c r="H315" s="66"/>
      <c r="I315" s="66"/>
      <c r="J315" s="66"/>
      <c r="K315" s="66"/>
      <c r="L315" s="66"/>
      <c r="M315" s="68"/>
      <c r="N315" s="68"/>
      <c r="O315" s="68"/>
      <c r="P315" s="68"/>
      <c r="Q315" s="68"/>
    </row>
    <row r="316" spans="1:17" s="28" customFormat="1" ht="15" customHeight="1" x14ac:dyDescent="0.25">
      <c r="A316" s="137" t="s">
        <v>567</v>
      </c>
      <c r="B316" s="138" t="s">
        <v>568</v>
      </c>
      <c r="C316" s="139"/>
      <c r="D316" s="140"/>
      <c r="E316" s="25"/>
      <c r="F316" s="58">
        <v>407565.07913724973</v>
      </c>
      <c r="G316" s="59">
        <f t="shared" ref="G316:G326" si="132">GEOMEAN(M316,P316,Q316)</f>
        <v>0.43426527093725459</v>
      </c>
      <c r="H316" s="60">
        <v>73.138823762759685</v>
      </c>
      <c r="I316" s="60">
        <v>67.770505879177975</v>
      </c>
      <c r="J316" s="60">
        <v>6.7235743879954599</v>
      </c>
      <c r="K316" s="60">
        <v>554.06477091069326</v>
      </c>
      <c r="L316" s="60"/>
      <c r="M316" s="59">
        <f t="shared" ref="M316:M326" si="133">+(H316-25)/(85-25)</f>
        <v>0.8023137293793281</v>
      </c>
      <c r="N316" s="59">
        <f t="shared" ref="N316:N326" si="134">+I316/100</f>
        <v>0.67770505879177978</v>
      </c>
      <c r="O316" s="59">
        <f t="shared" ref="O316:O326" si="135">+(J316-1.8)/(16-1.8)</f>
        <v>0.34673059070390566</v>
      </c>
      <c r="P316" s="59">
        <f t="shared" ref="P316:P326" si="136">+(N316*O316)^(0.5)</f>
        <v>0.48474846607070238</v>
      </c>
      <c r="Q316" s="59">
        <f t="shared" ref="Q316:Q326" si="137">+(K316-35)/(2500-35)</f>
        <v>0.21057394357431775</v>
      </c>
    </row>
    <row r="317" spans="1:17" s="28" customFormat="1" ht="15" customHeight="1" x14ac:dyDescent="0.25">
      <c r="A317" s="141" t="s">
        <v>569</v>
      </c>
      <c r="B317" s="142"/>
      <c r="C317" s="143" t="s">
        <v>570</v>
      </c>
      <c r="D317" s="144"/>
      <c r="E317" s="26"/>
      <c r="F317" s="69">
        <v>111282.90452193665</v>
      </c>
      <c r="G317" s="70">
        <f t="shared" si="132"/>
        <v>0.51769794092073851</v>
      </c>
      <c r="H317" s="63">
        <v>73.286891488094156</v>
      </c>
      <c r="I317" s="63">
        <v>73.696473911900597</v>
      </c>
      <c r="J317" s="63">
        <v>8.7170006404819329</v>
      </c>
      <c r="K317" s="63">
        <v>744.30030795580865</v>
      </c>
      <c r="L317" s="63"/>
      <c r="M317" s="70">
        <f t="shared" si="133"/>
        <v>0.80478152480156928</v>
      </c>
      <c r="N317" s="70">
        <f t="shared" si="134"/>
        <v>0.73696473911900595</v>
      </c>
      <c r="O317" s="70">
        <f t="shared" si="135"/>
        <v>0.48711272116069954</v>
      </c>
      <c r="P317" s="70">
        <f t="shared" si="136"/>
        <v>0.59915348573778993</v>
      </c>
      <c r="Q317" s="70">
        <f t="shared" si="137"/>
        <v>0.2877486036331881</v>
      </c>
    </row>
    <row r="318" spans="1:17" s="28" customFormat="1" ht="15" customHeight="1" x14ac:dyDescent="0.25">
      <c r="A318" s="145" t="s">
        <v>571</v>
      </c>
      <c r="B318" s="146">
        <v>1</v>
      </c>
      <c r="C318" s="147" t="s">
        <v>572</v>
      </c>
      <c r="D318" s="136"/>
      <c r="E318" s="16"/>
      <c r="F318" s="67">
        <v>69504.490891605543</v>
      </c>
      <c r="G318" s="68">
        <f t="shared" si="132"/>
        <v>0.57814948290711365</v>
      </c>
      <c r="H318" s="66">
        <v>75.566708030599756</v>
      </c>
      <c r="I318" s="66">
        <v>77.596378206220862</v>
      </c>
      <c r="J318" s="66">
        <v>10.325333136532356</v>
      </c>
      <c r="K318" s="66">
        <v>863.11697051911324</v>
      </c>
      <c r="L318" s="66"/>
      <c r="M318" s="68">
        <f t="shared" si="133"/>
        <v>0.8427784671766626</v>
      </c>
      <c r="N318" s="68">
        <f t="shared" si="134"/>
        <v>0.77596378206220862</v>
      </c>
      <c r="O318" s="68">
        <f t="shared" si="135"/>
        <v>0.60037557299523625</v>
      </c>
      <c r="P318" s="68">
        <f t="shared" si="136"/>
        <v>0.68254648213813918</v>
      </c>
      <c r="Q318" s="68">
        <f t="shared" si="137"/>
        <v>0.33595008946008653</v>
      </c>
    </row>
    <row r="319" spans="1:17" s="28" customFormat="1" ht="15" customHeight="1" x14ac:dyDescent="0.25">
      <c r="A319" s="145" t="s">
        <v>573</v>
      </c>
      <c r="B319" s="146">
        <v>2</v>
      </c>
      <c r="C319" s="147" t="s">
        <v>574</v>
      </c>
      <c r="D319" s="136"/>
      <c r="E319" s="16"/>
      <c r="F319" s="67">
        <v>1348.2429348070323</v>
      </c>
      <c r="G319" s="68">
        <f t="shared" si="132"/>
        <v>0.39426079023492056</v>
      </c>
      <c r="H319" s="66">
        <v>62.546237421247689</v>
      </c>
      <c r="I319" s="66">
        <v>72.384920462864059</v>
      </c>
      <c r="J319" s="66">
        <v>5.8915400176038242</v>
      </c>
      <c r="K319" s="66">
        <v>563.60252818135416</v>
      </c>
      <c r="L319" s="66"/>
      <c r="M319" s="68">
        <f t="shared" si="133"/>
        <v>0.6257706236874615</v>
      </c>
      <c r="N319" s="68">
        <f t="shared" si="134"/>
        <v>0.72384920462864055</v>
      </c>
      <c r="O319" s="68">
        <f t="shared" si="135"/>
        <v>0.28813662095801579</v>
      </c>
      <c r="P319" s="68">
        <f t="shared" si="136"/>
        <v>0.45669186975995513</v>
      </c>
      <c r="Q319" s="68">
        <f t="shared" si="137"/>
        <v>0.21444321630075219</v>
      </c>
    </row>
    <row r="320" spans="1:17" s="28" customFormat="1" ht="15" customHeight="1" x14ac:dyDescent="0.25">
      <c r="A320" s="145" t="s">
        <v>575</v>
      </c>
      <c r="B320" s="146">
        <v>3</v>
      </c>
      <c r="C320" s="147" t="s">
        <v>576</v>
      </c>
      <c r="D320" s="136"/>
      <c r="E320" s="16"/>
      <c r="F320" s="67">
        <v>1878.8807441000167</v>
      </c>
      <c r="G320" s="68">
        <f t="shared" si="132"/>
        <v>0.31759964942763375</v>
      </c>
      <c r="H320" s="66">
        <v>76.684824801654003</v>
      </c>
      <c r="I320" s="66">
        <v>56.011812330254621</v>
      </c>
      <c r="J320" s="66">
        <v>4.5297565712694361</v>
      </c>
      <c r="K320" s="66">
        <v>314.37501787765297</v>
      </c>
      <c r="L320" s="66"/>
      <c r="M320" s="68">
        <f t="shared" si="133"/>
        <v>0.86141374669423343</v>
      </c>
      <c r="N320" s="68">
        <f t="shared" si="134"/>
        <v>0.56011812330254618</v>
      </c>
      <c r="O320" s="68">
        <f t="shared" si="135"/>
        <v>0.19223637825841103</v>
      </c>
      <c r="P320" s="68">
        <f t="shared" si="136"/>
        <v>0.32813881120736021</v>
      </c>
      <c r="Q320" s="68">
        <f t="shared" si="137"/>
        <v>0.11333672124854076</v>
      </c>
    </row>
    <row r="321" spans="1:17" s="28" customFormat="1" ht="15" customHeight="1" x14ac:dyDescent="0.25">
      <c r="A321" s="145" t="s">
        <v>577</v>
      </c>
      <c r="B321" s="146">
        <v>4</v>
      </c>
      <c r="C321" s="147" t="s">
        <v>578</v>
      </c>
      <c r="D321" s="136"/>
      <c r="E321" s="16"/>
      <c r="F321" s="67">
        <v>16334.98516159409</v>
      </c>
      <c r="G321" s="68">
        <f t="shared" si="132"/>
        <v>0.39657401713728774</v>
      </c>
      <c r="H321" s="66">
        <v>70.568246171777332</v>
      </c>
      <c r="I321" s="66">
        <v>60.636391647581675</v>
      </c>
      <c r="J321" s="66">
        <v>5.7779501462135423</v>
      </c>
      <c r="K321" s="66">
        <v>526.16392286327641</v>
      </c>
      <c r="L321" s="66"/>
      <c r="M321" s="68">
        <f t="shared" si="133"/>
        <v>0.75947076952962222</v>
      </c>
      <c r="N321" s="68">
        <f t="shared" si="134"/>
        <v>0.60636391647581678</v>
      </c>
      <c r="O321" s="68">
        <f t="shared" si="135"/>
        <v>0.28013733424039033</v>
      </c>
      <c r="P321" s="68">
        <f t="shared" si="136"/>
        <v>0.41214702612186588</v>
      </c>
      <c r="Q321" s="68">
        <f t="shared" si="137"/>
        <v>0.19925514112100462</v>
      </c>
    </row>
    <row r="322" spans="1:17" s="28" customFormat="1" ht="15" customHeight="1" x14ac:dyDescent="0.25">
      <c r="A322" s="145" t="s">
        <v>579</v>
      </c>
      <c r="B322" s="146">
        <v>5</v>
      </c>
      <c r="C322" s="147" t="s">
        <v>580</v>
      </c>
      <c r="D322" s="136"/>
      <c r="E322" s="16"/>
      <c r="F322" s="67">
        <v>2905.9216653122444</v>
      </c>
      <c r="G322" s="68">
        <f t="shared" si="132"/>
        <v>0.28784782890962146</v>
      </c>
      <c r="H322" s="66">
        <v>70.282552010702517</v>
      </c>
      <c r="I322" s="66">
        <v>40.563451239162013</v>
      </c>
      <c r="J322" s="66">
        <v>4.1633032400229224</v>
      </c>
      <c r="K322" s="66">
        <v>334.80795454999986</v>
      </c>
      <c r="L322" s="66"/>
      <c r="M322" s="68">
        <f t="shared" si="133"/>
        <v>0.75470920017837528</v>
      </c>
      <c r="N322" s="68">
        <f t="shared" si="134"/>
        <v>0.40563451239162013</v>
      </c>
      <c r="O322" s="68">
        <f t="shared" si="135"/>
        <v>0.16642980563541709</v>
      </c>
      <c r="P322" s="68">
        <f t="shared" si="136"/>
        <v>0.25982623627408091</v>
      </c>
      <c r="Q322" s="68">
        <f t="shared" si="137"/>
        <v>0.12162594505070988</v>
      </c>
    </row>
    <row r="323" spans="1:17" s="28" customFormat="1" ht="15" customHeight="1" x14ac:dyDescent="0.25">
      <c r="A323" s="145" t="s">
        <v>581</v>
      </c>
      <c r="B323" s="146">
        <v>6</v>
      </c>
      <c r="C323" s="147" t="s">
        <v>582</v>
      </c>
      <c r="D323" s="136"/>
      <c r="E323" s="16"/>
      <c r="F323" s="67">
        <v>3022.7223975285369</v>
      </c>
      <c r="G323" s="68">
        <f t="shared" si="132"/>
        <v>0.3600678945463614</v>
      </c>
      <c r="H323" s="66">
        <v>71.220572235818523</v>
      </c>
      <c r="I323" s="66">
        <v>65.146849809181646</v>
      </c>
      <c r="J323" s="66">
        <v>3.9162237104185462</v>
      </c>
      <c r="K323" s="66">
        <v>514.40518612185508</v>
      </c>
      <c r="L323" s="66"/>
      <c r="M323" s="68">
        <f t="shared" si="133"/>
        <v>0.77034287059697537</v>
      </c>
      <c r="N323" s="68">
        <f t="shared" si="134"/>
        <v>0.65146849809181651</v>
      </c>
      <c r="O323" s="68">
        <f t="shared" si="135"/>
        <v>0.14902983876186945</v>
      </c>
      <c r="P323" s="68">
        <f t="shared" si="136"/>
        <v>0.31158986701922881</v>
      </c>
      <c r="Q323" s="68">
        <f t="shared" si="137"/>
        <v>0.19448486252407915</v>
      </c>
    </row>
    <row r="324" spans="1:17" s="28" customFormat="1" ht="15" customHeight="1" x14ac:dyDescent="0.25">
      <c r="A324" s="145" t="s">
        <v>583</v>
      </c>
      <c r="B324" s="146">
        <v>7</v>
      </c>
      <c r="C324" s="147" t="s">
        <v>584</v>
      </c>
      <c r="D324" s="136"/>
      <c r="E324" s="16"/>
      <c r="F324" s="67">
        <v>2793.148544551686</v>
      </c>
      <c r="G324" s="68">
        <f t="shared" si="132"/>
        <v>0.27290131670475787</v>
      </c>
      <c r="H324" s="66">
        <v>69.984502177745313</v>
      </c>
      <c r="I324" s="66">
        <v>56.218279938369406</v>
      </c>
      <c r="J324" s="66">
        <v>4.4063559752409063</v>
      </c>
      <c r="K324" s="66">
        <v>243.02267570682051</v>
      </c>
      <c r="L324" s="66"/>
      <c r="M324" s="68">
        <f t="shared" si="133"/>
        <v>0.74974170296242193</v>
      </c>
      <c r="N324" s="68">
        <f t="shared" si="134"/>
        <v>0.56218279938369409</v>
      </c>
      <c r="O324" s="68">
        <f t="shared" si="135"/>
        <v>0.18354619543950046</v>
      </c>
      <c r="P324" s="68">
        <f t="shared" si="136"/>
        <v>0.3212265773070544</v>
      </c>
      <c r="Q324" s="68">
        <f t="shared" si="137"/>
        <v>8.4390537812097571E-2</v>
      </c>
    </row>
    <row r="325" spans="1:17" s="28" customFormat="1" ht="15" customHeight="1" x14ac:dyDescent="0.25">
      <c r="A325" s="145" t="s">
        <v>585</v>
      </c>
      <c r="B325" s="146">
        <v>8</v>
      </c>
      <c r="C325" s="147" t="s">
        <v>586</v>
      </c>
      <c r="D325" s="136"/>
      <c r="E325" s="16"/>
      <c r="F325" s="67">
        <v>2558.5401772551677</v>
      </c>
      <c r="G325" s="68">
        <f t="shared" si="132"/>
        <v>0.3121591324976829</v>
      </c>
      <c r="H325" s="66">
        <v>74.20364073410444</v>
      </c>
      <c r="I325" s="66">
        <v>55.126237141488119</v>
      </c>
      <c r="J325" s="66">
        <v>4.7515578455504626</v>
      </c>
      <c r="K325" s="66">
        <v>305.10860424101509</v>
      </c>
      <c r="L325" s="66"/>
      <c r="M325" s="68">
        <f t="shared" si="133"/>
        <v>0.82006067890174061</v>
      </c>
      <c r="N325" s="68">
        <f t="shared" si="134"/>
        <v>0.55126237141488121</v>
      </c>
      <c r="O325" s="68">
        <f t="shared" si="135"/>
        <v>0.20785618630637062</v>
      </c>
      <c r="P325" s="68">
        <f t="shared" si="136"/>
        <v>0.33850154235468888</v>
      </c>
      <c r="Q325" s="68">
        <f t="shared" si="137"/>
        <v>0.10957752707546251</v>
      </c>
    </row>
    <row r="326" spans="1:17" s="28" customFormat="1" ht="15" customHeight="1" x14ac:dyDescent="0.25">
      <c r="A326" s="145" t="s">
        <v>587</v>
      </c>
      <c r="B326" s="146">
        <v>9</v>
      </c>
      <c r="C326" s="147" t="s">
        <v>588</v>
      </c>
      <c r="D326" s="136"/>
      <c r="E326" s="16"/>
      <c r="F326" s="67">
        <v>10935.972005182359</v>
      </c>
      <c r="G326" s="68">
        <f t="shared" si="132"/>
        <v>0.55798260967140545</v>
      </c>
      <c r="H326" s="66">
        <v>75.705280371074011</v>
      </c>
      <c r="I326" s="66">
        <v>74.913771436877809</v>
      </c>
      <c r="J326" s="66">
        <v>9.8152598616904196</v>
      </c>
      <c r="K326" s="66">
        <v>814.25843971281427</v>
      </c>
      <c r="L326" s="66"/>
      <c r="M326" s="68">
        <f t="shared" si="133"/>
        <v>0.84508800618456681</v>
      </c>
      <c r="N326" s="68">
        <f t="shared" si="134"/>
        <v>0.74913771436877807</v>
      </c>
      <c r="O326" s="68">
        <f t="shared" si="135"/>
        <v>0.56445491983735352</v>
      </c>
      <c r="P326" s="68">
        <f t="shared" si="136"/>
        <v>0.65027261091881061</v>
      </c>
      <c r="Q326" s="68">
        <f t="shared" si="137"/>
        <v>0.31612918446767313</v>
      </c>
    </row>
    <row r="327" spans="1:17" s="28" customFormat="1" ht="15" customHeight="1" x14ac:dyDescent="0.25">
      <c r="A327" s="145"/>
      <c r="B327" s="148"/>
      <c r="C327" s="147"/>
      <c r="D327" s="136"/>
      <c r="E327" s="16"/>
      <c r="F327" s="67"/>
      <c r="G327" s="68"/>
      <c r="H327" s="66"/>
      <c r="I327" s="66"/>
      <c r="J327" s="66"/>
      <c r="K327" s="66"/>
      <c r="L327" s="66"/>
      <c r="M327" s="68"/>
      <c r="N327" s="68"/>
      <c r="O327" s="68"/>
      <c r="P327" s="68"/>
      <c r="Q327" s="68"/>
    </row>
    <row r="328" spans="1:17" s="28" customFormat="1" ht="15" customHeight="1" x14ac:dyDescent="0.25">
      <c r="A328" s="141" t="s">
        <v>589</v>
      </c>
      <c r="B328" s="142"/>
      <c r="C328" s="143" t="s">
        <v>590</v>
      </c>
      <c r="D328" s="144"/>
      <c r="E328" s="26"/>
      <c r="F328" s="69">
        <v>143460.49934466137</v>
      </c>
      <c r="G328" s="70">
        <f t="shared" ref="G328:G348" si="138">GEOMEAN(M328,P328,Q328)</f>
        <v>0.43829242598004653</v>
      </c>
      <c r="H328" s="63">
        <v>82.409691682787482</v>
      </c>
      <c r="I328" s="63">
        <v>68.265591039359492</v>
      </c>
      <c r="J328" s="63">
        <v>6.0600914117671785</v>
      </c>
      <c r="K328" s="63">
        <v>514.30133939896473</v>
      </c>
      <c r="L328" s="63"/>
      <c r="M328" s="70">
        <f t="shared" ref="M328:M348" si="139">+(H328-25)/(85-25)</f>
        <v>0.95682819471312475</v>
      </c>
      <c r="N328" s="70">
        <f t="shared" ref="N328:N348" si="140">+I328/100</f>
        <v>0.68265591039359497</v>
      </c>
      <c r="O328" s="70">
        <f t="shared" ref="O328:O348" si="141">+(J328-1.8)/(16-1.8)</f>
        <v>0.30000643744839289</v>
      </c>
      <c r="P328" s="70">
        <f t="shared" ref="P328:P348" si="142">+(N328*O328)^(0.5)</f>
        <v>0.45254963007417404</v>
      </c>
      <c r="Q328" s="70">
        <f t="shared" ref="Q328:Q348" si="143">+(K328-35)/(2500-35)</f>
        <v>0.19444273403609116</v>
      </c>
    </row>
    <row r="329" spans="1:17" s="28" customFormat="1" ht="15" customHeight="1" x14ac:dyDescent="0.25">
      <c r="A329" s="145" t="s">
        <v>591</v>
      </c>
      <c r="B329" s="146">
        <v>1</v>
      </c>
      <c r="C329" s="147" t="s">
        <v>592</v>
      </c>
      <c r="D329" s="136"/>
      <c r="E329" s="16"/>
      <c r="F329" s="67">
        <v>42559.770252743576</v>
      </c>
      <c r="G329" s="68">
        <f t="shared" si="138"/>
        <v>0.52564161811168009</v>
      </c>
      <c r="H329" s="66">
        <v>79.941055851067716</v>
      </c>
      <c r="I329" s="66">
        <v>71.968900026046157</v>
      </c>
      <c r="J329" s="66">
        <v>8.329359091856178</v>
      </c>
      <c r="K329" s="66">
        <v>714.63676803711815</v>
      </c>
      <c r="L329" s="66"/>
      <c r="M329" s="68">
        <f t="shared" si="139"/>
        <v>0.91568426418446192</v>
      </c>
      <c r="N329" s="68">
        <f t="shared" si="140"/>
        <v>0.71968900026046156</v>
      </c>
      <c r="O329" s="68">
        <f t="shared" si="141"/>
        <v>0.45981402055325199</v>
      </c>
      <c r="P329" s="68">
        <f t="shared" si="142"/>
        <v>0.57525915269356054</v>
      </c>
      <c r="Q329" s="68">
        <f t="shared" si="143"/>
        <v>0.27571471319964225</v>
      </c>
    </row>
    <row r="330" spans="1:17" s="28" customFormat="1" ht="15" customHeight="1" x14ac:dyDescent="0.25">
      <c r="A330" s="145" t="s">
        <v>593</v>
      </c>
      <c r="B330" s="146">
        <v>2</v>
      </c>
      <c r="C330" s="147" t="s">
        <v>594</v>
      </c>
      <c r="D330" s="136"/>
      <c r="E330" s="16"/>
      <c r="F330" s="67">
        <v>5496.6827342132856</v>
      </c>
      <c r="G330" s="68">
        <f t="shared" si="138"/>
        <v>0.20159194043227058</v>
      </c>
      <c r="H330" s="66">
        <v>89.386228377039089</v>
      </c>
      <c r="I330" s="66">
        <v>68.160181167223811</v>
      </c>
      <c r="J330" s="66">
        <v>3.5175152709893918</v>
      </c>
      <c r="K330" s="66">
        <v>100.54252742062472</v>
      </c>
      <c r="L330" s="66"/>
      <c r="M330" s="68">
        <f t="shared" si="139"/>
        <v>1.0731038062839848</v>
      </c>
      <c r="N330" s="68">
        <f t="shared" si="140"/>
        <v>0.6816018116722381</v>
      </c>
      <c r="O330" s="68">
        <f t="shared" si="141"/>
        <v>0.12095177964714027</v>
      </c>
      <c r="P330" s="68">
        <f t="shared" si="142"/>
        <v>0.28712532478426933</v>
      </c>
      <c r="Q330" s="68">
        <f t="shared" si="143"/>
        <v>2.6589260616886295E-2</v>
      </c>
    </row>
    <row r="331" spans="1:17" s="28" customFormat="1" ht="15" customHeight="1" x14ac:dyDescent="0.25">
      <c r="A331" s="145" t="s">
        <v>595</v>
      </c>
      <c r="B331" s="146">
        <v>3</v>
      </c>
      <c r="C331" s="147" t="s">
        <v>596</v>
      </c>
      <c r="D331" s="136"/>
      <c r="E331" s="16"/>
      <c r="F331" s="67">
        <v>1194.1867966251982</v>
      </c>
      <c r="G331" s="68">
        <f t="shared" si="138"/>
        <v>0.28270439143246484</v>
      </c>
      <c r="H331" s="66">
        <v>74.039564590142973</v>
      </c>
      <c r="I331" s="66">
        <v>64.289692308333045</v>
      </c>
      <c r="J331" s="66">
        <v>4.3299396883584311</v>
      </c>
      <c r="K331" s="66">
        <v>236.34351547725839</v>
      </c>
      <c r="L331" s="66"/>
      <c r="M331" s="68">
        <f t="shared" si="139"/>
        <v>0.81732607650238287</v>
      </c>
      <c r="N331" s="68">
        <f t="shared" si="140"/>
        <v>0.64289692308333046</v>
      </c>
      <c r="O331" s="68">
        <f t="shared" si="141"/>
        <v>0.17816476678580503</v>
      </c>
      <c r="P331" s="68">
        <f t="shared" si="142"/>
        <v>0.33843992135747403</v>
      </c>
      <c r="Q331" s="68">
        <f t="shared" si="143"/>
        <v>8.1680939341686978E-2</v>
      </c>
    </row>
    <row r="332" spans="1:17" s="28" customFormat="1" ht="15" customHeight="1" x14ac:dyDescent="0.25">
      <c r="A332" s="145" t="s">
        <v>597</v>
      </c>
      <c r="B332" s="146">
        <v>4</v>
      </c>
      <c r="C332" s="147" t="s">
        <v>598</v>
      </c>
      <c r="D332" s="136"/>
      <c r="E332" s="16"/>
      <c r="F332" s="67">
        <v>5245.9639210938303</v>
      </c>
      <c r="G332" s="68">
        <f t="shared" si="138"/>
        <v>0.34188005771607566</v>
      </c>
      <c r="H332" s="66">
        <v>72.588558805648859</v>
      </c>
      <c r="I332" s="66">
        <v>55.571225541276</v>
      </c>
      <c r="J332" s="66">
        <v>4.6046211775220511</v>
      </c>
      <c r="K332" s="66">
        <v>409.8599194741401</v>
      </c>
      <c r="L332" s="66"/>
      <c r="M332" s="68">
        <f t="shared" si="139"/>
        <v>0.79314264676081436</v>
      </c>
      <c r="N332" s="68">
        <f t="shared" si="140"/>
        <v>0.55571225541276004</v>
      </c>
      <c r="O332" s="68">
        <f t="shared" si="141"/>
        <v>0.19750853362831347</v>
      </c>
      <c r="P332" s="68">
        <f t="shared" si="142"/>
        <v>0.33129731765569281</v>
      </c>
      <c r="Q332" s="68">
        <f t="shared" si="143"/>
        <v>0.15207298964468158</v>
      </c>
    </row>
    <row r="333" spans="1:17" s="28" customFormat="1" ht="15" customHeight="1" x14ac:dyDescent="0.25">
      <c r="A333" s="145" t="s">
        <v>599</v>
      </c>
      <c r="B333" s="146">
        <v>5</v>
      </c>
      <c r="C333" s="147" t="s">
        <v>600</v>
      </c>
      <c r="D333" s="136"/>
      <c r="E333" s="16"/>
      <c r="F333" s="67">
        <v>3778.9064483426382</v>
      </c>
      <c r="G333" s="68">
        <f t="shared" si="138"/>
        <v>0.37851675448521027</v>
      </c>
      <c r="H333" s="66">
        <v>82.235829432744424</v>
      </c>
      <c r="I333" s="66">
        <v>60.058115178541101</v>
      </c>
      <c r="J333" s="66">
        <v>3.986067895838115</v>
      </c>
      <c r="K333" s="66">
        <v>495.87379594542909</v>
      </c>
      <c r="L333" s="66"/>
      <c r="M333" s="68">
        <f t="shared" si="139"/>
        <v>0.95393049054574042</v>
      </c>
      <c r="N333" s="68">
        <f t="shared" si="140"/>
        <v>0.60058115178541105</v>
      </c>
      <c r="O333" s="68">
        <f t="shared" si="141"/>
        <v>0.15394844336888136</v>
      </c>
      <c r="P333" s="68">
        <f t="shared" si="142"/>
        <v>0.30406994825870887</v>
      </c>
      <c r="Q333" s="68">
        <f t="shared" si="143"/>
        <v>0.18696705717867307</v>
      </c>
    </row>
    <row r="334" spans="1:17" s="28" customFormat="1" ht="15" customHeight="1" x14ac:dyDescent="0.25">
      <c r="A334" s="145" t="s">
        <v>601</v>
      </c>
      <c r="B334" s="146">
        <v>6</v>
      </c>
      <c r="C334" s="147" t="s">
        <v>602</v>
      </c>
      <c r="D334" s="136"/>
      <c r="E334" s="16"/>
      <c r="F334" s="67">
        <v>755.17714795016752</v>
      </c>
      <c r="G334" s="68">
        <f t="shared" si="138"/>
        <v>0.31475794929695411</v>
      </c>
      <c r="H334" s="66">
        <v>89.552593292718328</v>
      </c>
      <c r="I334" s="66">
        <v>60.356868399687563</v>
      </c>
      <c r="J334" s="66">
        <v>4.7774939510501016</v>
      </c>
      <c r="K334" s="66">
        <v>235.83526814337458</v>
      </c>
      <c r="L334" s="66"/>
      <c r="M334" s="68">
        <f t="shared" si="139"/>
        <v>1.0758765548786389</v>
      </c>
      <c r="N334" s="68">
        <f t="shared" si="140"/>
        <v>0.60356868399687569</v>
      </c>
      <c r="O334" s="68">
        <f t="shared" si="141"/>
        <v>0.2096826726091621</v>
      </c>
      <c r="P334" s="68">
        <f t="shared" si="142"/>
        <v>0.35574976424961929</v>
      </c>
      <c r="Q334" s="68">
        <f t="shared" si="143"/>
        <v>8.1474753810699629E-2</v>
      </c>
    </row>
    <row r="335" spans="1:17" s="28" customFormat="1" ht="15" customHeight="1" x14ac:dyDescent="0.25">
      <c r="A335" s="145" t="s">
        <v>603</v>
      </c>
      <c r="B335" s="146">
        <v>7</v>
      </c>
      <c r="C335" s="147" t="s">
        <v>604</v>
      </c>
      <c r="D335" s="136"/>
      <c r="E335" s="16"/>
      <c r="F335" s="67">
        <v>6064.5759494718113</v>
      </c>
      <c r="G335" s="68">
        <f t="shared" si="138"/>
        <v>0.29062826198286895</v>
      </c>
      <c r="H335" s="66">
        <v>87.416355115000016</v>
      </c>
      <c r="I335" s="66">
        <v>64.124124841785218</v>
      </c>
      <c r="J335" s="66">
        <v>3.6927240758834516</v>
      </c>
      <c r="K335" s="66">
        <v>233.96335602547626</v>
      </c>
      <c r="L335" s="66"/>
      <c r="M335" s="68">
        <f t="shared" si="139"/>
        <v>1.0402725852500003</v>
      </c>
      <c r="N335" s="68">
        <f t="shared" si="140"/>
        <v>0.64124124841785213</v>
      </c>
      <c r="O335" s="68">
        <f t="shared" si="141"/>
        <v>0.13329042787911632</v>
      </c>
      <c r="P335" s="68">
        <f t="shared" si="142"/>
        <v>0.29235478510767399</v>
      </c>
      <c r="Q335" s="68">
        <f t="shared" si="143"/>
        <v>8.0715357413986305E-2</v>
      </c>
    </row>
    <row r="336" spans="1:17" s="28" customFormat="1" ht="15" customHeight="1" x14ac:dyDescent="0.25">
      <c r="A336" s="145" t="s">
        <v>605</v>
      </c>
      <c r="B336" s="146">
        <v>8</v>
      </c>
      <c r="C336" s="147" t="s">
        <v>606</v>
      </c>
      <c r="D336" s="136"/>
      <c r="E336" s="16"/>
      <c r="F336" s="67">
        <v>3475.8286862986374</v>
      </c>
      <c r="G336" s="68">
        <f t="shared" si="138"/>
        <v>0.28324396196390134</v>
      </c>
      <c r="H336" s="66">
        <v>82.230662209845875</v>
      </c>
      <c r="I336" s="66">
        <v>67.052355235429218</v>
      </c>
      <c r="J336" s="66">
        <v>4.2089041176703565</v>
      </c>
      <c r="K336" s="66">
        <v>209.12004921967795</v>
      </c>
      <c r="L336" s="66"/>
      <c r="M336" s="68">
        <f t="shared" si="139"/>
        <v>0.95384437016409795</v>
      </c>
      <c r="N336" s="68">
        <f t="shared" si="140"/>
        <v>0.67052355235429217</v>
      </c>
      <c r="O336" s="68">
        <f t="shared" si="141"/>
        <v>0.16964113504720824</v>
      </c>
      <c r="P336" s="68">
        <f t="shared" si="142"/>
        <v>0.33726603223163204</v>
      </c>
      <c r="Q336" s="68">
        <f t="shared" si="143"/>
        <v>7.0636936803114794E-2</v>
      </c>
    </row>
    <row r="337" spans="1:17" s="28" customFormat="1" ht="15" customHeight="1" x14ac:dyDescent="0.25">
      <c r="A337" s="145" t="s">
        <v>607</v>
      </c>
      <c r="B337" s="146">
        <v>9</v>
      </c>
      <c r="C337" s="147" t="s">
        <v>608</v>
      </c>
      <c r="D337" s="136"/>
      <c r="E337" s="16"/>
      <c r="F337" s="67">
        <v>8044.1469799651841</v>
      </c>
      <c r="G337" s="68">
        <f t="shared" si="138"/>
        <v>0.26359057997152041</v>
      </c>
      <c r="H337" s="66">
        <v>86.62116327548074</v>
      </c>
      <c r="I337" s="66">
        <v>68.23548537639256</v>
      </c>
      <c r="J337" s="66">
        <v>3.8940239171722371</v>
      </c>
      <c r="K337" s="66">
        <v>173.57221186264383</v>
      </c>
      <c r="L337" s="66"/>
      <c r="M337" s="68">
        <f t="shared" si="139"/>
        <v>1.027019387924679</v>
      </c>
      <c r="N337" s="68">
        <f t="shared" si="140"/>
        <v>0.68235485376392557</v>
      </c>
      <c r="O337" s="68">
        <f t="shared" si="141"/>
        <v>0.14746647304029836</v>
      </c>
      <c r="P337" s="68">
        <f t="shared" si="142"/>
        <v>0.31721359309855351</v>
      </c>
      <c r="Q337" s="68">
        <f t="shared" si="143"/>
        <v>5.6215907449348408E-2</v>
      </c>
    </row>
    <row r="338" spans="1:17" s="28" customFormat="1" ht="15" customHeight="1" x14ac:dyDescent="0.25">
      <c r="A338" s="145" t="s">
        <v>609</v>
      </c>
      <c r="B338" s="146">
        <v>10</v>
      </c>
      <c r="C338" s="147" t="s">
        <v>610</v>
      </c>
      <c r="D338" s="136"/>
      <c r="E338" s="16"/>
      <c r="F338" s="67">
        <v>2214.179397789891</v>
      </c>
      <c r="G338" s="68">
        <f t="shared" si="138"/>
        <v>0.26883891772534751</v>
      </c>
      <c r="H338" s="66">
        <v>79.033022627747386</v>
      </c>
      <c r="I338" s="66">
        <v>37.27644355148373</v>
      </c>
      <c r="J338" s="66">
        <v>4.8083127003552031</v>
      </c>
      <c r="K338" s="66">
        <v>224.25648705398066</v>
      </c>
      <c r="L338" s="66"/>
      <c r="M338" s="68">
        <f t="shared" si="139"/>
        <v>0.90055037712912311</v>
      </c>
      <c r="N338" s="68">
        <f t="shared" si="140"/>
        <v>0.37276443551483729</v>
      </c>
      <c r="O338" s="68">
        <f t="shared" si="141"/>
        <v>0.21185300706726784</v>
      </c>
      <c r="P338" s="68">
        <f t="shared" si="142"/>
        <v>0.28101826736273022</v>
      </c>
      <c r="Q338" s="68">
        <f t="shared" si="143"/>
        <v>7.6777479535083432E-2</v>
      </c>
    </row>
    <row r="339" spans="1:17" s="28" customFormat="1" ht="15" customHeight="1" x14ac:dyDescent="0.25">
      <c r="A339" s="145" t="s">
        <v>611</v>
      </c>
      <c r="B339" s="146">
        <v>11</v>
      </c>
      <c r="C339" s="147" t="s">
        <v>612</v>
      </c>
      <c r="D339" s="136"/>
      <c r="E339" s="16"/>
      <c r="F339" s="67">
        <v>868.95717157465936</v>
      </c>
      <c r="G339" s="68">
        <f t="shared" si="138"/>
        <v>0.41750113857737142</v>
      </c>
      <c r="H339" s="66">
        <v>89.118217358776036</v>
      </c>
      <c r="I339" s="66">
        <v>87.96783487861822</v>
      </c>
      <c r="J339" s="66">
        <v>5.1452310001349897</v>
      </c>
      <c r="K339" s="66">
        <v>403.74733605360734</v>
      </c>
      <c r="L339" s="66"/>
      <c r="M339" s="68">
        <f t="shared" si="139"/>
        <v>1.0686369559796005</v>
      </c>
      <c r="N339" s="68">
        <f t="shared" si="140"/>
        <v>0.87967834878618223</v>
      </c>
      <c r="O339" s="68">
        <f t="shared" si="141"/>
        <v>0.23557964789683028</v>
      </c>
      <c r="P339" s="68">
        <f t="shared" si="142"/>
        <v>0.4552299591080467</v>
      </c>
      <c r="Q339" s="68">
        <f t="shared" si="143"/>
        <v>0.14959323977833969</v>
      </c>
    </row>
    <row r="340" spans="1:17" s="28" customFormat="1" ht="15" customHeight="1" x14ac:dyDescent="0.25">
      <c r="A340" s="145" t="s">
        <v>613</v>
      </c>
      <c r="B340" s="146">
        <v>12</v>
      </c>
      <c r="C340" s="147" t="s">
        <v>614</v>
      </c>
      <c r="D340" s="136"/>
      <c r="E340" s="16"/>
      <c r="F340" s="67">
        <v>2930.0873340466501</v>
      </c>
      <c r="G340" s="68">
        <f t="shared" si="138"/>
        <v>0.27727470771470314</v>
      </c>
      <c r="H340" s="66">
        <v>79.125987459587293</v>
      </c>
      <c r="I340" s="66">
        <v>56.371548652206258</v>
      </c>
      <c r="J340" s="66">
        <v>4.0721853390484135</v>
      </c>
      <c r="K340" s="66">
        <v>228.94805221976421</v>
      </c>
      <c r="L340" s="66"/>
      <c r="M340" s="68">
        <f t="shared" si="139"/>
        <v>0.90209979099312154</v>
      </c>
      <c r="N340" s="68">
        <f t="shared" si="140"/>
        <v>0.5637154865220626</v>
      </c>
      <c r="O340" s="68">
        <f t="shared" si="141"/>
        <v>0.16001305204566293</v>
      </c>
      <c r="P340" s="68">
        <f t="shared" si="142"/>
        <v>0.30033620408435779</v>
      </c>
      <c r="Q340" s="68">
        <f t="shared" si="143"/>
        <v>7.8680751407612257E-2</v>
      </c>
    </row>
    <row r="341" spans="1:17" s="28" customFormat="1" ht="15" customHeight="1" x14ac:dyDescent="0.25">
      <c r="A341" s="145" t="s">
        <v>615</v>
      </c>
      <c r="B341" s="146">
        <v>13</v>
      </c>
      <c r="C341" s="147" t="s">
        <v>616</v>
      </c>
      <c r="D341" s="136"/>
      <c r="E341" s="16"/>
      <c r="F341" s="67">
        <v>20881.151592254097</v>
      </c>
      <c r="G341" s="68">
        <f t="shared" si="138"/>
        <v>0.50695074068990298</v>
      </c>
      <c r="H341" s="66">
        <v>87.362650963942471</v>
      </c>
      <c r="I341" s="66">
        <v>68.369543415709188</v>
      </c>
      <c r="J341" s="66">
        <v>6.8380241446675418</v>
      </c>
      <c r="K341" s="66">
        <v>662.36978932720331</v>
      </c>
      <c r="L341" s="66"/>
      <c r="M341" s="68">
        <f t="shared" si="139"/>
        <v>1.0393775160657079</v>
      </c>
      <c r="N341" s="68">
        <f t="shared" si="140"/>
        <v>0.68369543415709189</v>
      </c>
      <c r="O341" s="68">
        <f t="shared" si="141"/>
        <v>0.35479043272306637</v>
      </c>
      <c r="P341" s="68">
        <f t="shared" si="142"/>
        <v>0.49251253683066726</v>
      </c>
      <c r="Q341" s="68">
        <f t="shared" si="143"/>
        <v>0.25451107072097495</v>
      </c>
    </row>
    <row r="342" spans="1:17" s="28" customFormat="1" ht="15" customHeight="1" x14ac:dyDescent="0.25">
      <c r="A342" s="145" t="s">
        <v>617</v>
      </c>
      <c r="B342" s="146">
        <v>14</v>
      </c>
      <c r="C342" s="147" t="s">
        <v>618</v>
      </c>
      <c r="D342" s="136"/>
      <c r="E342" s="16"/>
      <c r="F342" s="67">
        <v>1624.1343195248269</v>
      </c>
      <c r="G342" s="68">
        <f t="shared" si="138"/>
        <v>0.26954056319120728</v>
      </c>
      <c r="H342" s="66">
        <v>73.167959151875536</v>
      </c>
      <c r="I342" s="66">
        <v>70.486714632749809</v>
      </c>
      <c r="J342" s="66">
        <v>3.2523744228371307</v>
      </c>
      <c r="K342" s="66">
        <v>258.94097477604384</v>
      </c>
      <c r="L342" s="66"/>
      <c r="M342" s="68">
        <f t="shared" si="139"/>
        <v>0.80279931919792558</v>
      </c>
      <c r="N342" s="68">
        <f t="shared" si="140"/>
        <v>0.70486714632749814</v>
      </c>
      <c r="O342" s="68">
        <f t="shared" si="141"/>
        <v>0.10227988893219231</v>
      </c>
      <c r="P342" s="68">
        <f t="shared" si="142"/>
        <v>0.26850276244077609</v>
      </c>
      <c r="Q342" s="68">
        <f t="shared" si="143"/>
        <v>9.084826562922671E-2</v>
      </c>
    </row>
    <row r="343" spans="1:17" s="28" customFormat="1" ht="15" customHeight="1" x14ac:dyDescent="0.25">
      <c r="A343" s="145" t="s">
        <v>619</v>
      </c>
      <c r="B343" s="146">
        <v>15</v>
      </c>
      <c r="C343" s="147" t="s">
        <v>620</v>
      </c>
      <c r="D343" s="136"/>
      <c r="E343" s="16"/>
      <c r="F343" s="67">
        <v>8208.2721467863539</v>
      </c>
      <c r="G343" s="68">
        <f t="shared" si="138"/>
        <v>0.38006075000761552</v>
      </c>
      <c r="H343" s="66">
        <v>82.277179461638852</v>
      </c>
      <c r="I343" s="66">
        <v>71.908936985617771</v>
      </c>
      <c r="J343" s="66">
        <v>4.099933624531821</v>
      </c>
      <c r="K343" s="66">
        <v>450.37533076350013</v>
      </c>
      <c r="L343" s="66"/>
      <c r="M343" s="68">
        <f t="shared" si="139"/>
        <v>0.95461965769398083</v>
      </c>
      <c r="N343" s="68">
        <f t="shared" si="140"/>
        <v>0.71908936985617766</v>
      </c>
      <c r="O343" s="68">
        <f t="shared" si="141"/>
        <v>0.16196715665717051</v>
      </c>
      <c r="P343" s="68">
        <f t="shared" si="142"/>
        <v>0.34127534428669404</v>
      </c>
      <c r="Q343" s="68">
        <f t="shared" si="143"/>
        <v>0.16850926197302238</v>
      </c>
    </row>
    <row r="344" spans="1:17" s="28" customFormat="1" ht="15" customHeight="1" x14ac:dyDescent="0.25">
      <c r="A344" s="145" t="s">
        <v>621</v>
      </c>
      <c r="B344" s="146">
        <v>16</v>
      </c>
      <c r="C344" s="147" t="s">
        <v>622</v>
      </c>
      <c r="D344" s="136"/>
      <c r="E344" s="16"/>
      <c r="F344" s="67">
        <v>18636.765108546198</v>
      </c>
      <c r="G344" s="68">
        <f t="shared" si="138"/>
        <v>0.48004766056779852</v>
      </c>
      <c r="H344" s="66">
        <v>80.109054285721726</v>
      </c>
      <c r="I344" s="66">
        <v>69.368184951951619</v>
      </c>
      <c r="J344" s="66">
        <v>7.0527672426688373</v>
      </c>
      <c r="K344" s="66">
        <v>621.09527008871783</v>
      </c>
      <c r="L344" s="66"/>
      <c r="M344" s="68">
        <f t="shared" si="139"/>
        <v>0.91848423809536206</v>
      </c>
      <c r="N344" s="68">
        <f t="shared" si="140"/>
        <v>0.69368184951951617</v>
      </c>
      <c r="O344" s="68">
        <f t="shared" si="141"/>
        <v>0.36991318610343926</v>
      </c>
      <c r="P344" s="68">
        <f t="shared" si="142"/>
        <v>0.50655904206507929</v>
      </c>
      <c r="Q344" s="68">
        <f t="shared" si="143"/>
        <v>0.23776684384937843</v>
      </c>
    </row>
    <row r="345" spans="1:17" s="28" customFormat="1" ht="15" customHeight="1" x14ac:dyDescent="0.25">
      <c r="A345" s="145" t="s">
        <v>623</v>
      </c>
      <c r="B345" s="146">
        <v>17</v>
      </c>
      <c r="C345" s="147" t="s">
        <v>624</v>
      </c>
      <c r="D345" s="136"/>
      <c r="E345" s="16"/>
      <c r="F345" s="67">
        <v>1876.8669383721497</v>
      </c>
      <c r="G345" s="68">
        <f t="shared" si="138"/>
        <v>0.13558413486160867</v>
      </c>
      <c r="H345" s="66">
        <v>83.217171189412213</v>
      </c>
      <c r="I345" s="66">
        <v>65.404994976578848</v>
      </c>
      <c r="J345" s="66">
        <v>3.8891023447617123</v>
      </c>
      <c r="K345" s="66">
        <v>55.412798734860736</v>
      </c>
      <c r="L345" s="66"/>
      <c r="M345" s="68">
        <f t="shared" si="139"/>
        <v>0.97028618649020359</v>
      </c>
      <c r="N345" s="68">
        <f t="shared" si="140"/>
        <v>0.65404994976578845</v>
      </c>
      <c r="O345" s="68">
        <f t="shared" si="141"/>
        <v>0.1471198834339234</v>
      </c>
      <c r="P345" s="68">
        <f t="shared" si="142"/>
        <v>0.31019953637861269</v>
      </c>
      <c r="Q345" s="68">
        <f t="shared" si="143"/>
        <v>8.2810542534931999E-3</v>
      </c>
    </row>
    <row r="346" spans="1:17" s="28" customFormat="1" ht="15" customHeight="1" x14ac:dyDescent="0.25">
      <c r="A346" s="145" t="s">
        <v>625</v>
      </c>
      <c r="B346" s="146">
        <v>18</v>
      </c>
      <c r="C346" s="147" t="s">
        <v>626</v>
      </c>
      <c r="D346" s="136"/>
      <c r="E346" s="16"/>
      <c r="F346" s="67">
        <v>3667.1402304460134</v>
      </c>
      <c r="G346" s="68">
        <f t="shared" si="138"/>
        <v>0.37675086009861491</v>
      </c>
      <c r="H346" s="66">
        <v>85.177592047738429</v>
      </c>
      <c r="I346" s="66">
        <v>65.172641573112301</v>
      </c>
      <c r="J346" s="66">
        <v>3.9421514904528205</v>
      </c>
      <c r="K346" s="66">
        <v>454.16261919371016</v>
      </c>
      <c r="L346" s="66"/>
      <c r="M346" s="68">
        <f t="shared" si="139"/>
        <v>1.0029598674623073</v>
      </c>
      <c r="N346" s="68">
        <f t="shared" si="140"/>
        <v>0.651726415731123</v>
      </c>
      <c r="O346" s="68">
        <f t="shared" si="141"/>
        <v>0.15085573876428315</v>
      </c>
      <c r="P346" s="68">
        <f t="shared" si="142"/>
        <v>0.31355489139434084</v>
      </c>
      <c r="Q346" s="68">
        <f t="shared" si="143"/>
        <v>0.17004568729967959</v>
      </c>
    </row>
    <row r="347" spans="1:17" s="28" customFormat="1" ht="15" customHeight="1" x14ac:dyDescent="0.25">
      <c r="A347" s="145" t="s">
        <v>627</v>
      </c>
      <c r="B347" s="146">
        <v>19</v>
      </c>
      <c r="C347" s="147" t="s">
        <v>628</v>
      </c>
      <c r="D347" s="136"/>
      <c r="E347" s="16"/>
      <c r="F347" s="67">
        <v>1828.5356009033389</v>
      </c>
      <c r="G347" s="68">
        <f t="shared" si="138"/>
        <v>0.26014615339974878</v>
      </c>
      <c r="H347" s="66">
        <v>83.308445942057858</v>
      </c>
      <c r="I347" s="66">
        <v>58.793651686525394</v>
      </c>
      <c r="J347" s="66">
        <v>4.0454611887893916</v>
      </c>
      <c r="K347" s="66">
        <v>181.45867861956725</v>
      </c>
      <c r="L347" s="66"/>
      <c r="M347" s="68">
        <f t="shared" si="139"/>
        <v>0.97180743236763101</v>
      </c>
      <c r="N347" s="68">
        <f t="shared" si="140"/>
        <v>0.58793651686525394</v>
      </c>
      <c r="O347" s="68">
        <f t="shared" si="141"/>
        <v>0.15813106963305576</v>
      </c>
      <c r="P347" s="68">
        <f t="shared" si="142"/>
        <v>0.30491151222647489</v>
      </c>
      <c r="Q347" s="68">
        <f t="shared" si="143"/>
        <v>5.9415285444043509E-2</v>
      </c>
    </row>
    <row r="348" spans="1:17" s="28" customFormat="1" ht="15" customHeight="1" x14ac:dyDescent="0.25">
      <c r="A348" s="145" t="s">
        <v>629</v>
      </c>
      <c r="B348" s="146">
        <v>20</v>
      </c>
      <c r="C348" s="147" t="s">
        <v>630</v>
      </c>
      <c r="D348" s="136"/>
      <c r="E348" s="16"/>
      <c r="F348" s="67">
        <v>4109.1705877128443</v>
      </c>
      <c r="G348" s="68">
        <f t="shared" si="138"/>
        <v>0.35555245560721499</v>
      </c>
      <c r="H348" s="66">
        <v>81.852357657679605</v>
      </c>
      <c r="I348" s="66">
        <v>61.420421664997392</v>
      </c>
      <c r="J348" s="66">
        <v>4.1682706484512577</v>
      </c>
      <c r="K348" s="66">
        <v>400.34473312360092</v>
      </c>
      <c r="L348" s="66"/>
      <c r="M348" s="68">
        <f t="shared" si="139"/>
        <v>0.94753929429466011</v>
      </c>
      <c r="N348" s="68">
        <f t="shared" si="140"/>
        <v>0.61420421664997393</v>
      </c>
      <c r="O348" s="68">
        <f t="shared" si="141"/>
        <v>0.16677962313037029</v>
      </c>
      <c r="P348" s="68">
        <f t="shared" si="142"/>
        <v>0.32005741325263337</v>
      </c>
      <c r="Q348" s="68">
        <f t="shared" si="143"/>
        <v>0.14821287347813425</v>
      </c>
    </row>
    <row r="349" spans="1:17" s="28" customFormat="1" ht="15" customHeight="1" x14ac:dyDescent="0.25">
      <c r="A349" s="150"/>
      <c r="B349" s="148"/>
      <c r="C349" s="147"/>
      <c r="D349" s="151"/>
      <c r="E349" s="30"/>
      <c r="F349" s="71"/>
      <c r="G349" s="72"/>
      <c r="H349" s="73"/>
      <c r="I349" s="73"/>
      <c r="J349" s="73"/>
      <c r="K349" s="73"/>
      <c r="L349" s="73"/>
      <c r="M349" s="72"/>
      <c r="N349" s="72"/>
      <c r="O349" s="72"/>
      <c r="P349" s="72"/>
      <c r="Q349" s="72"/>
    </row>
    <row r="350" spans="1:17" s="28" customFormat="1" ht="15" customHeight="1" x14ac:dyDescent="0.25">
      <c r="A350" s="141" t="s">
        <v>631</v>
      </c>
      <c r="B350" s="149"/>
      <c r="C350" s="143" t="s">
        <v>632</v>
      </c>
      <c r="D350" s="144"/>
      <c r="E350" s="26"/>
      <c r="F350" s="69">
        <v>11388.071391088526</v>
      </c>
      <c r="G350" s="70">
        <f t="shared" ref="G350:G357" si="144">GEOMEAN(M350,P350,Q350)</f>
        <v>0.30975456396014273</v>
      </c>
      <c r="H350" s="63">
        <v>46.539858716067137</v>
      </c>
      <c r="I350" s="63">
        <v>52.067910782544445</v>
      </c>
      <c r="J350" s="63">
        <v>6.3496425193649815</v>
      </c>
      <c r="K350" s="63">
        <v>534.63048029028892</v>
      </c>
      <c r="L350" s="63"/>
      <c r="M350" s="70">
        <f t="shared" ref="M350:M357" si="145">+(H350-25)/(85-25)</f>
        <v>0.3589976452677856</v>
      </c>
      <c r="N350" s="70">
        <f t="shared" ref="N350:N357" si="146">+I350/100</f>
        <v>0.52067910782544446</v>
      </c>
      <c r="O350" s="70">
        <f t="shared" ref="O350:O357" si="147">+(J350-1.8)/(16-1.8)</f>
        <v>0.32039736051866069</v>
      </c>
      <c r="P350" s="70">
        <f t="shared" ref="P350:P357" si="148">+(N350*O350)^(0.5)</f>
        <v>0.40844119751132296</v>
      </c>
      <c r="Q350" s="70">
        <f t="shared" ref="Q350:Q357" si="149">+(K350-35)/(2500-35)</f>
        <v>0.20268985001634438</v>
      </c>
    </row>
    <row r="351" spans="1:17" s="28" customFormat="1" ht="15" customHeight="1" x14ac:dyDescent="0.25">
      <c r="A351" s="145" t="s">
        <v>633</v>
      </c>
      <c r="B351" s="146">
        <v>1</v>
      </c>
      <c r="C351" s="147" t="s">
        <v>634</v>
      </c>
      <c r="D351" s="136"/>
      <c r="E351" s="16"/>
      <c r="F351" s="67">
        <v>2795.1623502795533</v>
      </c>
      <c r="G351" s="68">
        <f t="shared" si="144"/>
        <v>0.29438901719106736</v>
      </c>
      <c r="H351" s="66">
        <v>44.437585372018468</v>
      </c>
      <c r="I351" s="66">
        <v>35.807778343345447</v>
      </c>
      <c r="J351" s="66">
        <v>6.7341137546887744</v>
      </c>
      <c r="K351" s="66">
        <v>585.35330169685483</v>
      </c>
      <c r="L351" s="66"/>
      <c r="M351" s="68">
        <f t="shared" si="145"/>
        <v>0.32395975620030781</v>
      </c>
      <c r="N351" s="68">
        <f t="shared" si="146"/>
        <v>0.35807778343345448</v>
      </c>
      <c r="O351" s="68">
        <f t="shared" si="147"/>
        <v>0.34747279962597005</v>
      </c>
      <c r="P351" s="68">
        <f t="shared" si="148"/>
        <v>0.35273543895316817</v>
      </c>
      <c r="Q351" s="68">
        <f t="shared" si="149"/>
        <v>0.22326705951190864</v>
      </c>
    </row>
    <row r="352" spans="1:17" s="28" customFormat="1" ht="15" customHeight="1" x14ac:dyDescent="0.25">
      <c r="A352" s="145" t="s">
        <v>635</v>
      </c>
      <c r="B352" s="146">
        <v>2</v>
      </c>
      <c r="C352" s="147" t="s">
        <v>636</v>
      </c>
      <c r="D352" s="136"/>
      <c r="E352" s="16"/>
      <c r="F352" s="67">
        <v>555.81038089132323</v>
      </c>
      <c r="G352" s="68">
        <f t="shared" si="144"/>
        <v>0.23260411068007533</v>
      </c>
      <c r="H352" s="66">
        <v>36.948877989292932</v>
      </c>
      <c r="I352" s="66">
        <v>77.24113891690368</v>
      </c>
      <c r="J352" s="66">
        <v>7.8698797517258869</v>
      </c>
      <c r="K352" s="66">
        <v>306.09593029953851</v>
      </c>
      <c r="L352" s="66"/>
      <c r="M352" s="68">
        <f t="shared" si="145"/>
        <v>0.19914796648821553</v>
      </c>
      <c r="N352" s="68">
        <f t="shared" si="146"/>
        <v>0.77241138916903684</v>
      </c>
      <c r="O352" s="68">
        <f t="shared" si="147"/>
        <v>0.42745632054407656</v>
      </c>
      <c r="P352" s="68">
        <f t="shared" si="148"/>
        <v>0.5746060653704721</v>
      </c>
      <c r="Q352" s="68">
        <f t="shared" si="149"/>
        <v>0.10997806503023874</v>
      </c>
    </row>
    <row r="353" spans="1:17" s="28" customFormat="1" ht="15" customHeight="1" x14ac:dyDescent="0.25">
      <c r="A353" s="145" t="s">
        <v>637</v>
      </c>
      <c r="B353" s="146">
        <v>3</v>
      </c>
      <c r="C353" s="147" t="s">
        <v>638</v>
      </c>
      <c r="D353" s="136"/>
      <c r="E353" s="16"/>
      <c r="F353" s="67">
        <v>1853.7081725016778</v>
      </c>
      <c r="G353" s="68">
        <f t="shared" si="144"/>
        <v>0.44200061195742935</v>
      </c>
      <c r="H353" s="66">
        <v>55.995170684682087</v>
      </c>
      <c r="I353" s="66">
        <v>48.440873223029897</v>
      </c>
      <c r="J353" s="66">
        <v>7.6336424088047474</v>
      </c>
      <c r="K353" s="66">
        <v>958.65767235390058</v>
      </c>
      <c r="L353" s="66"/>
      <c r="M353" s="68">
        <f t="shared" si="145"/>
        <v>0.51658617807803475</v>
      </c>
      <c r="N353" s="68">
        <f t="shared" si="146"/>
        <v>0.48440873223029896</v>
      </c>
      <c r="O353" s="68">
        <f t="shared" si="147"/>
        <v>0.41081988794399632</v>
      </c>
      <c r="P353" s="68">
        <f t="shared" si="148"/>
        <v>0.44609947443809517</v>
      </c>
      <c r="Q353" s="68">
        <f t="shared" si="149"/>
        <v>0.37470899486973652</v>
      </c>
    </row>
    <row r="354" spans="1:17" s="28" customFormat="1" ht="15" customHeight="1" x14ac:dyDescent="0.25">
      <c r="A354" s="145" t="s">
        <v>639</v>
      </c>
      <c r="B354" s="146">
        <v>4</v>
      </c>
      <c r="C354" s="147" t="s">
        <v>640</v>
      </c>
      <c r="D354" s="136"/>
      <c r="E354" s="16"/>
      <c r="F354" s="67">
        <v>1722.8108001903154</v>
      </c>
      <c r="G354" s="68">
        <f t="shared" si="144"/>
        <v>0.28479103652148641</v>
      </c>
      <c r="H354" s="66">
        <v>45.254548489929135</v>
      </c>
      <c r="I354" s="66">
        <v>53.03964975781971</v>
      </c>
      <c r="J354" s="66">
        <v>5.8866885517110097</v>
      </c>
      <c r="K354" s="66">
        <v>466.70058195747549</v>
      </c>
      <c r="L354" s="66"/>
      <c r="M354" s="68">
        <f t="shared" si="145"/>
        <v>0.3375758081654856</v>
      </c>
      <c r="N354" s="68">
        <f t="shared" si="146"/>
        <v>0.53039649757819707</v>
      </c>
      <c r="O354" s="68">
        <f t="shared" si="147"/>
        <v>0.28779496843035285</v>
      </c>
      <c r="P354" s="68">
        <f t="shared" si="148"/>
        <v>0.39069866044828838</v>
      </c>
      <c r="Q354" s="68">
        <f t="shared" si="149"/>
        <v>0.17513208193001034</v>
      </c>
    </row>
    <row r="355" spans="1:17" s="28" customFormat="1" ht="15" customHeight="1" x14ac:dyDescent="0.25">
      <c r="A355" s="145" t="s">
        <v>641</v>
      </c>
      <c r="B355" s="146">
        <v>5</v>
      </c>
      <c r="C355" s="147" t="s">
        <v>642</v>
      </c>
      <c r="D355" s="136"/>
      <c r="E355" s="16"/>
      <c r="F355" s="67">
        <v>2283.6556954013063</v>
      </c>
      <c r="G355" s="68">
        <f t="shared" si="144"/>
        <v>0.27155997795821463</v>
      </c>
      <c r="H355" s="66">
        <v>51.133264062966383</v>
      </c>
      <c r="I355" s="66">
        <v>65.790593237565915</v>
      </c>
      <c r="J355" s="66">
        <v>4.7436900517883895</v>
      </c>
      <c r="K355" s="66">
        <v>341.89374884543173</v>
      </c>
      <c r="L355" s="66"/>
      <c r="M355" s="68">
        <f t="shared" si="145"/>
        <v>0.43555440104943971</v>
      </c>
      <c r="N355" s="68">
        <f t="shared" si="146"/>
        <v>0.6579059323756592</v>
      </c>
      <c r="O355" s="68">
        <f t="shared" si="147"/>
        <v>0.20730211632312603</v>
      </c>
      <c r="P355" s="68">
        <f t="shared" si="148"/>
        <v>0.36930379381075085</v>
      </c>
      <c r="Q355" s="68">
        <f t="shared" si="149"/>
        <v>0.12450050663100679</v>
      </c>
    </row>
    <row r="356" spans="1:17" s="28" customFormat="1" ht="15" customHeight="1" x14ac:dyDescent="0.25">
      <c r="A356" s="145" t="s">
        <v>643</v>
      </c>
      <c r="B356" s="146">
        <v>6</v>
      </c>
      <c r="C356" s="147" t="s">
        <v>644</v>
      </c>
      <c r="D356" s="136"/>
      <c r="E356" s="16"/>
      <c r="F356" s="67">
        <v>1061.2756185859687</v>
      </c>
      <c r="G356" s="68">
        <f t="shared" si="144"/>
        <v>0.28886457942495175</v>
      </c>
      <c r="H356" s="66">
        <v>39.534070221929959</v>
      </c>
      <c r="I356" s="66">
        <v>48.373347347581408</v>
      </c>
      <c r="J356" s="66">
        <v>7.1113705960677018</v>
      </c>
      <c r="K356" s="66">
        <v>611.63579089016014</v>
      </c>
      <c r="L356" s="66"/>
      <c r="M356" s="68">
        <f t="shared" si="145"/>
        <v>0.24223450369883265</v>
      </c>
      <c r="N356" s="68">
        <f t="shared" si="146"/>
        <v>0.48373347347581408</v>
      </c>
      <c r="O356" s="68">
        <f t="shared" si="147"/>
        <v>0.37404018282166918</v>
      </c>
      <c r="P356" s="68">
        <f t="shared" si="148"/>
        <v>0.42536543918829905</v>
      </c>
      <c r="Q356" s="68">
        <f t="shared" si="149"/>
        <v>0.23392932693312785</v>
      </c>
    </row>
    <row r="357" spans="1:17" s="28" customFormat="1" ht="15" customHeight="1" x14ac:dyDescent="0.25">
      <c r="A357" s="145" t="s">
        <v>645</v>
      </c>
      <c r="B357" s="146">
        <v>7</v>
      </c>
      <c r="C357" s="147" t="s">
        <v>646</v>
      </c>
      <c r="D357" s="136"/>
      <c r="E357" s="16"/>
      <c r="F357" s="67">
        <v>1115.6483732383808</v>
      </c>
      <c r="G357" s="68">
        <f t="shared" si="144"/>
        <v>0.23942117820885098</v>
      </c>
      <c r="H357" s="66">
        <v>47.725887058618078</v>
      </c>
      <c r="I357" s="66">
        <v>71.115754703090957</v>
      </c>
      <c r="J357" s="66">
        <v>5.4809411733505007</v>
      </c>
      <c r="K357" s="66">
        <v>243.02562864161817</v>
      </c>
      <c r="L357" s="66"/>
      <c r="M357" s="68">
        <f t="shared" si="145"/>
        <v>0.37876478431030131</v>
      </c>
      <c r="N357" s="68">
        <f t="shared" si="146"/>
        <v>0.71115754703090961</v>
      </c>
      <c r="O357" s="68">
        <f t="shared" si="147"/>
        <v>0.25922120939088034</v>
      </c>
      <c r="P357" s="68">
        <f t="shared" si="148"/>
        <v>0.42935663428996207</v>
      </c>
      <c r="Q357" s="68">
        <f t="shared" si="149"/>
        <v>8.4391735757248745E-2</v>
      </c>
    </row>
    <row r="358" spans="1:17" s="28" customFormat="1" ht="15" customHeight="1" x14ac:dyDescent="0.25">
      <c r="A358" s="145"/>
      <c r="B358" s="148"/>
      <c r="C358" s="147"/>
      <c r="D358" s="136"/>
      <c r="E358" s="16"/>
      <c r="F358" s="67"/>
      <c r="G358" s="68"/>
      <c r="H358" s="66"/>
      <c r="I358" s="66"/>
      <c r="J358" s="66"/>
      <c r="K358" s="66"/>
      <c r="L358" s="66"/>
      <c r="M358" s="68"/>
      <c r="N358" s="68"/>
      <c r="O358" s="68"/>
      <c r="P358" s="68"/>
      <c r="Q358" s="68"/>
    </row>
    <row r="359" spans="1:17" s="28" customFormat="1" ht="15" customHeight="1" x14ac:dyDescent="0.25">
      <c r="A359" s="141" t="s">
        <v>647</v>
      </c>
      <c r="B359" s="149"/>
      <c r="C359" s="143" t="s">
        <v>648</v>
      </c>
      <c r="D359" s="144"/>
      <c r="E359" s="26"/>
      <c r="F359" s="69">
        <v>24474.787913632961</v>
      </c>
      <c r="G359" s="70">
        <f t="shared" ref="G359:G376" si="150">GEOMEAN(M359,P359,Q359)</f>
        <v>0.36281040193815645</v>
      </c>
      <c r="H359" s="63">
        <v>65.260746354196584</v>
      </c>
      <c r="I359" s="63">
        <v>58.565684172274651</v>
      </c>
      <c r="J359" s="63">
        <v>5.8750981284147112</v>
      </c>
      <c r="K359" s="63">
        <v>462.93624196156986</v>
      </c>
      <c r="L359" s="63"/>
      <c r="M359" s="70">
        <f t="shared" ref="M359:M376" si="151">+(H359-25)/(85-25)</f>
        <v>0.67101243923660969</v>
      </c>
      <c r="N359" s="70">
        <f t="shared" ref="N359:N376" si="152">+I359/100</f>
        <v>0.58565684172274646</v>
      </c>
      <c r="O359" s="70">
        <f t="shared" ref="O359:O376" si="153">+(J359-1.8)/(16-1.8)</f>
        <v>0.28697874143765573</v>
      </c>
      <c r="P359" s="70">
        <f t="shared" ref="P359:P376" si="154">+(N359*O359)^(0.5)</f>
        <v>0.40996470988604145</v>
      </c>
      <c r="Q359" s="70">
        <f t="shared" ref="Q359:Q376" si="155">+(K359-35)/(2500-35)</f>
        <v>0.17360496631301009</v>
      </c>
    </row>
    <row r="360" spans="1:17" s="28" customFormat="1" ht="15" customHeight="1" x14ac:dyDescent="0.25">
      <c r="A360" s="145" t="s">
        <v>649</v>
      </c>
      <c r="B360" s="146">
        <v>1</v>
      </c>
      <c r="C360" s="147" t="s">
        <v>650</v>
      </c>
      <c r="D360" s="136"/>
      <c r="E360" s="16"/>
      <c r="F360" s="67">
        <v>4962.0173134645675</v>
      </c>
      <c r="G360" s="68">
        <f t="shared" si="150"/>
        <v>0.51724047022329656</v>
      </c>
      <c r="H360" s="66">
        <v>68.083964190455774</v>
      </c>
      <c r="I360" s="66">
        <v>65.480857705621389</v>
      </c>
      <c r="J360" s="66">
        <v>9.1090738887687959</v>
      </c>
      <c r="K360" s="66">
        <v>853.24964895059509</v>
      </c>
      <c r="L360" s="66"/>
      <c r="M360" s="68">
        <f t="shared" si="151"/>
        <v>0.71806606984092958</v>
      </c>
      <c r="N360" s="68">
        <f t="shared" si="152"/>
        <v>0.65480857705621387</v>
      </c>
      <c r="O360" s="68">
        <f t="shared" si="153"/>
        <v>0.51472351329357724</v>
      </c>
      <c r="P360" s="68">
        <f t="shared" si="154"/>
        <v>0.58055608800282377</v>
      </c>
      <c r="Q360" s="68">
        <f t="shared" si="155"/>
        <v>0.3319471192497343</v>
      </c>
    </row>
    <row r="361" spans="1:17" s="28" customFormat="1" ht="15" customHeight="1" x14ac:dyDescent="0.25">
      <c r="A361" s="145" t="s">
        <v>651</v>
      </c>
      <c r="B361" s="146">
        <v>2</v>
      </c>
      <c r="C361" s="147" t="s">
        <v>652</v>
      </c>
      <c r="D361" s="136"/>
      <c r="E361" s="16"/>
      <c r="F361" s="67">
        <v>584.00366108146284</v>
      </c>
      <c r="G361" s="68">
        <f t="shared" si="150"/>
        <v>0.28849640048961078</v>
      </c>
      <c r="H361" s="66">
        <v>57.988082884980905</v>
      </c>
      <c r="I361" s="66">
        <v>45.516340555762049</v>
      </c>
      <c r="J361" s="66">
        <v>7.0438483133628473</v>
      </c>
      <c r="K361" s="66">
        <v>297.58368363856317</v>
      </c>
      <c r="L361" s="66"/>
      <c r="M361" s="68">
        <f t="shared" si="151"/>
        <v>0.54980138141634838</v>
      </c>
      <c r="N361" s="68">
        <f t="shared" si="152"/>
        <v>0.45516340555762047</v>
      </c>
      <c r="O361" s="68">
        <f t="shared" si="153"/>
        <v>0.36928509249034142</v>
      </c>
      <c r="P361" s="68">
        <f t="shared" si="154"/>
        <v>0.4099817804726994</v>
      </c>
      <c r="Q361" s="68">
        <f t="shared" si="155"/>
        <v>0.10652482094870717</v>
      </c>
    </row>
    <row r="362" spans="1:17" s="28" customFormat="1" ht="15" customHeight="1" x14ac:dyDescent="0.25">
      <c r="A362" s="145" t="s">
        <v>653</v>
      </c>
      <c r="B362" s="146">
        <v>3</v>
      </c>
      <c r="C362" s="147" t="s">
        <v>654</v>
      </c>
      <c r="D362" s="136"/>
      <c r="E362" s="16"/>
      <c r="F362" s="67">
        <v>935.41276059427412</v>
      </c>
      <c r="G362" s="68">
        <f t="shared" si="150"/>
        <v>0.35347002081100909</v>
      </c>
      <c r="H362" s="66">
        <v>64.080441992593606</v>
      </c>
      <c r="I362" s="66">
        <v>56.891276009243711</v>
      </c>
      <c r="J362" s="66">
        <v>6.5341529967084941</v>
      </c>
      <c r="K362" s="66">
        <v>418.76613988461412</v>
      </c>
      <c r="L362" s="66"/>
      <c r="M362" s="68">
        <f t="shared" si="151"/>
        <v>0.65134069987656007</v>
      </c>
      <c r="N362" s="68">
        <f t="shared" si="152"/>
        <v>0.56891276009243708</v>
      </c>
      <c r="O362" s="68">
        <f t="shared" si="153"/>
        <v>0.33339105610623199</v>
      </c>
      <c r="P362" s="68">
        <f t="shared" si="154"/>
        <v>0.43551168287375369</v>
      </c>
      <c r="Q362" s="68">
        <f t="shared" si="155"/>
        <v>0.15568606080511729</v>
      </c>
    </row>
    <row r="363" spans="1:17" s="28" customFormat="1" ht="15" customHeight="1" x14ac:dyDescent="0.25">
      <c r="A363" s="145" t="s">
        <v>655</v>
      </c>
      <c r="B363" s="146">
        <v>4</v>
      </c>
      <c r="C363" s="147" t="s">
        <v>656</v>
      </c>
      <c r="D363" s="136"/>
      <c r="E363" s="16"/>
      <c r="F363" s="67">
        <v>1906.0671214262227</v>
      </c>
      <c r="G363" s="68">
        <f t="shared" si="150"/>
        <v>0.28221750138700197</v>
      </c>
      <c r="H363" s="66">
        <v>61.035675785059908</v>
      </c>
      <c r="I363" s="66">
        <v>73.269865128298377</v>
      </c>
      <c r="J363" s="66">
        <v>4.4374944860192027</v>
      </c>
      <c r="K363" s="66">
        <v>285.07658300487731</v>
      </c>
      <c r="L363" s="66"/>
      <c r="M363" s="68">
        <f t="shared" si="151"/>
        <v>0.60059459641766511</v>
      </c>
      <c r="N363" s="68">
        <f t="shared" si="152"/>
        <v>0.73269865128298373</v>
      </c>
      <c r="O363" s="68">
        <f t="shared" si="153"/>
        <v>0.18573904831121149</v>
      </c>
      <c r="P363" s="68">
        <f t="shared" si="154"/>
        <v>0.36890479827214179</v>
      </c>
      <c r="Q363" s="68">
        <f t="shared" si="155"/>
        <v>0.10145094645228288</v>
      </c>
    </row>
    <row r="364" spans="1:17" s="28" customFormat="1" ht="15" customHeight="1" x14ac:dyDescent="0.25">
      <c r="A364" s="145" t="s">
        <v>657</v>
      </c>
      <c r="B364" s="146">
        <v>5</v>
      </c>
      <c r="C364" s="147" t="s">
        <v>658</v>
      </c>
      <c r="D364" s="136"/>
      <c r="E364" s="16"/>
      <c r="F364" s="67">
        <v>697.78368470595478</v>
      </c>
      <c r="G364" s="68">
        <f t="shared" si="150"/>
        <v>0.33082241883124935</v>
      </c>
      <c r="H364" s="66">
        <v>69.794008326382269</v>
      </c>
      <c r="I364" s="66">
        <v>83.001273630134051</v>
      </c>
      <c r="J364" s="66">
        <v>5.0763842925297746</v>
      </c>
      <c r="K364" s="66">
        <v>308.17277977701139</v>
      </c>
      <c r="L364" s="66"/>
      <c r="M364" s="68">
        <f t="shared" si="151"/>
        <v>0.74656680543970444</v>
      </c>
      <c r="N364" s="68">
        <f t="shared" si="152"/>
        <v>0.83001273630134054</v>
      </c>
      <c r="O364" s="68">
        <f t="shared" si="153"/>
        <v>0.23073128820632219</v>
      </c>
      <c r="P364" s="68">
        <f t="shared" si="154"/>
        <v>0.4376184501074683</v>
      </c>
      <c r="Q364" s="68">
        <f t="shared" si="155"/>
        <v>0.11082060031521761</v>
      </c>
    </row>
    <row r="365" spans="1:17" s="28" customFormat="1" ht="15" customHeight="1" x14ac:dyDescent="0.25">
      <c r="A365" s="145" t="s">
        <v>659</v>
      </c>
      <c r="B365" s="146">
        <v>6</v>
      </c>
      <c r="C365" s="147" t="s">
        <v>660</v>
      </c>
      <c r="D365" s="136"/>
      <c r="E365" s="16"/>
      <c r="F365" s="67">
        <v>2587.7403603092407</v>
      </c>
      <c r="G365" s="68">
        <f t="shared" si="150"/>
        <v>0.35663039449469419</v>
      </c>
      <c r="H365" s="66">
        <v>63.68390652864209</v>
      </c>
      <c r="I365" s="66">
        <v>47.161694814777519</v>
      </c>
      <c r="J365" s="66">
        <v>5.7019434406164127</v>
      </c>
      <c r="K365" s="66">
        <v>516.72800675958194</v>
      </c>
      <c r="L365" s="66"/>
      <c r="M365" s="68">
        <f t="shared" si="151"/>
        <v>0.64473177547736815</v>
      </c>
      <c r="N365" s="68">
        <f t="shared" si="152"/>
        <v>0.47161694814777522</v>
      </c>
      <c r="O365" s="68">
        <f t="shared" si="153"/>
        <v>0.27478474933918401</v>
      </c>
      <c r="P365" s="68">
        <f t="shared" si="154"/>
        <v>0.35999047887534102</v>
      </c>
      <c r="Q365" s="68">
        <f t="shared" si="155"/>
        <v>0.19542718326960729</v>
      </c>
    </row>
    <row r="366" spans="1:17" s="28" customFormat="1" ht="15" customHeight="1" x14ac:dyDescent="0.25">
      <c r="A366" s="145" t="s">
        <v>661</v>
      </c>
      <c r="B366" s="146">
        <v>7</v>
      </c>
      <c r="C366" s="147" t="s">
        <v>662</v>
      </c>
      <c r="D366" s="136"/>
      <c r="E366" s="16"/>
      <c r="F366" s="67">
        <v>465.18912313730317</v>
      </c>
      <c r="G366" s="68">
        <f t="shared" si="150"/>
        <v>0.35290808560057851</v>
      </c>
      <c r="H366" s="66">
        <v>60.516695608340264</v>
      </c>
      <c r="I366" s="66">
        <v>57.620319812656923</v>
      </c>
      <c r="J366" s="66">
        <v>6.7391788337672258</v>
      </c>
      <c r="K366" s="66">
        <v>443.83626444970588</v>
      </c>
      <c r="L366" s="66"/>
      <c r="M366" s="68">
        <f t="shared" si="151"/>
        <v>0.59194492680567101</v>
      </c>
      <c r="N366" s="68">
        <f t="shared" si="152"/>
        <v>0.57620319812656928</v>
      </c>
      <c r="O366" s="68">
        <f t="shared" si="153"/>
        <v>0.34782949533572016</v>
      </c>
      <c r="P366" s="68">
        <f t="shared" si="154"/>
        <v>0.44768344576853919</v>
      </c>
      <c r="Q366" s="68">
        <f t="shared" si="155"/>
        <v>0.16585649673416061</v>
      </c>
    </row>
    <row r="367" spans="1:17" s="28" customFormat="1" ht="15" customHeight="1" x14ac:dyDescent="0.25">
      <c r="A367" s="145" t="s">
        <v>663</v>
      </c>
      <c r="B367" s="146">
        <v>8</v>
      </c>
      <c r="C367" s="147" t="s">
        <v>664</v>
      </c>
      <c r="D367" s="136"/>
      <c r="E367" s="16"/>
      <c r="F367" s="67">
        <v>740.07360499116419</v>
      </c>
      <c r="G367" s="68">
        <f t="shared" si="150"/>
        <v>0.32667645693140551</v>
      </c>
      <c r="H367" s="66">
        <v>58.089642303893427</v>
      </c>
      <c r="I367" s="66">
        <v>56.616237884383587</v>
      </c>
      <c r="J367" s="66">
        <v>5.598831527724073</v>
      </c>
      <c r="K367" s="66">
        <v>435.38542816904908</v>
      </c>
      <c r="L367" s="66"/>
      <c r="M367" s="68">
        <f t="shared" si="151"/>
        <v>0.55149403839822375</v>
      </c>
      <c r="N367" s="68">
        <f t="shared" si="152"/>
        <v>0.56616237884383591</v>
      </c>
      <c r="O367" s="68">
        <f t="shared" si="153"/>
        <v>0.26752334702282204</v>
      </c>
      <c r="P367" s="68">
        <f t="shared" si="154"/>
        <v>0.38918074791375018</v>
      </c>
      <c r="Q367" s="68">
        <f t="shared" si="155"/>
        <v>0.16242816558582113</v>
      </c>
    </row>
    <row r="368" spans="1:17" s="28" customFormat="1" ht="15" customHeight="1" x14ac:dyDescent="0.25">
      <c r="A368" s="145" t="s">
        <v>665</v>
      </c>
      <c r="B368" s="146">
        <v>9</v>
      </c>
      <c r="C368" s="147" t="s">
        <v>666</v>
      </c>
      <c r="D368" s="136"/>
      <c r="E368" s="16"/>
      <c r="F368" s="67">
        <v>1539.5544789544081</v>
      </c>
      <c r="G368" s="68">
        <f t="shared" si="150"/>
        <v>0.2785428845629489</v>
      </c>
      <c r="H368" s="66">
        <v>78.433893569419496</v>
      </c>
      <c r="I368" s="66">
        <v>41.960719979556629</v>
      </c>
      <c r="J368" s="66">
        <v>3.1316756712928</v>
      </c>
      <c r="K368" s="66">
        <v>336.54423712248786</v>
      </c>
      <c r="L368" s="66"/>
      <c r="M368" s="68">
        <f t="shared" si="151"/>
        <v>0.89056489282365825</v>
      </c>
      <c r="N368" s="68">
        <f t="shared" si="152"/>
        <v>0.41960719979556627</v>
      </c>
      <c r="O368" s="68">
        <f t="shared" si="153"/>
        <v>9.3779976851605634E-2</v>
      </c>
      <c r="P368" s="68">
        <f t="shared" si="154"/>
        <v>0.19837024344289964</v>
      </c>
      <c r="Q368" s="68">
        <f t="shared" si="155"/>
        <v>0.1223303193194677</v>
      </c>
    </row>
    <row r="369" spans="1:17" s="28" customFormat="1" ht="15" customHeight="1" x14ac:dyDescent="0.25">
      <c r="A369" s="145" t="s">
        <v>667</v>
      </c>
      <c r="B369" s="146">
        <v>10</v>
      </c>
      <c r="C369" s="147" t="s">
        <v>668</v>
      </c>
      <c r="D369" s="136"/>
      <c r="E369" s="16"/>
      <c r="F369" s="67">
        <v>1029.054726940095</v>
      </c>
      <c r="G369" s="68">
        <f t="shared" si="150"/>
        <v>0.30075491158824252</v>
      </c>
      <c r="H369" s="66">
        <v>59.480806822001554</v>
      </c>
      <c r="I369" s="66">
        <v>59.679785884274253</v>
      </c>
      <c r="J369" s="66">
        <v>6.3683229738159284</v>
      </c>
      <c r="K369" s="66">
        <v>301.30608123767144</v>
      </c>
      <c r="L369" s="66"/>
      <c r="M369" s="68">
        <f t="shared" si="151"/>
        <v>0.57468011370002592</v>
      </c>
      <c r="N369" s="68">
        <f t="shared" si="152"/>
        <v>0.5967978588427425</v>
      </c>
      <c r="O369" s="68">
        <f t="shared" si="153"/>
        <v>0.32171288547999499</v>
      </c>
      <c r="P369" s="68">
        <f t="shared" si="154"/>
        <v>0.43817526312718913</v>
      </c>
      <c r="Q369" s="68">
        <f t="shared" si="155"/>
        <v>0.10803492139459288</v>
      </c>
    </row>
    <row r="370" spans="1:17" s="28" customFormat="1" ht="15" customHeight="1" x14ac:dyDescent="0.25">
      <c r="A370" s="145" t="s">
        <v>669</v>
      </c>
      <c r="B370" s="146">
        <v>11</v>
      </c>
      <c r="C370" s="147" t="s">
        <v>670</v>
      </c>
      <c r="D370" s="136"/>
      <c r="E370" s="16"/>
      <c r="F370" s="67">
        <v>774.3083023649051</v>
      </c>
      <c r="G370" s="68">
        <f t="shared" si="150"/>
        <v>0.30945178984407573</v>
      </c>
      <c r="H370" s="66">
        <v>62.193335200517332</v>
      </c>
      <c r="I370" s="66">
        <v>48.831474072754794</v>
      </c>
      <c r="J370" s="66">
        <v>4.8375251526482161</v>
      </c>
      <c r="K370" s="66">
        <v>399.59974471198097</v>
      </c>
      <c r="L370" s="66"/>
      <c r="M370" s="68">
        <f t="shared" si="151"/>
        <v>0.61988892000862217</v>
      </c>
      <c r="N370" s="68">
        <f t="shared" si="152"/>
        <v>0.48831474072754794</v>
      </c>
      <c r="O370" s="68">
        <f t="shared" si="153"/>
        <v>0.21391022201748003</v>
      </c>
      <c r="P370" s="68">
        <f t="shared" si="154"/>
        <v>0.3231957837030644</v>
      </c>
      <c r="Q370" s="68">
        <f t="shared" si="155"/>
        <v>0.14791064694198011</v>
      </c>
    </row>
    <row r="371" spans="1:17" s="28" customFormat="1" ht="15" customHeight="1" x14ac:dyDescent="0.25">
      <c r="A371" s="145" t="s">
        <v>671</v>
      </c>
      <c r="B371" s="146">
        <v>12</v>
      </c>
      <c r="C371" s="147" t="s">
        <v>672</v>
      </c>
      <c r="D371" s="136"/>
      <c r="E371" s="16"/>
      <c r="F371" s="67">
        <v>1114.6414703744472</v>
      </c>
      <c r="G371" s="68">
        <f t="shared" si="150"/>
        <v>0.37717193483995759</v>
      </c>
      <c r="H371" s="66">
        <v>67.337054621179561</v>
      </c>
      <c r="I371" s="66">
        <v>58.131503175598304</v>
      </c>
      <c r="J371" s="66">
        <v>5.7803769211701512</v>
      </c>
      <c r="K371" s="66">
        <v>499.3462449254119</v>
      </c>
      <c r="L371" s="66"/>
      <c r="M371" s="68">
        <f t="shared" si="151"/>
        <v>0.70561757701965933</v>
      </c>
      <c r="N371" s="68">
        <f t="shared" si="152"/>
        <v>0.58131503175598309</v>
      </c>
      <c r="O371" s="68">
        <f t="shared" si="153"/>
        <v>0.28030823388522197</v>
      </c>
      <c r="P371" s="68">
        <f t="shared" si="154"/>
        <v>0.40366742484680546</v>
      </c>
      <c r="Q371" s="68">
        <f t="shared" si="155"/>
        <v>0.18837575859043079</v>
      </c>
    </row>
    <row r="372" spans="1:17" s="28" customFormat="1" ht="15" customHeight="1" x14ac:dyDescent="0.25">
      <c r="A372" s="145" t="s">
        <v>673</v>
      </c>
      <c r="B372" s="146">
        <v>13</v>
      </c>
      <c r="C372" s="147" t="s">
        <v>674</v>
      </c>
      <c r="D372" s="136"/>
      <c r="E372" s="16"/>
      <c r="F372" s="67">
        <v>715.90793625675883</v>
      </c>
      <c r="G372" s="68">
        <f t="shared" si="150"/>
        <v>0.2084522486812522</v>
      </c>
      <c r="H372" s="66">
        <v>47.14403535128227</v>
      </c>
      <c r="I372" s="66">
        <v>56.224503113165291</v>
      </c>
      <c r="J372" s="66">
        <v>4.8467146419872993</v>
      </c>
      <c r="K372" s="66">
        <v>209.17933597506411</v>
      </c>
      <c r="L372" s="66"/>
      <c r="M372" s="68">
        <f t="shared" si="151"/>
        <v>0.36906725585470451</v>
      </c>
      <c r="N372" s="68">
        <f t="shared" si="152"/>
        <v>0.56224503113165292</v>
      </c>
      <c r="O372" s="68">
        <f t="shared" si="153"/>
        <v>0.21455736915403517</v>
      </c>
      <c r="P372" s="68">
        <f t="shared" si="154"/>
        <v>0.34732378942355224</v>
      </c>
      <c r="Q372" s="68">
        <f t="shared" si="155"/>
        <v>7.0660988225178134E-2</v>
      </c>
    </row>
    <row r="373" spans="1:17" s="28" customFormat="1" ht="15" customHeight="1" x14ac:dyDescent="0.25">
      <c r="A373" s="145" t="s">
        <v>675</v>
      </c>
      <c r="B373" s="146">
        <v>14</v>
      </c>
      <c r="C373" s="147" t="s">
        <v>676</v>
      </c>
      <c r="D373" s="136"/>
      <c r="E373" s="16"/>
      <c r="F373" s="67">
        <v>1860.7564925492127</v>
      </c>
      <c r="G373" s="68">
        <f t="shared" si="150"/>
        <v>0.25749900802163173</v>
      </c>
      <c r="H373" s="66">
        <v>64.783021969261924</v>
      </c>
      <c r="I373" s="66">
        <v>61.690383592803947</v>
      </c>
      <c r="J373" s="66">
        <v>4.346931040927152</v>
      </c>
      <c r="K373" s="66">
        <v>225.82001645941966</v>
      </c>
      <c r="L373" s="66"/>
      <c r="M373" s="68">
        <f t="shared" si="151"/>
        <v>0.66305036615436541</v>
      </c>
      <c r="N373" s="68">
        <f t="shared" si="152"/>
        <v>0.61690383592803943</v>
      </c>
      <c r="O373" s="68">
        <f t="shared" si="153"/>
        <v>0.17936134091036285</v>
      </c>
      <c r="P373" s="68">
        <f t="shared" si="154"/>
        <v>0.33263899233974303</v>
      </c>
      <c r="Q373" s="68">
        <f t="shared" si="155"/>
        <v>7.7411771383131711E-2</v>
      </c>
    </row>
    <row r="374" spans="1:17" s="28" customFormat="1" ht="15" customHeight="1" x14ac:dyDescent="0.25">
      <c r="A374" s="145" t="s">
        <v>677</v>
      </c>
      <c r="B374" s="146">
        <v>15</v>
      </c>
      <c r="C374" s="147" t="s">
        <v>678</v>
      </c>
      <c r="D374" s="136"/>
      <c r="E374" s="16"/>
      <c r="F374" s="67">
        <v>2287.6833068570409</v>
      </c>
      <c r="G374" s="68">
        <f t="shared" si="150"/>
        <v>0.28061234475914104</v>
      </c>
      <c r="H374" s="66">
        <v>70.447169007282085</v>
      </c>
      <c r="I374" s="66">
        <v>48.082070637807654</v>
      </c>
      <c r="J374" s="66">
        <v>4.3816528295205739</v>
      </c>
      <c r="K374" s="66">
        <v>278.21218420940829</v>
      </c>
      <c r="L374" s="66"/>
      <c r="M374" s="68">
        <f t="shared" si="151"/>
        <v>0.75745281678803478</v>
      </c>
      <c r="N374" s="68">
        <f t="shared" si="152"/>
        <v>0.48082070637807656</v>
      </c>
      <c r="O374" s="68">
        <f t="shared" si="153"/>
        <v>0.18180653729018129</v>
      </c>
      <c r="P374" s="68">
        <f t="shared" si="154"/>
        <v>0.29566255712216433</v>
      </c>
      <c r="Q374" s="68">
        <f t="shared" si="155"/>
        <v>9.8666200490632169E-2</v>
      </c>
    </row>
    <row r="375" spans="1:17" s="28" customFormat="1" ht="15" customHeight="1" x14ac:dyDescent="0.25">
      <c r="A375" s="145" t="s">
        <v>679</v>
      </c>
      <c r="B375" s="146">
        <v>16</v>
      </c>
      <c r="C375" s="147" t="s">
        <v>680</v>
      </c>
      <c r="D375" s="136"/>
      <c r="E375" s="16"/>
      <c r="F375" s="67">
        <v>1286.8218601070855</v>
      </c>
      <c r="G375" s="68">
        <f t="shared" si="150"/>
        <v>0.36458938408761787</v>
      </c>
      <c r="H375" s="66">
        <v>72.695968004414667</v>
      </c>
      <c r="I375" s="66">
        <v>62.080569417304979</v>
      </c>
      <c r="J375" s="66">
        <v>4.6606962842707196</v>
      </c>
      <c r="K375" s="66">
        <v>459.94137018656835</v>
      </c>
      <c r="L375" s="66"/>
      <c r="M375" s="68">
        <f t="shared" si="151"/>
        <v>0.79493280007357781</v>
      </c>
      <c r="N375" s="68">
        <f t="shared" si="152"/>
        <v>0.62080569417304976</v>
      </c>
      <c r="O375" s="68">
        <f t="shared" si="153"/>
        <v>0.20145748480779718</v>
      </c>
      <c r="P375" s="68">
        <f t="shared" si="154"/>
        <v>0.35364665091367847</v>
      </c>
      <c r="Q375" s="68">
        <f t="shared" si="155"/>
        <v>0.17239000818927722</v>
      </c>
    </row>
    <row r="376" spans="1:17" s="28" customFormat="1" ht="15" customHeight="1" x14ac:dyDescent="0.25">
      <c r="A376" s="145" t="s">
        <v>681</v>
      </c>
      <c r="B376" s="146">
        <v>17</v>
      </c>
      <c r="C376" s="147" t="s">
        <v>682</v>
      </c>
      <c r="D376" s="136"/>
      <c r="E376" s="16"/>
      <c r="F376" s="67">
        <v>987.77170951881908</v>
      </c>
      <c r="G376" s="68">
        <f t="shared" si="150"/>
        <v>0.35579696177520365</v>
      </c>
      <c r="H376" s="66">
        <v>59.673227807009653</v>
      </c>
      <c r="I376" s="66">
        <v>78.171926125083942</v>
      </c>
      <c r="J376" s="66">
        <v>6.339503174114836</v>
      </c>
      <c r="K376" s="66">
        <v>419.3219686888026</v>
      </c>
      <c r="L376" s="66"/>
      <c r="M376" s="68">
        <f t="shared" si="151"/>
        <v>0.57788713011682757</v>
      </c>
      <c r="N376" s="68">
        <f t="shared" si="152"/>
        <v>0.78171926125083946</v>
      </c>
      <c r="O376" s="68">
        <f t="shared" si="153"/>
        <v>0.31968332212076311</v>
      </c>
      <c r="P376" s="68">
        <f t="shared" si="154"/>
        <v>0.49990260091587552</v>
      </c>
      <c r="Q376" s="68">
        <f t="shared" si="155"/>
        <v>0.15591154916381444</v>
      </c>
    </row>
    <row r="377" spans="1:17" s="28" customFormat="1" ht="15" customHeight="1" x14ac:dyDescent="0.25">
      <c r="A377" s="145"/>
      <c r="B377" s="148"/>
      <c r="C377" s="147"/>
      <c r="D377" s="136"/>
      <c r="E377" s="16"/>
      <c r="F377" s="67"/>
      <c r="G377" s="68"/>
      <c r="H377" s="66"/>
      <c r="I377" s="66"/>
      <c r="J377" s="66"/>
      <c r="K377" s="66"/>
      <c r="L377" s="66"/>
      <c r="M377" s="68"/>
      <c r="N377" s="68"/>
      <c r="O377" s="68"/>
      <c r="P377" s="68"/>
      <c r="Q377" s="68"/>
    </row>
    <row r="378" spans="1:17" s="29" customFormat="1" ht="15" customHeight="1" x14ac:dyDescent="0.25">
      <c r="A378" s="141" t="s">
        <v>683</v>
      </c>
      <c r="B378" s="142"/>
      <c r="C378" s="143" t="s">
        <v>684</v>
      </c>
      <c r="D378" s="144"/>
      <c r="E378" s="26"/>
      <c r="F378" s="69">
        <v>51005.671475418247</v>
      </c>
      <c r="G378" s="70">
        <f t="shared" ref="G378:G384" si="156">GEOMEAN(M378,P378,Q378)</f>
        <v>0.42448411414812021</v>
      </c>
      <c r="H378" s="63">
        <v>76.181789118341698</v>
      </c>
      <c r="I378" s="63">
        <v>65.292591509196569</v>
      </c>
      <c r="J378" s="63">
        <v>6.0734582177243004</v>
      </c>
      <c r="K378" s="63">
        <v>533.60832395321052</v>
      </c>
      <c r="L378" s="63"/>
      <c r="M378" s="70">
        <f t="shared" ref="M378:M384" si="157">+(H378-25)/(85-25)</f>
        <v>0.85302981863902827</v>
      </c>
      <c r="N378" s="70">
        <f t="shared" ref="N378:N384" si="158">+I378/100</f>
        <v>0.65292591509196574</v>
      </c>
      <c r="O378" s="70">
        <f t="shared" ref="O378:O384" si="159">+(J378-1.8)/(16-1.8)</f>
        <v>0.30094776181157046</v>
      </c>
      <c r="P378" s="70">
        <f t="shared" ref="P378:P384" si="160">+(N378*O378)^(0.5)</f>
        <v>0.44327936200064466</v>
      </c>
      <c r="Q378" s="70">
        <f t="shared" ref="Q378:Q384" si="161">+(K378-35)/(2500-35)</f>
        <v>0.20227518213111989</v>
      </c>
    </row>
    <row r="379" spans="1:17" s="28" customFormat="1" ht="15" customHeight="1" x14ac:dyDescent="0.25">
      <c r="A379" s="145" t="s">
        <v>685</v>
      </c>
      <c r="B379" s="146">
        <v>1</v>
      </c>
      <c r="C379" s="147" t="s">
        <v>686</v>
      </c>
      <c r="D379" s="136"/>
      <c r="E379" s="16"/>
      <c r="F379" s="67">
        <v>10452.658630494252</v>
      </c>
      <c r="G379" s="68">
        <f t="shared" si="156"/>
        <v>0.33436807733287327</v>
      </c>
      <c r="H379" s="66">
        <v>66.470247200607787</v>
      </c>
      <c r="I379" s="66">
        <v>56.174183200341794</v>
      </c>
      <c r="J379" s="66">
        <v>4.6204256419947676</v>
      </c>
      <c r="K379" s="66">
        <v>434.13924867948168</v>
      </c>
      <c r="L379" s="66"/>
      <c r="M379" s="68">
        <f t="shared" si="157"/>
        <v>0.69117078667679643</v>
      </c>
      <c r="N379" s="68">
        <f t="shared" si="158"/>
        <v>0.56174183200341798</v>
      </c>
      <c r="O379" s="68">
        <f t="shared" si="159"/>
        <v>0.19862152408413858</v>
      </c>
      <c r="P379" s="68">
        <f t="shared" si="160"/>
        <v>0.33402697318380592</v>
      </c>
      <c r="Q379" s="68">
        <f t="shared" si="161"/>
        <v>0.16192261609715281</v>
      </c>
    </row>
    <row r="380" spans="1:17" s="28" customFormat="1" ht="15" customHeight="1" x14ac:dyDescent="0.25">
      <c r="A380" s="145" t="s">
        <v>687</v>
      </c>
      <c r="B380" s="146">
        <v>2</v>
      </c>
      <c r="C380" s="147" t="s">
        <v>688</v>
      </c>
      <c r="D380" s="136"/>
      <c r="E380" s="16"/>
      <c r="F380" s="67">
        <v>3912.8245292458014</v>
      </c>
      <c r="G380" s="68">
        <f t="shared" si="156"/>
        <v>0.38099163978189043</v>
      </c>
      <c r="H380" s="66">
        <v>72.80347097053378</v>
      </c>
      <c r="I380" s="66">
        <v>63.702621211168626</v>
      </c>
      <c r="J380" s="66">
        <v>5.9329620609431295</v>
      </c>
      <c r="K380" s="66">
        <v>432.36525616151579</v>
      </c>
      <c r="L380" s="66"/>
      <c r="M380" s="68">
        <f t="shared" si="157"/>
        <v>0.79672451617556306</v>
      </c>
      <c r="N380" s="68">
        <f t="shared" si="158"/>
        <v>0.63702621211168631</v>
      </c>
      <c r="O380" s="68">
        <f t="shared" si="159"/>
        <v>0.29105366626360069</v>
      </c>
      <c r="P380" s="68">
        <f t="shared" si="160"/>
        <v>0.43059123834690421</v>
      </c>
      <c r="Q380" s="68">
        <f t="shared" si="161"/>
        <v>0.16120294367607133</v>
      </c>
    </row>
    <row r="381" spans="1:17" s="28" customFormat="1" ht="15" customHeight="1" x14ac:dyDescent="0.25">
      <c r="A381" s="145" t="s">
        <v>689</v>
      </c>
      <c r="B381" s="146">
        <v>3</v>
      </c>
      <c r="C381" s="147" t="s">
        <v>690</v>
      </c>
      <c r="D381" s="136"/>
      <c r="E381" s="16"/>
      <c r="F381" s="67">
        <v>6631.4622618664043</v>
      </c>
      <c r="G381" s="68">
        <f t="shared" si="156"/>
        <v>0.30343353777372767</v>
      </c>
      <c r="H381" s="66">
        <v>75.229311625950416</v>
      </c>
      <c r="I381" s="66">
        <v>52.283599268574847</v>
      </c>
      <c r="J381" s="66">
        <v>4.3550999052745167</v>
      </c>
      <c r="K381" s="66">
        <v>303.20025109036544</v>
      </c>
      <c r="L381" s="66"/>
      <c r="M381" s="68">
        <f t="shared" si="157"/>
        <v>0.83715519376584024</v>
      </c>
      <c r="N381" s="68">
        <f t="shared" si="158"/>
        <v>0.52283599268574843</v>
      </c>
      <c r="O381" s="68">
        <f t="shared" si="159"/>
        <v>0.17993661304750119</v>
      </c>
      <c r="P381" s="68">
        <f t="shared" si="160"/>
        <v>0.30672029229120412</v>
      </c>
      <c r="Q381" s="68">
        <f t="shared" si="161"/>
        <v>0.10880334729832269</v>
      </c>
    </row>
    <row r="382" spans="1:17" s="28" customFormat="1" ht="15" customHeight="1" x14ac:dyDescent="0.25">
      <c r="A382" s="145" t="s">
        <v>691</v>
      </c>
      <c r="B382" s="146">
        <v>4</v>
      </c>
      <c r="C382" s="147" t="s">
        <v>692</v>
      </c>
      <c r="D382" s="136"/>
      <c r="E382" s="16"/>
      <c r="F382" s="67">
        <v>9495.0940068934397</v>
      </c>
      <c r="G382" s="68">
        <f t="shared" si="156"/>
        <v>0.38385440027366591</v>
      </c>
      <c r="H382" s="66">
        <v>85.029765178495794</v>
      </c>
      <c r="I382" s="66">
        <v>62.389540644585956</v>
      </c>
      <c r="J382" s="66">
        <v>5.1526746557528771</v>
      </c>
      <c r="K382" s="66">
        <v>398.07276474116048</v>
      </c>
      <c r="L382" s="66"/>
      <c r="M382" s="68">
        <f t="shared" si="157"/>
        <v>1.0004960863082633</v>
      </c>
      <c r="N382" s="68">
        <f t="shared" si="158"/>
        <v>0.62389540644585961</v>
      </c>
      <c r="O382" s="68">
        <f t="shared" si="159"/>
        <v>0.23610384899668152</v>
      </c>
      <c r="P382" s="68">
        <f t="shared" si="160"/>
        <v>0.38380217148059037</v>
      </c>
      <c r="Q382" s="68">
        <f t="shared" si="161"/>
        <v>0.14729118245077505</v>
      </c>
    </row>
    <row r="383" spans="1:17" s="28" customFormat="1" ht="15" customHeight="1" x14ac:dyDescent="0.25">
      <c r="A383" s="145" t="s">
        <v>693</v>
      </c>
      <c r="B383" s="146">
        <v>5</v>
      </c>
      <c r="C383" s="147" t="s">
        <v>694</v>
      </c>
      <c r="D383" s="136"/>
      <c r="E383" s="16"/>
      <c r="F383" s="67">
        <v>5888.3679482834395</v>
      </c>
      <c r="G383" s="68">
        <f t="shared" si="156"/>
        <v>0.32948470613497616</v>
      </c>
      <c r="H383" s="66">
        <v>74.508506987158782</v>
      </c>
      <c r="I383" s="66">
        <v>66.443111685578188</v>
      </c>
      <c r="J383" s="66">
        <v>4.4005768832389824</v>
      </c>
      <c r="K383" s="66">
        <v>341.32219658241058</v>
      </c>
      <c r="L383" s="66"/>
      <c r="M383" s="68">
        <f t="shared" si="157"/>
        <v>0.82514178311931308</v>
      </c>
      <c r="N383" s="68">
        <f t="shared" si="158"/>
        <v>0.66443111685578193</v>
      </c>
      <c r="O383" s="68">
        <f t="shared" si="159"/>
        <v>0.18313921712950582</v>
      </c>
      <c r="P383" s="68">
        <f t="shared" si="160"/>
        <v>0.34883147016496535</v>
      </c>
      <c r="Q383" s="68">
        <f t="shared" si="161"/>
        <v>0.12426863958718481</v>
      </c>
    </row>
    <row r="384" spans="1:17" s="28" customFormat="1" ht="15" customHeight="1" x14ac:dyDescent="0.25">
      <c r="A384" s="145" t="s">
        <v>695</v>
      </c>
      <c r="B384" s="146">
        <v>6</v>
      </c>
      <c r="C384" s="147" t="s">
        <v>696</v>
      </c>
      <c r="D384" s="136"/>
      <c r="E384" s="16"/>
      <c r="F384" s="67">
        <v>14625.264098634911</v>
      </c>
      <c r="G384" s="68">
        <f t="shared" si="156"/>
        <v>0.60397344920255769</v>
      </c>
      <c r="H384" s="66">
        <v>83.513095121933461</v>
      </c>
      <c r="I384" s="66">
        <v>82.103320632009897</v>
      </c>
      <c r="J384" s="66">
        <v>8.9409951852177922</v>
      </c>
      <c r="K384" s="66">
        <v>901.66864725537016</v>
      </c>
      <c r="L384" s="66"/>
      <c r="M384" s="68">
        <f t="shared" si="157"/>
        <v>0.97521825203222434</v>
      </c>
      <c r="N384" s="68">
        <f t="shared" si="158"/>
        <v>0.82103320632009902</v>
      </c>
      <c r="O384" s="68">
        <f t="shared" si="159"/>
        <v>0.50288698487449246</v>
      </c>
      <c r="P384" s="68">
        <f t="shared" si="160"/>
        <v>0.64256277016969454</v>
      </c>
      <c r="Q384" s="68">
        <f t="shared" si="161"/>
        <v>0.35158971491090069</v>
      </c>
    </row>
    <row r="385" spans="1:17" s="28" customFormat="1" ht="15" customHeight="1" x14ac:dyDescent="0.25">
      <c r="A385" s="145"/>
      <c r="B385" s="148"/>
      <c r="C385" s="147"/>
      <c r="D385" s="136"/>
      <c r="E385" s="16"/>
      <c r="F385" s="67"/>
      <c r="G385" s="68"/>
      <c r="H385" s="66"/>
      <c r="I385" s="66"/>
      <c r="J385" s="66"/>
      <c r="K385" s="66"/>
      <c r="L385" s="66"/>
      <c r="M385" s="68"/>
      <c r="N385" s="68"/>
      <c r="O385" s="68"/>
      <c r="P385" s="68"/>
      <c r="Q385" s="68"/>
    </row>
    <row r="386" spans="1:17" s="28" customFormat="1" ht="15" customHeight="1" x14ac:dyDescent="0.25">
      <c r="A386" s="141" t="s">
        <v>697</v>
      </c>
      <c r="B386" s="142"/>
      <c r="C386" s="143" t="s">
        <v>698</v>
      </c>
      <c r="D386" s="144"/>
      <c r="E386" s="26"/>
      <c r="F386" s="69">
        <v>44564.513854835284</v>
      </c>
      <c r="G386" s="70">
        <f t="shared" ref="G386:G397" si="162">GEOMEAN(M386,P386,Q386)</f>
        <v>0.35537236380925674</v>
      </c>
      <c r="H386" s="63">
        <v>73.1588518788313</v>
      </c>
      <c r="I386" s="63">
        <v>60.364678774148423</v>
      </c>
      <c r="J386" s="63">
        <v>5.3659669353409098</v>
      </c>
      <c r="K386" s="63">
        <v>389.00310541033474</v>
      </c>
      <c r="L386" s="63"/>
      <c r="M386" s="70">
        <f t="shared" ref="M386:M397" si="163">+(H386-25)/(85-25)</f>
        <v>0.80264753131385502</v>
      </c>
      <c r="N386" s="70">
        <f t="shared" ref="N386:N397" si="164">+I386/100</f>
        <v>0.60364678774148428</v>
      </c>
      <c r="O386" s="70">
        <f t="shared" ref="O386:O397" si="165">+(J386-1.8)/(16-1.8)</f>
        <v>0.25112443206626128</v>
      </c>
      <c r="P386" s="70">
        <f t="shared" ref="P386:P397" si="166">+(N386*O386)^(0.5)</f>
        <v>0.38934619137754928</v>
      </c>
      <c r="Q386" s="70">
        <f t="shared" ref="Q386:Q397" si="167">+(K386-35)/(2500-35)</f>
        <v>0.14361180746869565</v>
      </c>
    </row>
    <row r="387" spans="1:17" s="28" customFormat="1" ht="15" customHeight="1" x14ac:dyDescent="0.25">
      <c r="A387" s="145" t="s">
        <v>699</v>
      </c>
      <c r="B387" s="146">
        <v>1</v>
      </c>
      <c r="C387" s="147" t="s">
        <v>700</v>
      </c>
      <c r="D387" s="136"/>
      <c r="E387" s="16"/>
      <c r="F387" s="67">
        <v>5329.5368588003157</v>
      </c>
      <c r="G387" s="68">
        <f t="shared" si="162"/>
        <v>0.42596413517845721</v>
      </c>
      <c r="H387" s="66">
        <v>68.095985109493711</v>
      </c>
      <c r="I387" s="66">
        <v>57.071180392514258</v>
      </c>
      <c r="J387" s="66">
        <v>7.0742025750671571</v>
      </c>
      <c r="K387" s="66">
        <v>611.11317383499397</v>
      </c>
      <c r="L387" s="66"/>
      <c r="M387" s="68">
        <f t="shared" si="163"/>
        <v>0.71826641849156181</v>
      </c>
      <c r="N387" s="68">
        <f t="shared" si="164"/>
        <v>0.57071180392514254</v>
      </c>
      <c r="O387" s="68">
        <f t="shared" si="165"/>
        <v>0.3714227165540252</v>
      </c>
      <c r="P387" s="68">
        <f t="shared" si="166"/>
        <v>0.46040778510286362</v>
      </c>
      <c r="Q387" s="68">
        <f t="shared" si="167"/>
        <v>0.23371731190060607</v>
      </c>
    </row>
    <row r="388" spans="1:17" s="28" customFormat="1" ht="15" customHeight="1" x14ac:dyDescent="0.25">
      <c r="A388" s="145" t="s">
        <v>701</v>
      </c>
      <c r="B388" s="146">
        <v>2</v>
      </c>
      <c r="C388" s="147" t="s">
        <v>702</v>
      </c>
      <c r="D388" s="136"/>
      <c r="E388" s="16"/>
      <c r="F388" s="67">
        <v>10459.706950541786</v>
      </c>
      <c r="G388" s="68">
        <f t="shared" si="162"/>
        <v>0.39832049147709497</v>
      </c>
      <c r="H388" s="66">
        <v>75.885262179212049</v>
      </c>
      <c r="I388" s="66">
        <v>60.567546876274243</v>
      </c>
      <c r="J388" s="66">
        <v>6.0523478938532893</v>
      </c>
      <c r="K388" s="66">
        <v>466.30440240210947</v>
      </c>
      <c r="L388" s="66"/>
      <c r="M388" s="68">
        <f t="shared" si="163"/>
        <v>0.84808770298686753</v>
      </c>
      <c r="N388" s="68">
        <f t="shared" si="164"/>
        <v>0.60567546876274247</v>
      </c>
      <c r="O388" s="68">
        <f t="shared" si="165"/>
        <v>0.29946111928544294</v>
      </c>
      <c r="P388" s="68">
        <f t="shared" si="166"/>
        <v>0.42588291090325076</v>
      </c>
      <c r="Q388" s="68">
        <f t="shared" si="167"/>
        <v>0.17497136000085578</v>
      </c>
    </row>
    <row r="389" spans="1:17" s="28" customFormat="1" ht="15" customHeight="1" x14ac:dyDescent="0.25">
      <c r="A389" s="145" t="s">
        <v>703</v>
      </c>
      <c r="B389" s="146">
        <v>3</v>
      </c>
      <c r="C389" s="147" t="s">
        <v>704</v>
      </c>
      <c r="D389" s="136"/>
      <c r="E389" s="16"/>
      <c r="F389" s="67">
        <v>1739.928148877186</v>
      </c>
      <c r="G389" s="68">
        <f t="shared" si="162"/>
        <v>0.37906751948269357</v>
      </c>
      <c r="H389" s="66">
        <v>76.735569717362054</v>
      </c>
      <c r="I389" s="66">
        <v>58.621529050786044</v>
      </c>
      <c r="J389" s="66">
        <v>4.6705251622685928</v>
      </c>
      <c r="K389" s="66">
        <v>487.33852777328048</v>
      </c>
      <c r="L389" s="66"/>
      <c r="M389" s="68">
        <f t="shared" si="163"/>
        <v>0.86225949528936752</v>
      </c>
      <c r="N389" s="68">
        <f t="shared" si="164"/>
        <v>0.58621529050786048</v>
      </c>
      <c r="O389" s="68">
        <f t="shared" si="165"/>
        <v>0.20214965931468964</v>
      </c>
      <c r="P389" s="68">
        <f t="shared" si="166"/>
        <v>0.34424296835407664</v>
      </c>
      <c r="Q389" s="68">
        <f t="shared" si="167"/>
        <v>0.18350447374169593</v>
      </c>
    </row>
    <row r="390" spans="1:17" s="28" customFormat="1" ht="15" customHeight="1" x14ac:dyDescent="0.25">
      <c r="A390" s="145" t="s">
        <v>705</v>
      </c>
      <c r="B390" s="146">
        <v>4</v>
      </c>
      <c r="C390" s="147" t="s">
        <v>706</v>
      </c>
      <c r="D390" s="136"/>
      <c r="E390" s="16"/>
      <c r="F390" s="67">
        <v>6679.7935993352148</v>
      </c>
      <c r="G390" s="68">
        <f t="shared" si="162"/>
        <v>0.3696002380580547</v>
      </c>
      <c r="H390" s="66">
        <v>71.403379060831725</v>
      </c>
      <c r="I390" s="66">
        <v>70.358059029755665</v>
      </c>
      <c r="J390" s="66">
        <v>6.0928379827168033</v>
      </c>
      <c r="K390" s="66">
        <v>383.92355794628497</v>
      </c>
      <c r="L390" s="66"/>
      <c r="M390" s="68">
        <f t="shared" si="163"/>
        <v>0.77338965101386203</v>
      </c>
      <c r="N390" s="68">
        <f t="shared" si="164"/>
        <v>0.70358059029755671</v>
      </c>
      <c r="O390" s="68">
        <f t="shared" si="165"/>
        <v>0.3023125339941411</v>
      </c>
      <c r="P390" s="68">
        <f t="shared" si="166"/>
        <v>0.46119543701336418</v>
      </c>
      <c r="Q390" s="68">
        <f t="shared" si="167"/>
        <v>0.14155113912628195</v>
      </c>
    </row>
    <row r="391" spans="1:17" s="28" customFormat="1" ht="15" customHeight="1" x14ac:dyDescent="0.25">
      <c r="A391" s="145" t="s">
        <v>707</v>
      </c>
      <c r="B391" s="146">
        <v>5</v>
      </c>
      <c r="C391" s="147" t="s">
        <v>708</v>
      </c>
      <c r="D391" s="136"/>
      <c r="E391" s="16"/>
      <c r="F391" s="67">
        <v>6805.6564573269097</v>
      </c>
      <c r="G391" s="68">
        <f t="shared" si="162"/>
        <v>0.28775138176700671</v>
      </c>
      <c r="H391" s="66">
        <v>73.917374650797029</v>
      </c>
      <c r="I391" s="66">
        <v>54.78110324889672</v>
      </c>
      <c r="J391" s="66">
        <v>4.7519499981081106</v>
      </c>
      <c r="K391" s="66">
        <v>248.4674061805276</v>
      </c>
      <c r="L391" s="66"/>
      <c r="M391" s="68">
        <f t="shared" si="163"/>
        <v>0.81528957751328379</v>
      </c>
      <c r="N391" s="68">
        <f t="shared" si="164"/>
        <v>0.54781103248896723</v>
      </c>
      <c r="O391" s="68">
        <f t="shared" si="165"/>
        <v>0.20788380268366979</v>
      </c>
      <c r="P391" s="68">
        <f t="shared" si="166"/>
        <v>0.33746265065318543</v>
      </c>
      <c r="Q391" s="68">
        <f t="shared" si="167"/>
        <v>8.659935342009234E-2</v>
      </c>
    </row>
    <row r="392" spans="1:17" s="28" customFormat="1" ht="15" customHeight="1" x14ac:dyDescent="0.25">
      <c r="A392" s="145" t="s">
        <v>709</v>
      </c>
      <c r="B392" s="146">
        <v>6</v>
      </c>
      <c r="C392" s="147" t="s">
        <v>710</v>
      </c>
      <c r="D392" s="136"/>
      <c r="E392" s="16"/>
      <c r="F392" s="67">
        <v>2360.1803130602566</v>
      </c>
      <c r="G392" s="68">
        <f t="shared" si="162"/>
        <v>0.37673900958719181</v>
      </c>
      <c r="H392" s="66">
        <v>68.996824172786859</v>
      </c>
      <c r="I392" s="66">
        <v>68.355507274782539</v>
      </c>
      <c r="J392" s="66">
        <v>5.0231466752059992</v>
      </c>
      <c r="K392" s="66">
        <v>491.33733572771382</v>
      </c>
      <c r="L392" s="66"/>
      <c r="M392" s="68">
        <f t="shared" si="163"/>
        <v>0.73328040287978102</v>
      </c>
      <c r="N392" s="68">
        <f t="shared" si="164"/>
        <v>0.68355507274782534</v>
      </c>
      <c r="O392" s="68">
        <f t="shared" si="165"/>
        <v>0.22698216022577461</v>
      </c>
      <c r="P392" s="68">
        <f t="shared" si="166"/>
        <v>0.3938969497794923</v>
      </c>
      <c r="Q392" s="68">
        <f t="shared" si="167"/>
        <v>0.1851267082059691</v>
      </c>
    </row>
    <row r="393" spans="1:17" s="28" customFormat="1" ht="15" customHeight="1" x14ac:dyDescent="0.25">
      <c r="A393" s="145" t="s">
        <v>711</v>
      </c>
      <c r="B393" s="146">
        <v>7</v>
      </c>
      <c r="C393" s="147" t="s">
        <v>712</v>
      </c>
      <c r="D393" s="136"/>
      <c r="E393" s="16"/>
      <c r="F393" s="67">
        <v>2668.2925894239252</v>
      </c>
      <c r="G393" s="68">
        <f t="shared" si="162"/>
        <v>0.28198179413911267</v>
      </c>
      <c r="H393" s="66">
        <v>82.671196554873006</v>
      </c>
      <c r="I393" s="66">
        <v>54.071505863915071</v>
      </c>
      <c r="J393" s="66">
        <v>4.4149440890653038</v>
      </c>
      <c r="K393" s="66">
        <v>217.22214572291546</v>
      </c>
      <c r="L393" s="66"/>
      <c r="M393" s="68">
        <f t="shared" si="163"/>
        <v>0.96118660924788346</v>
      </c>
      <c r="N393" s="68">
        <f t="shared" si="164"/>
        <v>0.5407150586391507</v>
      </c>
      <c r="O393" s="68">
        <f t="shared" si="165"/>
        <v>0.18415099218769748</v>
      </c>
      <c r="P393" s="68">
        <f t="shared" si="166"/>
        <v>0.31555223741756078</v>
      </c>
      <c r="Q393" s="68">
        <f t="shared" si="167"/>
        <v>7.3923791368322694E-2</v>
      </c>
    </row>
    <row r="394" spans="1:17" s="28" customFormat="1" ht="15" customHeight="1" x14ac:dyDescent="0.25">
      <c r="A394" s="145" t="s">
        <v>713</v>
      </c>
      <c r="B394" s="146">
        <v>8</v>
      </c>
      <c r="C394" s="147" t="s">
        <v>714</v>
      </c>
      <c r="D394" s="136"/>
      <c r="E394" s="16"/>
      <c r="F394" s="67">
        <v>4073.9289874751703</v>
      </c>
      <c r="G394" s="68">
        <f t="shared" si="162"/>
        <v>0.27316913810190108</v>
      </c>
      <c r="H394" s="66">
        <v>74.70009613846041</v>
      </c>
      <c r="I394" s="66">
        <v>55.766436944057851</v>
      </c>
      <c r="J394" s="66">
        <v>3.5485068387682555</v>
      </c>
      <c r="K394" s="66">
        <v>266.48875450843548</v>
      </c>
      <c r="L394" s="66"/>
      <c r="M394" s="68">
        <f t="shared" si="163"/>
        <v>0.8283349356410068</v>
      </c>
      <c r="N394" s="68">
        <f t="shared" si="164"/>
        <v>0.55766436944057851</v>
      </c>
      <c r="O394" s="68">
        <f t="shared" si="165"/>
        <v>0.12313428442029968</v>
      </c>
      <c r="P394" s="68">
        <f t="shared" si="166"/>
        <v>0.26204504017012664</v>
      </c>
      <c r="Q394" s="68">
        <f t="shared" si="167"/>
        <v>9.3910245236687825E-2</v>
      </c>
    </row>
    <row r="395" spans="1:17" s="28" customFormat="1" ht="15" customHeight="1" x14ac:dyDescent="0.25">
      <c r="A395" s="145" t="s">
        <v>715</v>
      </c>
      <c r="B395" s="146">
        <v>9</v>
      </c>
      <c r="C395" s="147" t="s">
        <v>716</v>
      </c>
      <c r="D395" s="151"/>
      <c r="E395" s="30"/>
      <c r="F395" s="67">
        <v>2707.5618011173337</v>
      </c>
      <c r="G395" s="72">
        <f t="shared" si="162"/>
        <v>0.28709616084830902</v>
      </c>
      <c r="H395" s="73">
        <v>69.381585556830956</v>
      </c>
      <c r="I395" s="73">
        <v>68.388952795197781</v>
      </c>
      <c r="J395" s="73">
        <v>3.8529454802824299</v>
      </c>
      <c r="K395" s="73">
        <v>285.78987717022176</v>
      </c>
      <c r="L395" s="73"/>
      <c r="M395" s="72">
        <f t="shared" si="163"/>
        <v>0.7396930926138493</v>
      </c>
      <c r="N395" s="72">
        <f t="shared" si="164"/>
        <v>0.68388952795197777</v>
      </c>
      <c r="O395" s="72">
        <f t="shared" si="165"/>
        <v>0.14457362537200213</v>
      </c>
      <c r="P395" s="72">
        <f t="shared" si="166"/>
        <v>0.31443980093169605</v>
      </c>
      <c r="Q395" s="72">
        <f t="shared" si="167"/>
        <v>0.10174031528203722</v>
      </c>
    </row>
    <row r="396" spans="1:17" s="28" customFormat="1" ht="15" customHeight="1" x14ac:dyDescent="0.25">
      <c r="A396" s="145" t="s">
        <v>717</v>
      </c>
      <c r="B396" s="146">
        <v>10</v>
      </c>
      <c r="C396" s="147" t="s">
        <v>718</v>
      </c>
      <c r="D396" s="151"/>
      <c r="E396" s="30"/>
      <c r="F396" s="67">
        <v>1739.928148877186</v>
      </c>
      <c r="G396" s="72">
        <f t="shared" si="162"/>
        <v>0.29172470179856541</v>
      </c>
      <c r="H396" s="73">
        <v>68.819560978036961</v>
      </c>
      <c r="I396" s="73">
        <v>57.070020542405707</v>
      </c>
      <c r="J396" s="73">
        <v>4.5529060829960279</v>
      </c>
      <c r="K396" s="73">
        <v>286.92091536392098</v>
      </c>
      <c r="L396" s="73"/>
      <c r="M396" s="72">
        <f t="shared" si="163"/>
        <v>0.730326016300616</v>
      </c>
      <c r="N396" s="72">
        <f t="shared" si="164"/>
        <v>0.57070020542405708</v>
      </c>
      <c r="O396" s="72">
        <f t="shared" si="165"/>
        <v>0.19386662556310058</v>
      </c>
      <c r="P396" s="72">
        <f t="shared" si="166"/>
        <v>0.33262549967452926</v>
      </c>
      <c r="Q396" s="72">
        <f t="shared" si="167"/>
        <v>0.1021991543058503</v>
      </c>
    </row>
    <row r="397" spans="1:17" s="28" customFormat="1" ht="15" customHeight="1" x14ac:dyDescent="0.25">
      <c r="A397" s="145" t="s">
        <v>719</v>
      </c>
      <c r="B397" s="146">
        <v>11</v>
      </c>
      <c r="C397" s="147" t="s">
        <v>720</v>
      </c>
      <c r="D397" s="151"/>
      <c r="E397" s="30"/>
      <c r="F397" s="67">
        <v>994.82002956635392</v>
      </c>
      <c r="G397" s="72">
        <f t="shared" si="162"/>
        <v>0.27634964828773406</v>
      </c>
      <c r="H397" s="73">
        <v>75.23579495496827</v>
      </c>
      <c r="I397" s="73">
        <v>64.218850797776682</v>
      </c>
      <c r="J397" s="73">
        <v>4.6982616333252833</v>
      </c>
      <c r="K397" s="73">
        <v>206.62310579659786</v>
      </c>
      <c r="L397" s="73"/>
      <c r="M397" s="72">
        <f t="shared" si="163"/>
        <v>0.83726324924947115</v>
      </c>
      <c r="N397" s="72">
        <f t="shared" si="164"/>
        <v>0.64218850797776683</v>
      </c>
      <c r="O397" s="72">
        <f t="shared" si="165"/>
        <v>0.20410293192431575</v>
      </c>
      <c r="P397" s="72">
        <f t="shared" si="166"/>
        <v>0.36203944167226321</v>
      </c>
      <c r="Q397" s="72">
        <f t="shared" si="167"/>
        <v>6.9623978010790205E-2</v>
      </c>
    </row>
    <row r="398" spans="1:17" s="28" customFormat="1" ht="15" customHeight="1" x14ac:dyDescent="0.25">
      <c r="A398" s="145"/>
      <c r="B398" s="148"/>
      <c r="C398" s="147"/>
      <c r="D398" s="136"/>
      <c r="E398" s="16"/>
      <c r="F398" s="67"/>
      <c r="G398" s="68"/>
      <c r="H398" s="66"/>
      <c r="I398" s="66"/>
      <c r="J398" s="66"/>
      <c r="K398" s="66"/>
      <c r="L398" s="66"/>
      <c r="M398" s="68"/>
      <c r="N398" s="68"/>
      <c r="O398" s="68"/>
      <c r="P398" s="68"/>
      <c r="Q398" s="68"/>
    </row>
    <row r="399" spans="1:17" s="28" customFormat="1" ht="15" customHeight="1" x14ac:dyDescent="0.25">
      <c r="A399" s="141" t="s">
        <v>721</v>
      </c>
      <c r="B399" s="149"/>
      <c r="C399" s="143" t="s">
        <v>722</v>
      </c>
      <c r="D399" s="144"/>
      <c r="E399" s="26"/>
      <c r="F399" s="69">
        <v>21388.630635676611</v>
      </c>
      <c r="G399" s="70">
        <f t="shared" ref="G399:G413" si="168">GEOMEAN(M399,P399,Q399)</f>
        <v>0.3190411346537812</v>
      </c>
      <c r="H399" s="63">
        <v>62.853006902773743</v>
      </c>
      <c r="I399" s="63">
        <v>60.395076150943346</v>
      </c>
      <c r="J399" s="63">
        <v>5.9143900825992315</v>
      </c>
      <c r="K399" s="63">
        <v>338.31822575544066</v>
      </c>
      <c r="L399" s="63"/>
      <c r="M399" s="70">
        <f t="shared" ref="M399:M413" si="169">+(H399-25)/(85-25)</f>
        <v>0.63088344837956234</v>
      </c>
      <c r="N399" s="70">
        <f t="shared" ref="N399:N413" si="170">+I399/100</f>
        <v>0.6039507615094335</v>
      </c>
      <c r="O399" s="70">
        <f t="shared" ref="O399:O413" si="171">+(J399-1.8)/(16-1.8)</f>
        <v>0.28974578046473465</v>
      </c>
      <c r="P399" s="70">
        <f t="shared" ref="P399:P413" si="172">+(N399*O399)^(0.5)</f>
        <v>0.41832067215931562</v>
      </c>
      <c r="Q399" s="70">
        <f t="shared" ref="Q399:Q413" si="173">+(K399-35)/(2500-35)</f>
        <v>0.12304999016447897</v>
      </c>
    </row>
    <row r="400" spans="1:17" s="28" customFormat="1" ht="15" customHeight="1" x14ac:dyDescent="0.25">
      <c r="A400" s="145" t="s">
        <v>723</v>
      </c>
      <c r="B400" s="146">
        <v>1</v>
      </c>
      <c r="C400" s="147" t="s">
        <v>724</v>
      </c>
      <c r="D400" s="136"/>
      <c r="E400" s="16"/>
      <c r="F400" s="67">
        <v>5057.6730855382548</v>
      </c>
      <c r="G400" s="68">
        <f t="shared" si="168"/>
        <v>0.40743232368000137</v>
      </c>
      <c r="H400" s="66">
        <v>57.457278540141118</v>
      </c>
      <c r="I400" s="66">
        <v>68.944468174428124</v>
      </c>
      <c r="J400" s="66">
        <v>7.7756734950019855</v>
      </c>
      <c r="K400" s="66">
        <v>607.16797112604877</v>
      </c>
      <c r="L400" s="66"/>
      <c r="M400" s="68">
        <f t="shared" si="169"/>
        <v>0.54095464233568535</v>
      </c>
      <c r="N400" s="68">
        <f t="shared" si="170"/>
        <v>0.6894446817442812</v>
      </c>
      <c r="O400" s="68">
        <f t="shared" si="171"/>
        <v>0.42082207711281588</v>
      </c>
      <c r="P400" s="68">
        <f t="shared" si="172"/>
        <v>0.53864045802929872</v>
      </c>
      <c r="Q400" s="68">
        <f t="shared" si="173"/>
        <v>0.23211682398622668</v>
      </c>
    </row>
    <row r="401" spans="1:17" s="28" customFormat="1" ht="15" customHeight="1" x14ac:dyDescent="0.25">
      <c r="A401" s="145" t="s">
        <v>725</v>
      </c>
      <c r="B401" s="146">
        <v>2</v>
      </c>
      <c r="C401" s="147" t="s">
        <v>726</v>
      </c>
      <c r="D401" s="136"/>
      <c r="E401" s="16"/>
      <c r="F401" s="67">
        <v>1949.3639445753656</v>
      </c>
      <c r="G401" s="68">
        <f t="shared" si="168"/>
        <v>0.1972306514761813</v>
      </c>
      <c r="H401" s="66">
        <v>60.791850690507047</v>
      </c>
      <c r="I401" s="66">
        <v>54.277906959017024</v>
      </c>
      <c r="J401" s="66">
        <v>4.5503785435455884</v>
      </c>
      <c r="K401" s="66">
        <v>132.7785600135081</v>
      </c>
      <c r="L401" s="66"/>
      <c r="M401" s="68">
        <f t="shared" si="169"/>
        <v>0.59653084484178409</v>
      </c>
      <c r="N401" s="68">
        <f t="shared" si="170"/>
        <v>0.54277906959017019</v>
      </c>
      <c r="O401" s="68">
        <f t="shared" si="171"/>
        <v>0.19368862982715412</v>
      </c>
      <c r="P401" s="68">
        <f t="shared" si="172"/>
        <v>0.32423777430734008</v>
      </c>
      <c r="Q401" s="68">
        <f t="shared" si="173"/>
        <v>3.9666758626169613E-2</v>
      </c>
    </row>
    <row r="402" spans="1:17" s="28" customFormat="1" ht="15" customHeight="1" x14ac:dyDescent="0.25">
      <c r="A402" s="145" t="s">
        <v>727</v>
      </c>
      <c r="B402" s="146">
        <v>3</v>
      </c>
      <c r="C402" s="147" t="s">
        <v>728</v>
      </c>
      <c r="D402" s="136"/>
      <c r="E402" s="16"/>
      <c r="F402" s="67">
        <v>2801.2037674631547</v>
      </c>
      <c r="G402" s="68">
        <f t="shared" si="168"/>
        <v>0.17017593859594229</v>
      </c>
      <c r="H402" s="66">
        <v>69.114315748851098</v>
      </c>
      <c r="I402" s="66">
        <v>48.056768892745573</v>
      </c>
      <c r="J402" s="66">
        <v>3.5224080812172907</v>
      </c>
      <c r="K402" s="66">
        <v>103.43557990116577</v>
      </c>
      <c r="L402" s="66"/>
      <c r="M402" s="68">
        <f t="shared" si="169"/>
        <v>0.73523859581418494</v>
      </c>
      <c r="N402" s="68">
        <f t="shared" si="170"/>
        <v>0.48056768892745572</v>
      </c>
      <c r="O402" s="68">
        <f t="shared" si="171"/>
        <v>0.12129634374769653</v>
      </c>
      <c r="P402" s="68">
        <f t="shared" si="172"/>
        <v>0.24143550606772973</v>
      </c>
      <c r="Q402" s="68">
        <f t="shared" si="173"/>
        <v>2.7762912738809643E-2</v>
      </c>
    </row>
    <row r="403" spans="1:17" s="28" customFormat="1" ht="15" customHeight="1" x14ac:dyDescent="0.25">
      <c r="A403" s="145" t="s">
        <v>729</v>
      </c>
      <c r="B403" s="146">
        <v>4</v>
      </c>
      <c r="C403" s="147" t="s">
        <v>730</v>
      </c>
      <c r="D403" s="136"/>
      <c r="E403" s="16"/>
      <c r="F403" s="67">
        <v>1377.4431178611055</v>
      </c>
      <c r="G403" s="68">
        <f t="shared" si="168"/>
        <v>0.23936684994230512</v>
      </c>
      <c r="H403" s="66">
        <v>58.396105450867324</v>
      </c>
      <c r="I403" s="66">
        <v>82.159661160279967</v>
      </c>
      <c r="J403" s="66">
        <v>4.7201332571370278</v>
      </c>
      <c r="K403" s="66">
        <v>182.76714455154544</v>
      </c>
      <c r="L403" s="66"/>
      <c r="M403" s="68">
        <f t="shared" si="169"/>
        <v>0.5566017575144554</v>
      </c>
      <c r="N403" s="68">
        <f t="shared" si="170"/>
        <v>0.82159661160279962</v>
      </c>
      <c r="O403" s="68">
        <f t="shared" si="171"/>
        <v>0.20564318712232593</v>
      </c>
      <c r="P403" s="68">
        <f t="shared" si="172"/>
        <v>0.41104226758194035</v>
      </c>
      <c r="Q403" s="68">
        <f t="shared" si="173"/>
        <v>5.9946103266347035E-2</v>
      </c>
    </row>
    <row r="404" spans="1:17" s="28" customFormat="1" ht="15" customHeight="1" x14ac:dyDescent="0.25">
      <c r="A404" s="145" t="s">
        <v>731</v>
      </c>
      <c r="B404" s="146">
        <v>5</v>
      </c>
      <c r="C404" s="147" t="s">
        <v>732</v>
      </c>
      <c r="D404" s="136"/>
      <c r="E404" s="16"/>
      <c r="F404" s="67">
        <v>863.92265725499158</v>
      </c>
      <c r="G404" s="68">
        <f t="shared" si="168"/>
        <v>0.31056026456343072</v>
      </c>
      <c r="H404" s="66">
        <v>51.846614940320066</v>
      </c>
      <c r="I404" s="66">
        <v>52.682071199727041</v>
      </c>
      <c r="J404" s="66">
        <v>6.5270232699543431</v>
      </c>
      <c r="K404" s="66">
        <v>429.03535048464232</v>
      </c>
      <c r="L404" s="66"/>
      <c r="M404" s="68">
        <f t="shared" si="169"/>
        <v>0.44744358233866777</v>
      </c>
      <c r="N404" s="68">
        <f t="shared" si="170"/>
        <v>0.52682071199727043</v>
      </c>
      <c r="O404" s="68">
        <f t="shared" si="171"/>
        <v>0.33288896267284107</v>
      </c>
      <c r="P404" s="68">
        <f t="shared" si="172"/>
        <v>0.41877535783679887</v>
      </c>
      <c r="Q404" s="68">
        <f t="shared" si="173"/>
        <v>0.15985206916212671</v>
      </c>
    </row>
    <row r="405" spans="1:17" s="28" customFormat="1" ht="15" customHeight="1" x14ac:dyDescent="0.25">
      <c r="A405" s="145" t="s">
        <v>733</v>
      </c>
      <c r="B405" s="146">
        <v>6</v>
      </c>
      <c r="C405" s="147" t="s">
        <v>734</v>
      </c>
      <c r="D405" s="136"/>
      <c r="E405" s="16"/>
      <c r="F405" s="67">
        <v>941.45417777787543</v>
      </c>
      <c r="G405" s="68">
        <f t="shared" si="168"/>
        <v>0.26777076087137697</v>
      </c>
      <c r="H405" s="66">
        <v>57.249427353030761</v>
      </c>
      <c r="I405" s="66">
        <v>69.447793146095719</v>
      </c>
      <c r="J405" s="66">
        <v>6.8751616759142973</v>
      </c>
      <c r="K405" s="66">
        <v>211.73624802637099</v>
      </c>
      <c r="L405" s="66"/>
      <c r="M405" s="68">
        <f t="shared" si="169"/>
        <v>0.53749045588384603</v>
      </c>
      <c r="N405" s="68">
        <f t="shared" si="170"/>
        <v>0.69447793146095715</v>
      </c>
      <c r="O405" s="68">
        <f t="shared" si="171"/>
        <v>0.35740575182495055</v>
      </c>
      <c r="P405" s="68">
        <f t="shared" si="172"/>
        <v>0.49820719306292621</v>
      </c>
      <c r="Q405" s="68">
        <f t="shared" si="173"/>
        <v>7.1698275061408107E-2</v>
      </c>
    </row>
    <row r="406" spans="1:17" s="28" customFormat="1" ht="15" customHeight="1" x14ac:dyDescent="0.25">
      <c r="A406" s="145" t="s">
        <v>735</v>
      </c>
      <c r="B406" s="146">
        <v>7</v>
      </c>
      <c r="C406" s="147" t="s">
        <v>736</v>
      </c>
      <c r="D406" s="136"/>
      <c r="E406" s="16"/>
      <c r="F406" s="67">
        <v>803.50848541897824</v>
      </c>
      <c r="G406" s="68">
        <f t="shared" si="168"/>
        <v>0.20456557969616038</v>
      </c>
      <c r="H406" s="66">
        <v>70.150985819263539</v>
      </c>
      <c r="I406" s="66">
        <v>74.603136119052792</v>
      </c>
      <c r="J406" s="66">
        <v>5.4990096622030027</v>
      </c>
      <c r="K406" s="66">
        <v>98.609431887077875</v>
      </c>
      <c r="L406" s="66"/>
      <c r="M406" s="68">
        <f t="shared" si="169"/>
        <v>0.75251643032105897</v>
      </c>
      <c r="N406" s="68">
        <f t="shared" si="170"/>
        <v>0.74603136119052793</v>
      </c>
      <c r="O406" s="68">
        <f t="shared" si="171"/>
        <v>0.26049363818331006</v>
      </c>
      <c r="P406" s="68">
        <f t="shared" si="172"/>
        <v>0.44083605056230113</v>
      </c>
      <c r="Q406" s="68">
        <f t="shared" si="173"/>
        <v>2.5805043361897716E-2</v>
      </c>
    </row>
    <row r="407" spans="1:17" s="28" customFormat="1" ht="15" customHeight="1" x14ac:dyDescent="0.25">
      <c r="A407" s="145" t="s">
        <v>737</v>
      </c>
      <c r="B407" s="146">
        <v>8</v>
      </c>
      <c r="C407" s="147" t="s">
        <v>738</v>
      </c>
      <c r="D407" s="136"/>
      <c r="E407" s="16"/>
      <c r="F407" s="67">
        <v>2965.3289342843245</v>
      </c>
      <c r="G407" s="68">
        <f t="shared" si="168"/>
        <v>0.34516012950172137</v>
      </c>
      <c r="H407" s="66">
        <v>79.43220711808091</v>
      </c>
      <c r="I407" s="66">
        <v>56.118789886685882</v>
      </c>
      <c r="J407" s="66">
        <v>5.2385936571264473</v>
      </c>
      <c r="K407" s="66">
        <v>338.09145590831866</v>
      </c>
      <c r="L407" s="66"/>
      <c r="M407" s="68">
        <f t="shared" si="169"/>
        <v>0.90720345196801522</v>
      </c>
      <c r="N407" s="68">
        <f t="shared" si="170"/>
        <v>0.56118789886685883</v>
      </c>
      <c r="O407" s="68">
        <f t="shared" si="171"/>
        <v>0.24215448289622871</v>
      </c>
      <c r="P407" s="68">
        <f t="shared" si="172"/>
        <v>0.36863825826645458</v>
      </c>
      <c r="Q407" s="68">
        <f t="shared" si="173"/>
        <v>0.12295799428329357</v>
      </c>
    </row>
    <row r="408" spans="1:17" s="28" customFormat="1" ht="15" customHeight="1" x14ac:dyDescent="0.25">
      <c r="A408" s="145" t="s">
        <v>739</v>
      </c>
      <c r="B408" s="146">
        <v>9</v>
      </c>
      <c r="C408" s="147" t="s">
        <v>740</v>
      </c>
      <c r="D408" s="136"/>
      <c r="E408" s="16"/>
      <c r="F408" s="67">
        <v>273.87757898992743</v>
      </c>
      <c r="G408" s="68">
        <f t="shared" si="168"/>
        <v>0.33279884928364223</v>
      </c>
      <c r="H408" s="66">
        <v>45.257437495306334</v>
      </c>
      <c r="I408" s="66">
        <v>53.930085838733483</v>
      </c>
      <c r="J408" s="66">
        <v>7.8263527066971905</v>
      </c>
      <c r="K408" s="66">
        <v>597.51027218596062</v>
      </c>
      <c r="L408" s="66"/>
      <c r="M408" s="68">
        <f t="shared" si="169"/>
        <v>0.33762395825510555</v>
      </c>
      <c r="N408" s="68">
        <f t="shared" si="170"/>
        <v>0.53930085838733488</v>
      </c>
      <c r="O408" s="68">
        <f t="shared" si="171"/>
        <v>0.42439103568290076</v>
      </c>
      <c r="P408" s="68">
        <f t="shared" si="172"/>
        <v>0.47840824599465093</v>
      </c>
      <c r="Q408" s="68">
        <f t="shared" si="173"/>
        <v>0.22819889338172844</v>
      </c>
    </row>
    <row r="409" spans="1:17" s="28" customFormat="1" ht="15" customHeight="1" x14ac:dyDescent="0.25">
      <c r="A409" s="145" t="s">
        <v>741</v>
      </c>
      <c r="B409" s="146">
        <v>10</v>
      </c>
      <c r="C409" s="147" t="s">
        <v>176</v>
      </c>
      <c r="D409" s="136"/>
      <c r="E409" s="16"/>
      <c r="F409" s="67">
        <v>563.86560380279172</v>
      </c>
      <c r="G409" s="68">
        <f t="shared" si="168"/>
        <v>0.2237424408199867</v>
      </c>
      <c r="H409" s="66">
        <v>60.904329825186622</v>
      </c>
      <c r="I409" s="66">
        <v>44.066469105147668</v>
      </c>
      <c r="J409" s="66">
        <v>5.2988651664256778</v>
      </c>
      <c r="K409" s="66">
        <v>175.02091325932182</v>
      </c>
      <c r="L409" s="66"/>
      <c r="M409" s="68">
        <f t="shared" si="169"/>
        <v>0.59840549708644375</v>
      </c>
      <c r="N409" s="68">
        <f t="shared" si="170"/>
        <v>0.44066469105147665</v>
      </c>
      <c r="O409" s="68">
        <f t="shared" si="171"/>
        <v>0.24639895538209</v>
      </c>
      <c r="P409" s="68">
        <f t="shared" si="172"/>
        <v>0.32951376230569684</v>
      </c>
      <c r="Q409" s="68">
        <f t="shared" si="173"/>
        <v>5.6803615926702564E-2</v>
      </c>
    </row>
    <row r="410" spans="1:17" s="28" customFormat="1" ht="15" customHeight="1" x14ac:dyDescent="0.25">
      <c r="A410" s="145" t="s">
        <v>742</v>
      </c>
      <c r="B410" s="146">
        <v>11</v>
      </c>
      <c r="C410" s="147" t="s">
        <v>743</v>
      </c>
      <c r="D410" s="136"/>
      <c r="E410" s="16"/>
      <c r="F410" s="67">
        <v>632.33499855027355</v>
      </c>
      <c r="G410" s="68">
        <f t="shared" si="168"/>
        <v>0.34193151757828855</v>
      </c>
      <c r="H410" s="66">
        <v>59.884080383238874</v>
      </c>
      <c r="I410" s="66">
        <v>58.096085769688251</v>
      </c>
      <c r="J410" s="66">
        <v>6.6842094830636114</v>
      </c>
      <c r="K410" s="66">
        <v>414.1681864628718</v>
      </c>
      <c r="L410" s="66"/>
      <c r="M410" s="68">
        <f t="shared" si="169"/>
        <v>0.58140133972064789</v>
      </c>
      <c r="N410" s="68">
        <f t="shared" si="170"/>
        <v>0.58096085769688255</v>
      </c>
      <c r="O410" s="68">
        <f t="shared" si="171"/>
        <v>0.34395841430025437</v>
      </c>
      <c r="P410" s="68">
        <f t="shared" si="172"/>
        <v>0.44701943512999009</v>
      </c>
      <c r="Q410" s="68">
        <f t="shared" si="173"/>
        <v>0.15382076529933947</v>
      </c>
    </row>
    <row r="411" spans="1:17" s="28" customFormat="1" ht="15" customHeight="1" x14ac:dyDescent="0.25">
      <c r="A411" s="145" t="s">
        <v>744</v>
      </c>
      <c r="B411" s="146">
        <v>12</v>
      </c>
      <c r="C411" s="147" t="s">
        <v>745</v>
      </c>
      <c r="D411" s="136"/>
      <c r="E411" s="16"/>
      <c r="F411" s="67">
        <v>1241.5112312300753</v>
      </c>
      <c r="G411" s="68">
        <f t="shared" si="168"/>
        <v>0.42824207121775437</v>
      </c>
      <c r="H411" s="66">
        <v>55.992461132244841</v>
      </c>
      <c r="I411" s="66">
        <v>77.248701124142173</v>
      </c>
      <c r="J411" s="66">
        <v>9.3695221949120224</v>
      </c>
      <c r="K411" s="66">
        <v>619.04249461076961</v>
      </c>
      <c r="L411" s="66"/>
      <c r="M411" s="68">
        <f t="shared" si="169"/>
        <v>0.51654101887074733</v>
      </c>
      <c r="N411" s="68">
        <f t="shared" si="170"/>
        <v>0.77248701124142172</v>
      </c>
      <c r="O411" s="68">
        <f t="shared" si="171"/>
        <v>0.53306494330366361</v>
      </c>
      <c r="P411" s="68">
        <f t="shared" si="172"/>
        <v>0.64170534114204236</v>
      </c>
      <c r="Q411" s="68">
        <f t="shared" si="173"/>
        <v>0.23693407489280716</v>
      </c>
    </row>
    <row r="412" spans="1:17" s="28" customFormat="1" ht="15" customHeight="1" x14ac:dyDescent="0.25">
      <c r="A412" s="145" t="s">
        <v>746</v>
      </c>
      <c r="B412" s="146">
        <v>13</v>
      </c>
      <c r="C412" s="147" t="s">
        <v>747</v>
      </c>
      <c r="D412" s="136"/>
      <c r="E412" s="16"/>
      <c r="F412" s="67">
        <v>679.65943315515074</v>
      </c>
      <c r="G412" s="68">
        <f t="shared" si="168"/>
        <v>0.31969078012020252</v>
      </c>
      <c r="H412" s="66">
        <v>86.254519406912067</v>
      </c>
      <c r="I412" s="66">
        <v>58.994173094872238</v>
      </c>
      <c r="J412" s="66">
        <v>5.1467987506001114</v>
      </c>
      <c r="K412" s="66">
        <v>246.56566403520293</v>
      </c>
      <c r="L412" s="66"/>
      <c r="M412" s="68">
        <f t="shared" si="169"/>
        <v>1.0209086567818677</v>
      </c>
      <c r="N412" s="68">
        <f t="shared" si="170"/>
        <v>0.58994173094872238</v>
      </c>
      <c r="O412" s="68">
        <f t="shared" si="171"/>
        <v>0.23569005285916281</v>
      </c>
      <c r="P412" s="68">
        <f t="shared" si="172"/>
        <v>0.3728852340213144</v>
      </c>
      <c r="Q412" s="68">
        <f t="shared" si="173"/>
        <v>8.5827855592374408E-2</v>
      </c>
    </row>
    <row r="413" spans="1:17" s="28" customFormat="1" ht="15" customHeight="1" x14ac:dyDescent="0.25">
      <c r="A413" s="145" t="s">
        <v>748</v>
      </c>
      <c r="B413" s="146">
        <v>14</v>
      </c>
      <c r="C413" s="147" t="s">
        <v>749</v>
      </c>
      <c r="D413" s="136"/>
      <c r="E413" s="16"/>
      <c r="F413" s="67">
        <v>1237.4836197743412</v>
      </c>
      <c r="G413" s="68">
        <f t="shared" si="168"/>
        <v>0.24406874226138917</v>
      </c>
      <c r="H413" s="66">
        <v>65.666550890956529</v>
      </c>
      <c r="I413" s="66">
        <v>51.970400716314032</v>
      </c>
      <c r="J413" s="66">
        <v>4.464700225378933</v>
      </c>
      <c r="K413" s="66">
        <v>204.32039931613238</v>
      </c>
      <c r="L413" s="66"/>
      <c r="M413" s="68">
        <f t="shared" si="169"/>
        <v>0.67777584818260883</v>
      </c>
      <c r="N413" s="68">
        <f t="shared" si="170"/>
        <v>0.51970400716314036</v>
      </c>
      <c r="O413" s="68">
        <f t="shared" si="171"/>
        <v>0.18765494544922065</v>
      </c>
      <c r="P413" s="68">
        <f t="shared" si="172"/>
        <v>0.31228997280402787</v>
      </c>
      <c r="Q413" s="68">
        <f t="shared" si="173"/>
        <v>6.8689817166787986E-2</v>
      </c>
    </row>
    <row r="414" spans="1:17" s="28" customFormat="1" ht="15" customHeight="1" x14ac:dyDescent="0.25">
      <c r="A414" s="145"/>
      <c r="B414" s="148"/>
      <c r="C414" s="147"/>
      <c r="D414" s="136"/>
      <c r="E414" s="16"/>
      <c r="F414" s="67"/>
      <c r="G414" s="68"/>
      <c r="H414" s="66"/>
      <c r="I414" s="66"/>
      <c r="J414" s="66"/>
      <c r="K414" s="66"/>
      <c r="L414" s="66"/>
      <c r="M414" s="68"/>
      <c r="N414" s="68"/>
      <c r="O414" s="68"/>
      <c r="P414" s="68"/>
      <c r="Q414" s="68"/>
    </row>
    <row r="415" spans="1:17" s="28" customFormat="1" ht="15" customHeight="1" x14ac:dyDescent="0.25">
      <c r="A415" s="137" t="s">
        <v>750</v>
      </c>
      <c r="B415" s="138" t="s">
        <v>751</v>
      </c>
      <c r="C415" s="139"/>
      <c r="D415" s="140"/>
      <c r="E415" s="25"/>
      <c r="F415" s="58">
        <v>1392274.7970468469</v>
      </c>
      <c r="G415" s="59">
        <f t="shared" ref="G415:G445" si="174">GEOMEAN(M415,P415,Q415)</f>
        <v>0.65100606974170794</v>
      </c>
      <c r="H415" s="60">
        <v>78.715791938452369</v>
      </c>
      <c r="I415" s="60">
        <v>77.676239141410335</v>
      </c>
      <c r="J415" s="60">
        <v>10.083151727449753</v>
      </c>
      <c r="K415" s="60">
        <v>1163.55719313226</v>
      </c>
      <c r="L415" s="60"/>
      <c r="M415" s="59">
        <f t="shared" ref="M415:M445" si="175">+(H415-25)/(85-25)</f>
        <v>0.89526319897420614</v>
      </c>
      <c r="N415" s="59">
        <f t="shared" ref="N415:N445" si="176">+I415/100</f>
        <v>0.7767623914141033</v>
      </c>
      <c r="O415" s="59">
        <f t="shared" ref="O415:O445" si="177">+(J415-1.8)/(16-1.8)</f>
        <v>0.58332054418660229</v>
      </c>
      <c r="P415" s="59">
        <f t="shared" ref="P415:P445" si="178">+(N415*O415)^(0.5)</f>
        <v>0.67312811623298074</v>
      </c>
      <c r="Q415" s="59">
        <f t="shared" ref="Q415:Q445" si="179">+(K415-35)/(2500-35)</f>
        <v>0.45783253271085594</v>
      </c>
    </row>
    <row r="416" spans="1:17" s="28" customFormat="1" ht="15" customHeight="1" x14ac:dyDescent="0.25">
      <c r="A416" s="141" t="s">
        <v>752</v>
      </c>
      <c r="B416" s="149"/>
      <c r="C416" s="143" t="s">
        <v>753</v>
      </c>
      <c r="D416" s="144"/>
      <c r="E416" s="26"/>
      <c r="F416" s="69">
        <v>1088094.4763668391</v>
      </c>
      <c r="G416" s="70">
        <f t="shared" si="174"/>
        <v>0.66146600041995163</v>
      </c>
      <c r="H416" s="63">
        <v>78.153918292108202</v>
      </c>
      <c r="I416" s="63">
        <v>80.094297822553187</v>
      </c>
      <c r="J416" s="63">
        <v>10.627639594426521</v>
      </c>
      <c r="K416" s="63">
        <v>1176.2388414567199</v>
      </c>
      <c r="L416" s="63"/>
      <c r="M416" s="70">
        <f t="shared" si="175"/>
        <v>0.88589863820180337</v>
      </c>
      <c r="N416" s="70">
        <f t="shared" si="176"/>
        <v>0.80094297822553184</v>
      </c>
      <c r="O416" s="70">
        <f t="shared" si="177"/>
        <v>0.62166476017088168</v>
      </c>
      <c r="P416" s="70">
        <f t="shared" si="178"/>
        <v>0.70563306645106061</v>
      </c>
      <c r="Q416" s="70">
        <f t="shared" si="179"/>
        <v>0.462977217629501</v>
      </c>
    </row>
    <row r="417" spans="1:17" s="28" customFormat="1" ht="15" customHeight="1" x14ac:dyDescent="0.25">
      <c r="A417" s="145" t="s">
        <v>754</v>
      </c>
      <c r="B417" s="146">
        <v>1</v>
      </c>
      <c r="C417" s="147" t="s">
        <v>755</v>
      </c>
      <c r="D417" s="136"/>
      <c r="E417" s="16"/>
      <c r="F417" s="67">
        <v>55819.674067884582</v>
      </c>
      <c r="G417" s="68">
        <f t="shared" si="174"/>
        <v>0.71357877261790936</v>
      </c>
      <c r="H417" s="66">
        <v>78.706409413382715</v>
      </c>
      <c r="I417" s="66">
        <v>82.278352773127949</v>
      </c>
      <c r="J417" s="66">
        <v>12.815769928627754</v>
      </c>
      <c r="K417" s="66">
        <v>1287.4539654017085</v>
      </c>
      <c r="L417" s="66"/>
      <c r="M417" s="68">
        <f t="shared" si="175"/>
        <v>0.89510682355637861</v>
      </c>
      <c r="N417" s="68">
        <f t="shared" si="176"/>
        <v>0.8227835277312795</v>
      </c>
      <c r="O417" s="68">
        <f t="shared" si="177"/>
        <v>0.77575844567801078</v>
      </c>
      <c r="P417" s="68">
        <f t="shared" si="178"/>
        <v>0.79892507195749463</v>
      </c>
      <c r="Q417" s="68">
        <f t="shared" si="179"/>
        <v>0.50809491497026715</v>
      </c>
    </row>
    <row r="418" spans="1:17" s="28" customFormat="1" ht="15" customHeight="1" x14ac:dyDescent="0.25">
      <c r="A418" s="145" t="s">
        <v>756</v>
      </c>
      <c r="B418" s="146">
        <v>2</v>
      </c>
      <c r="C418" s="147" t="s">
        <v>757</v>
      </c>
      <c r="D418" s="136"/>
      <c r="E418" s="16"/>
      <c r="F418" s="67">
        <v>86462.748925974505</v>
      </c>
      <c r="G418" s="68">
        <f t="shared" si="174"/>
        <v>0.66228491437545434</v>
      </c>
      <c r="H418" s="66">
        <v>77.314497177805464</v>
      </c>
      <c r="I418" s="66">
        <v>81.501855821667974</v>
      </c>
      <c r="J418" s="66">
        <v>10.732869808855474</v>
      </c>
      <c r="K418" s="66">
        <v>1181.953016117136</v>
      </c>
      <c r="L418" s="66"/>
      <c r="M418" s="68">
        <f t="shared" si="175"/>
        <v>0.87190828629675776</v>
      </c>
      <c r="N418" s="68">
        <f t="shared" si="176"/>
        <v>0.81501855821667979</v>
      </c>
      <c r="O418" s="68">
        <f t="shared" si="177"/>
        <v>0.62907533865179388</v>
      </c>
      <c r="P418" s="68">
        <f t="shared" si="178"/>
        <v>0.71603636466149867</v>
      </c>
      <c r="Q418" s="68">
        <f t="shared" si="179"/>
        <v>0.4652953412239903</v>
      </c>
    </row>
    <row r="419" spans="1:17" s="28" customFormat="1" ht="15" customHeight="1" x14ac:dyDescent="0.25">
      <c r="A419" s="145" t="s">
        <v>758</v>
      </c>
      <c r="B419" s="146">
        <v>3</v>
      </c>
      <c r="C419" s="147" t="s">
        <v>759</v>
      </c>
      <c r="D419" s="136"/>
      <c r="E419" s="16"/>
      <c r="F419" s="67">
        <v>92569.614795731526</v>
      </c>
      <c r="G419" s="68">
        <f t="shared" si="174"/>
        <v>0.66503435876399064</v>
      </c>
      <c r="H419" s="66">
        <v>77.926272946412595</v>
      </c>
      <c r="I419" s="66">
        <v>80.903609063447504</v>
      </c>
      <c r="J419" s="66">
        <v>10.869563055355622</v>
      </c>
      <c r="K419" s="66">
        <v>1178.3946467661585</v>
      </c>
      <c r="L419" s="66"/>
      <c r="M419" s="68">
        <f t="shared" si="175"/>
        <v>0.88210454910687663</v>
      </c>
      <c r="N419" s="68">
        <f t="shared" si="176"/>
        <v>0.80903609063447501</v>
      </c>
      <c r="O419" s="68">
        <f t="shared" si="177"/>
        <v>0.63870162361659311</v>
      </c>
      <c r="P419" s="68">
        <f t="shared" si="178"/>
        <v>0.71884119571200167</v>
      </c>
      <c r="Q419" s="68">
        <f t="shared" si="179"/>
        <v>0.46385178367795477</v>
      </c>
    </row>
    <row r="420" spans="1:17" s="28" customFormat="1" ht="15" customHeight="1" x14ac:dyDescent="0.25">
      <c r="A420" s="145" t="s">
        <v>760</v>
      </c>
      <c r="B420" s="146">
        <v>4</v>
      </c>
      <c r="C420" s="147" t="s">
        <v>761</v>
      </c>
      <c r="D420" s="136"/>
      <c r="E420" s="16"/>
      <c r="F420" s="67">
        <v>199320.44952710328</v>
      </c>
      <c r="G420" s="68">
        <f t="shared" si="174"/>
        <v>0.6336666237746893</v>
      </c>
      <c r="H420" s="66">
        <v>76.22665671365101</v>
      </c>
      <c r="I420" s="66">
        <v>79.111730447815845</v>
      </c>
      <c r="J420" s="66">
        <v>10.081377950722908</v>
      </c>
      <c r="K420" s="66">
        <v>1116.5014019751557</v>
      </c>
      <c r="L420" s="66"/>
      <c r="M420" s="68">
        <f t="shared" si="175"/>
        <v>0.85377761189418355</v>
      </c>
      <c r="N420" s="68">
        <f t="shared" si="176"/>
        <v>0.79111730447815842</v>
      </c>
      <c r="O420" s="68">
        <f t="shared" si="177"/>
        <v>0.58319563033259914</v>
      </c>
      <c r="P420" s="68">
        <f t="shared" si="178"/>
        <v>0.67924675564346004</v>
      </c>
      <c r="Q420" s="68">
        <f t="shared" si="179"/>
        <v>0.43874296226172643</v>
      </c>
    </row>
    <row r="421" spans="1:17" s="28" customFormat="1" ht="15" customHeight="1" x14ac:dyDescent="0.25">
      <c r="A421" s="145" t="s">
        <v>762</v>
      </c>
      <c r="B421" s="146">
        <v>5</v>
      </c>
      <c r="C421" s="147" t="s">
        <v>763</v>
      </c>
      <c r="D421" s="136"/>
      <c r="E421" s="16"/>
      <c r="F421" s="67">
        <v>13038.385185075625</v>
      </c>
      <c r="G421" s="68">
        <f t="shared" si="174"/>
        <v>0.60852083569385718</v>
      </c>
      <c r="H421" s="66">
        <v>77.766845646264144</v>
      </c>
      <c r="I421" s="66">
        <v>78.934514301060588</v>
      </c>
      <c r="J421" s="66">
        <v>9.7202104447332829</v>
      </c>
      <c r="K421" s="66">
        <v>986.86583894470073</v>
      </c>
      <c r="L421" s="66"/>
      <c r="M421" s="68">
        <f t="shared" si="175"/>
        <v>0.87944742743773574</v>
      </c>
      <c r="N421" s="68">
        <f t="shared" si="176"/>
        <v>0.78934514301060588</v>
      </c>
      <c r="O421" s="68">
        <f t="shared" si="177"/>
        <v>0.55776129892487913</v>
      </c>
      <c r="P421" s="68">
        <f t="shared" si="178"/>
        <v>0.66352556263164419</v>
      </c>
      <c r="Q421" s="68">
        <f t="shared" si="179"/>
        <v>0.386152470160122</v>
      </c>
    </row>
    <row r="422" spans="1:17" s="28" customFormat="1" ht="15" customHeight="1" x14ac:dyDescent="0.25">
      <c r="A422" s="145" t="s">
        <v>764</v>
      </c>
      <c r="B422" s="146">
        <v>6</v>
      </c>
      <c r="C422" s="147" t="s">
        <v>765</v>
      </c>
      <c r="D422" s="136"/>
      <c r="E422" s="16"/>
      <c r="F422" s="67">
        <v>2959.2875171007231</v>
      </c>
      <c r="G422" s="68">
        <f t="shared" si="174"/>
        <v>0.54637135984286755</v>
      </c>
      <c r="H422" s="66">
        <v>81.864557033271282</v>
      </c>
      <c r="I422" s="66">
        <v>73.023045562626876</v>
      </c>
      <c r="J422" s="66">
        <v>7.5483127499149889</v>
      </c>
      <c r="K422" s="66">
        <v>815.25093628313346</v>
      </c>
      <c r="L422" s="66"/>
      <c r="M422" s="68">
        <f t="shared" si="175"/>
        <v>0.94774261722118802</v>
      </c>
      <c r="N422" s="68">
        <f t="shared" si="176"/>
        <v>0.73023045562626876</v>
      </c>
      <c r="O422" s="68">
        <f t="shared" si="177"/>
        <v>0.40481075703626684</v>
      </c>
      <c r="P422" s="68">
        <f t="shared" si="178"/>
        <v>0.54369581895854957</v>
      </c>
      <c r="Q422" s="68">
        <f t="shared" si="179"/>
        <v>0.3165318199931576</v>
      </c>
    </row>
    <row r="423" spans="1:17" s="28" customFormat="1" ht="15" customHeight="1" x14ac:dyDescent="0.25">
      <c r="A423" s="145" t="s">
        <v>766</v>
      </c>
      <c r="B423" s="146">
        <v>7</v>
      </c>
      <c r="C423" s="147" t="s">
        <v>767</v>
      </c>
      <c r="D423" s="136"/>
      <c r="E423" s="16"/>
      <c r="F423" s="67">
        <v>50510.275266362936</v>
      </c>
      <c r="G423" s="68">
        <f t="shared" si="174"/>
        <v>0.66313537541676026</v>
      </c>
      <c r="H423" s="66">
        <v>78.724792962944321</v>
      </c>
      <c r="I423" s="66">
        <v>79.895038025581144</v>
      </c>
      <c r="J423" s="66">
        <v>10.35896881739891</v>
      </c>
      <c r="K423" s="66">
        <v>1191.8406971206027</v>
      </c>
      <c r="L423" s="66"/>
      <c r="M423" s="68">
        <f t="shared" si="175"/>
        <v>0.89541321604907198</v>
      </c>
      <c r="N423" s="68">
        <f t="shared" si="176"/>
        <v>0.79895038025581144</v>
      </c>
      <c r="O423" s="68">
        <f t="shared" si="177"/>
        <v>0.60274428291541615</v>
      </c>
      <c r="P423" s="68">
        <f t="shared" si="178"/>
        <v>0.69394724153374088</v>
      </c>
      <c r="Q423" s="68">
        <f t="shared" si="179"/>
        <v>0.4693065708400011</v>
      </c>
    </row>
    <row r="424" spans="1:17" s="28" customFormat="1" ht="15" customHeight="1" x14ac:dyDescent="0.25">
      <c r="A424" s="145" t="s">
        <v>768</v>
      </c>
      <c r="B424" s="146">
        <v>8</v>
      </c>
      <c r="C424" s="147" t="s">
        <v>769</v>
      </c>
      <c r="D424" s="136"/>
      <c r="E424" s="16"/>
      <c r="F424" s="67">
        <v>32240.022800288552</v>
      </c>
      <c r="G424" s="68">
        <f t="shared" si="174"/>
        <v>0.63198956425301611</v>
      </c>
      <c r="H424" s="66">
        <v>78.57265367391237</v>
      </c>
      <c r="I424" s="66">
        <v>69.568412570981209</v>
      </c>
      <c r="J424" s="66">
        <v>7.9128426390014583</v>
      </c>
      <c r="K424" s="66">
        <v>1308.4187880996651</v>
      </c>
      <c r="L424" s="66"/>
      <c r="M424" s="68">
        <f t="shared" si="175"/>
        <v>0.89287756123187279</v>
      </c>
      <c r="N424" s="68">
        <f t="shared" si="176"/>
        <v>0.69568412570981208</v>
      </c>
      <c r="O424" s="68">
        <f t="shared" si="177"/>
        <v>0.43048187598601823</v>
      </c>
      <c r="P424" s="68">
        <f t="shared" si="178"/>
        <v>0.54724711742434318</v>
      </c>
      <c r="Q424" s="68">
        <f t="shared" si="179"/>
        <v>0.51659991403637529</v>
      </c>
    </row>
    <row r="425" spans="1:17" s="28" customFormat="1" ht="15" customHeight="1" x14ac:dyDescent="0.25">
      <c r="A425" s="145" t="s">
        <v>770</v>
      </c>
      <c r="B425" s="146">
        <v>9</v>
      </c>
      <c r="C425" s="147" t="s">
        <v>771</v>
      </c>
      <c r="D425" s="136"/>
      <c r="E425" s="16"/>
      <c r="F425" s="67">
        <v>60331.605801170845</v>
      </c>
      <c r="G425" s="68">
        <f t="shared" si="174"/>
        <v>0.66224464158158092</v>
      </c>
      <c r="H425" s="66">
        <v>78.169655829549043</v>
      </c>
      <c r="I425" s="66">
        <v>83.684438888175933</v>
      </c>
      <c r="J425" s="66">
        <v>10.65211733519334</v>
      </c>
      <c r="K425" s="66">
        <v>1153.5564870168369</v>
      </c>
      <c r="L425" s="66"/>
      <c r="M425" s="68">
        <f t="shared" si="175"/>
        <v>0.88616093049248401</v>
      </c>
      <c r="N425" s="68">
        <f t="shared" si="176"/>
        <v>0.83684438888175938</v>
      </c>
      <c r="O425" s="68">
        <f t="shared" si="177"/>
        <v>0.6233885447319254</v>
      </c>
      <c r="P425" s="68">
        <f t="shared" si="178"/>
        <v>0.72227363634018749</v>
      </c>
      <c r="Q425" s="68">
        <f t="shared" si="179"/>
        <v>0.45377545112244905</v>
      </c>
    </row>
    <row r="426" spans="1:17" s="28" customFormat="1" ht="15" customHeight="1" x14ac:dyDescent="0.25">
      <c r="A426" s="145" t="s">
        <v>772</v>
      </c>
      <c r="B426" s="146">
        <v>10</v>
      </c>
      <c r="C426" s="147" t="s">
        <v>773</v>
      </c>
      <c r="D426" s="136"/>
      <c r="E426" s="16"/>
      <c r="F426" s="67">
        <v>61007.237622870263</v>
      </c>
      <c r="G426" s="68">
        <f t="shared" si="174"/>
        <v>0.68252502416432614</v>
      </c>
      <c r="H426" s="66">
        <v>78.818470131561185</v>
      </c>
      <c r="I426" s="66">
        <v>82.166990332226689</v>
      </c>
      <c r="J426" s="66">
        <v>11.134433422306556</v>
      </c>
      <c r="K426" s="66">
        <v>1223.896542491661</v>
      </c>
      <c r="L426" s="66"/>
      <c r="M426" s="68">
        <f t="shared" si="175"/>
        <v>0.89697450219268637</v>
      </c>
      <c r="N426" s="68">
        <f t="shared" si="176"/>
        <v>0.82166990332226686</v>
      </c>
      <c r="O426" s="68">
        <f t="shared" si="177"/>
        <v>0.65735446635961658</v>
      </c>
      <c r="P426" s="68">
        <f t="shared" si="178"/>
        <v>0.7349342697290463</v>
      </c>
      <c r="Q426" s="68">
        <f t="shared" si="179"/>
        <v>0.48231097058485234</v>
      </c>
    </row>
    <row r="427" spans="1:17" s="28" customFormat="1" ht="15" customHeight="1" x14ac:dyDescent="0.25">
      <c r="A427" s="145" t="s">
        <v>774</v>
      </c>
      <c r="B427" s="146">
        <v>11</v>
      </c>
      <c r="C427" s="147" t="s">
        <v>775</v>
      </c>
      <c r="D427" s="136"/>
      <c r="E427" s="16"/>
      <c r="F427" s="67">
        <v>4788.8300208679957</v>
      </c>
      <c r="G427" s="68">
        <f t="shared" si="174"/>
        <v>0.61749315517436754</v>
      </c>
      <c r="H427" s="66">
        <v>77.019361613017352</v>
      </c>
      <c r="I427" s="66">
        <v>71.139923614210048</v>
      </c>
      <c r="J427" s="66">
        <v>9.298282735620047</v>
      </c>
      <c r="K427" s="66">
        <v>1127.2100495829602</v>
      </c>
      <c r="L427" s="66"/>
      <c r="M427" s="68">
        <f t="shared" si="175"/>
        <v>0.86698936021695583</v>
      </c>
      <c r="N427" s="68">
        <f t="shared" si="176"/>
        <v>0.71139923614210043</v>
      </c>
      <c r="O427" s="68">
        <f t="shared" si="177"/>
        <v>0.52804807997324277</v>
      </c>
      <c r="P427" s="68">
        <f t="shared" si="178"/>
        <v>0.61290537666043332</v>
      </c>
      <c r="Q427" s="68">
        <f t="shared" si="179"/>
        <v>0.44308724121012583</v>
      </c>
    </row>
    <row r="428" spans="1:17" s="28" customFormat="1" ht="15" customHeight="1" x14ac:dyDescent="0.25">
      <c r="A428" s="145" t="s">
        <v>776</v>
      </c>
      <c r="B428" s="146">
        <v>12</v>
      </c>
      <c r="C428" s="147" t="s">
        <v>777</v>
      </c>
      <c r="D428" s="136"/>
      <c r="E428" s="16"/>
      <c r="F428" s="67">
        <v>132252.66356621694</v>
      </c>
      <c r="G428" s="68">
        <f t="shared" si="174"/>
        <v>0.64687800955986952</v>
      </c>
      <c r="H428" s="66">
        <v>78.401336929825277</v>
      </c>
      <c r="I428" s="66">
        <v>80.385615903377868</v>
      </c>
      <c r="J428" s="66">
        <v>10.41181693757428</v>
      </c>
      <c r="K428" s="66">
        <v>1108.7194314289763</v>
      </c>
      <c r="L428" s="66"/>
      <c r="M428" s="68">
        <f t="shared" si="175"/>
        <v>0.89002228216375456</v>
      </c>
      <c r="N428" s="68">
        <f t="shared" si="176"/>
        <v>0.80385615903377872</v>
      </c>
      <c r="O428" s="68">
        <f t="shared" si="177"/>
        <v>0.60646598151931541</v>
      </c>
      <c r="P428" s="68">
        <f t="shared" si="178"/>
        <v>0.69822017622578592</v>
      </c>
      <c r="Q428" s="68">
        <f t="shared" si="179"/>
        <v>0.43558597623893563</v>
      </c>
    </row>
    <row r="429" spans="1:17" s="28" customFormat="1" ht="15" customHeight="1" x14ac:dyDescent="0.25">
      <c r="A429" s="145" t="s">
        <v>778</v>
      </c>
      <c r="B429" s="146">
        <v>13</v>
      </c>
      <c r="C429" s="147" t="s">
        <v>779</v>
      </c>
      <c r="D429" s="136"/>
      <c r="E429" s="16"/>
      <c r="F429" s="67">
        <v>448.07177445043271</v>
      </c>
      <c r="G429" s="68">
        <f t="shared" si="174"/>
        <v>0.45609245194264036</v>
      </c>
      <c r="H429" s="66">
        <v>76.133077567266838</v>
      </c>
      <c r="I429" s="66">
        <v>72.293678579914101</v>
      </c>
      <c r="J429" s="66">
        <v>6.9973648761509546</v>
      </c>
      <c r="K429" s="66">
        <v>568.49125280869043</v>
      </c>
      <c r="L429" s="66"/>
      <c r="M429" s="68">
        <f t="shared" si="175"/>
        <v>0.85221795945444734</v>
      </c>
      <c r="N429" s="68">
        <f t="shared" si="176"/>
        <v>0.722936785799141</v>
      </c>
      <c r="O429" s="68">
        <f t="shared" si="177"/>
        <v>0.36601161099654611</v>
      </c>
      <c r="P429" s="68">
        <f t="shared" si="178"/>
        <v>0.51439601244470068</v>
      </c>
      <c r="Q429" s="68">
        <f t="shared" si="179"/>
        <v>0.21642647172766347</v>
      </c>
    </row>
    <row r="430" spans="1:17" s="28" customFormat="1" ht="15" customHeight="1" x14ac:dyDescent="0.25">
      <c r="A430" s="145" t="s">
        <v>780</v>
      </c>
      <c r="B430" s="146">
        <v>14</v>
      </c>
      <c r="C430" s="147" t="s">
        <v>781</v>
      </c>
      <c r="D430" s="136"/>
      <c r="E430" s="16"/>
      <c r="F430" s="67">
        <v>842.77769711238693</v>
      </c>
      <c r="G430" s="68">
        <f t="shared" si="174"/>
        <v>0.45075648345658353</v>
      </c>
      <c r="H430" s="66">
        <v>75.345189968030581</v>
      </c>
      <c r="I430" s="66">
        <v>48.351382222284066</v>
      </c>
      <c r="J430" s="66">
        <v>7.1403070190372482</v>
      </c>
      <c r="K430" s="66">
        <v>665.94680986379421</v>
      </c>
      <c r="L430" s="66"/>
      <c r="M430" s="68">
        <f t="shared" si="175"/>
        <v>0.83908649946717639</v>
      </c>
      <c r="N430" s="68">
        <f t="shared" si="176"/>
        <v>0.48351382222284067</v>
      </c>
      <c r="O430" s="68">
        <f t="shared" si="177"/>
        <v>0.37607795908713021</v>
      </c>
      <c r="P430" s="68">
        <f t="shared" si="178"/>
        <v>0.4264257162179404</v>
      </c>
      <c r="Q430" s="68">
        <f t="shared" si="179"/>
        <v>0.25596219467091041</v>
      </c>
    </row>
    <row r="431" spans="1:17" s="28" customFormat="1" ht="15" customHeight="1" x14ac:dyDescent="0.25">
      <c r="A431" s="145" t="s">
        <v>782</v>
      </c>
      <c r="B431" s="146">
        <v>15</v>
      </c>
      <c r="C431" s="147" t="s">
        <v>783</v>
      </c>
      <c r="D431" s="136"/>
      <c r="E431" s="16"/>
      <c r="F431" s="67">
        <v>4817.0233010581351</v>
      </c>
      <c r="G431" s="68">
        <f t="shared" si="174"/>
        <v>0.62003320909870796</v>
      </c>
      <c r="H431" s="66">
        <v>75.80059523514025</v>
      </c>
      <c r="I431" s="66">
        <v>75.850528850146574</v>
      </c>
      <c r="J431" s="66">
        <v>8.9676712826625238</v>
      </c>
      <c r="K431" s="66">
        <v>1156.5536465494081</v>
      </c>
      <c r="L431" s="66"/>
      <c r="M431" s="68">
        <f t="shared" si="175"/>
        <v>0.84667658725233752</v>
      </c>
      <c r="N431" s="68">
        <f t="shared" si="176"/>
        <v>0.7585052885014657</v>
      </c>
      <c r="O431" s="68">
        <f t="shared" si="177"/>
        <v>0.50476558328609322</v>
      </c>
      <c r="P431" s="68">
        <f t="shared" si="178"/>
        <v>0.61876276906099381</v>
      </c>
      <c r="Q431" s="68">
        <f t="shared" si="179"/>
        <v>0.45499133734255909</v>
      </c>
    </row>
    <row r="432" spans="1:17" s="28" customFormat="1" ht="15" customHeight="1" x14ac:dyDescent="0.25">
      <c r="A432" s="145" t="s">
        <v>784</v>
      </c>
      <c r="B432" s="146">
        <v>16</v>
      </c>
      <c r="C432" s="147" t="s">
        <v>785</v>
      </c>
      <c r="D432" s="136"/>
      <c r="E432" s="16"/>
      <c r="F432" s="67">
        <v>4398.1517096617754</v>
      </c>
      <c r="G432" s="68">
        <f t="shared" si="174"/>
        <v>0.64335226982936766</v>
      </c>
      <c r="H432" s="66">
        <v>76.851066290992804</v>
      </c>
      <c r="I432" s="66">
        <v>75.439061880927994</v>
      </c>
      <c r="J432" s="66">
        <v>9.9326360385862387</v>
      </c>
      <c r="K432" s="66">
        <v>1190.5463206239833</v>
      </c>
      <c r="L432" s="66"/>
      <c r="M432" s="68">
        <f t="shared" si="175"/>
        <v>0.86418443818321344</v>
      </c>
      <c r="N432" s="68">
        <f t="shared" si="176"/>
        <v>0.75439061880927993</v>
      </c>
      <c r="O432" s="68">
        <f t="shared" si="177"/>
        <v>0.57272084778776322</v>
      </c>
      <c r="P432" s="68">
        <f t="shared" si="178"/>
        <v>0.65730908617452266</v>
      </c>
      <c r="Q432" s="68">
        <f t="shared" si="179"/>
        <v>0.468781468812975</v>
      </c>
    </row>
    <row r="433" spans="1:17" s="28" customFormat="1" ht="15" customHeight="1" x14ac:dyDescent="0.25">
      <c r="A433" s="145" t="s">
        <v>786</v>
      </c>
      <c r="B433" s="146">
        <v>17</v>
      </c>
      <c r="C433" s="147" t="s">
        <v>787</v>
      </c>
      <c r="D433" s="136"/>
      <c r="E433" s="16"/>
      <c r="F433" s="67">
        <v>24392.221878790409</v>
      </c>
      <c r="G433" s="68">
        <f t="shared" si="174"/>
        <v>0.6773796957974374</v>
      </c>
      <c r="H433" s="66">
        <v>76.724647849862563</v>
      </c>
      <c r="I433" s="66">
        <v>79.524339556391936</v>
      </c>
      <c r="J433" s="66">
        <v>10.820514271181922</v>
      </c>
      <c r="K433" s="66">
        <v>1285.3904359903761</v>
      </c>
      <c r="L433" s="66"/>
      <c r="M433" s="68">
        <f t="shared" si="175"/>
        <v>0.86207746416437603</v>
      </c>
      <c r="N433" s="68">
        <f t="shared" si="176"/>
        <v>0.79524339556391932</v>
      </c>
      <c r="O433" s="68">
        <f t="shared" si="177"/>
        <v>0.6352474838860509</v>
      </c>
      <c r="P433" s="68">
        <f t="shared" si="178"/>
        <v>0.7107576001063789</v>
      </c>
      <c r="Q433" s="68">
        <f t="shared" si="179"/>
        <v>0.50725778336323568</v>
      </c>
    </row>
    <row r="434" spans="1:17" s="28" customFormat="1" ht="15" customHeight="1" x14ac:dyDescent="0.25">
      <c r="A434" s="145" t="s">
        <v>788</v>
      </c>
      <c r="B434" s="146">
        <v>18</v>
      </c>
      <c r="C434" s="147" t="s">
        <v>789</v>
      </c>
      <c r="D434" s="136"/>
      <c r="E434" s="16"/>
      <c r="F434" s="67">
        <v>615.21764986340315</v>
      </c>
      <c r="G434" s="68">
        <f t="shared" si="174"/>
        <v>0.57967658078739348</v>
      </c>
      <c r="H434" s="66">
        <v>77.034172151167283</v>
      </c>
      <c r="I434" s="66">
        <v>67.336924654590746</v>
      </c>
      <c r="J434" s="66">
        <v>7.8774649312425051</v>
      </c>
      <c r="K434" s="66">
        <v>1066.3191740264067</v>
      </c>
      <c r="L434" s="66"/>
      <c r="M434" s="68">
        <f t="shared" si="175"/>
        <v>0.86723620251945477</v>
      </c>
      <c r="N434" s="68">
        <f t="shared" si="176"/>
        <v>0.67336924654590746</v>
      </c>
      <c r="O434" s="68">
        <f t="shared" si="177"/>
        <v>0.42799048811566942</v>
      </c>
      <c r="P434" s="68">
        <f t="shared" si="178"/>
        <v>0.53683855348816323</v>
      </c>
      <c r="Q434" s="68">
        <f t="shared" si="179"/>
        <v>0.41838506045696011</v>
      </c>
    </row>
    <row r="435" spans="1:17" s="28" customFormat="1" ht="15" customHeight="1" x14ac:dyDescent="0.25">
      <c r="A435" s="145" t="s">
        <v>790</v>
      </c>
      <c r="B435" s="146">
        <v>19</v>
      </c>
      <c r="C435" s="147" t="s">
        <v>791</v>
      </c>
      <c r="D435" s="136"/>
      <c r="E435" s="16"/>
      <c r="F435" s="67">
        <v>1386.5052436365074</v>
      </c>
      <c r="G435" s="68">
        <f t="shared" si="174"/>
        <v>0.51579958389485181</v>
      </c>
      <c r="H435" s="66">
        <v>86.554366447672734</v>
      </c>
      <c r="I435" s="66">
        <v>74.129624376222466</v>
      </c>
      <c r="J435" s="66">
        <v>5.4649987860719413</v>
      </c>
      <c r="K435" s="66">
        <v>788.81300465308755</v>
      </c>
      <c r="L435" s="66"/>
      <c r="M435" s="68">
        <f t="shared" si="175"/>
        <v>1.0259061074612121</v>
      </c>
      <c r="N435" s="68">
        <f t="shared" si="176"/>
        <v>0.74129624376222469</v>
      </c>
      <c r="O435" s="68">
        <f t="shared" si="177"/>
        <v>0.25809850606140433</v>
      </c>
      <c r="P435" s="68">
        <f t="shared" si="178"/>
        <v>0.43740993708872322</v>
      </c>
      <c r="Q435" s="68">
        <f t="shared" si="179"/>
        <v>0.30580649275987326</v>
      </c>
    </row>
    <row r="436" spans="1:17" s="28" customFormat="1" ht="15" customHeight="1" x14ac:dyDescent="0.25">
      <c r="A436" s="145" t="s">
        <v>792</v>
      </c>
      <c r="B436" s="146">
        <v>20</v>
      </c>
      <c r="C436" s="147" t="s">
        <v>793</v>
      </c>
      <c r="D436" s="136"/>
      <c r="E436" s="16"/>
      <c r="F436" s="67">
        <v>686.70775320268569</v>
      </c>
      <c r="G436" s="68">
        <f t="shared" si="174"/>
        <v>0.58353416794188639</v>
      </c>
      <c r="H436" s="66">
        <v>80.397630674948303</v>
      </c>
      <c r="I436" s="66">
        <v>57.295747025476899</v>
      </c>
      <c r="J436" s="66">
        <v>6.9872693274426041</v>
      </c>
      <c r="K436" s="66">
        <v>1194.5498804532403</v>
      </c>
      <c r="L436" s="66"/>
      <c r="M436" s="68">
        <f t="shared" si="175"/>
        <v>0.92329384458247177</v>
      </c>
      <c r="N436" s="68">
        <f t="shared" si="176"/>
        <v>0.57295747025476895</v>
      </c>
      <c r="O436" s="68">
        <f t="shared" si="177"/>
        <v>0.36530065686215524</v>
      </c>
      <c r="P436" s="68">
        <f t="shared" si="178"/>
        <v>0.45749507127197103</v>
      </c>
      <c r="Q436" s="68">
        <f t="shared" si="179"/>
        <v>0.4704056310155133</v>
      </c>
    </row>
    <row r="437" spans="1:17" s="28" customFormat="1" ht="15" customHeight="1" x14ac:dyDescent="0.25">
      <c r="A437" s="145" t="s">
        <v>794</v>
      </c>
      <c r="B437" s="146">
        <v>21</v>
      </c>
      <c r="C437" s="147" t="s">
        <v>795</v>
      </c>
      <c r="D437" s="136"/>
      <c r="E437" s="16"/>
      <c r="F437" s="67">
        <v>6361.6122943322107</v>
      </c>
      <c r="G437" s="68">
        <f t="shared" si="174"/>
        <v>0.59312387601095184</v>
      </c>
      <c r="H437" s="66">
        <v>73.958219514454271</v>
      </c>
      <c r="I437" s="66">
        <v>65.293657596591757</v>
      </c>
      <c r="J437" s="66">
        <v>7.6835788442054769</v>
      </c>
      <c r="K437" s="66">
        <v>1246.8996601699107</v>
      </c>
      <c r="L437" s="66"/>
      <c r="M437" s="68">
        <f t="shared" si="175"/>
        <v>0.81597032524090451</v>
      </c>
      <c r="N437" s="68">
        <f t="shared" si="176"/>
        <v>0.65293657596591759</v>
      </c>
      <c r="O437" s="68">
        <f t="shared" si="177"/>
        <v>0.41433653832432937</v>
      </c>
      <c r="P437" s="68">
        <f t="shared" si="178"/>
        <v>0.52013025352411368</v>
      </c>
      <c r="Q437" s="68">
        <f t="shared" si="179"/>
        <v>0.49164286416629238</v>
      </c>
    </row>
    <row r="438" spans="1:17" s="28" customFormat="1" ht="15" customHeight="1" x14ac:dyDescent="0.25">
      <c r="A438" s="145" t="s">
        <v>796</v>
      </c>
      <c r="B438" s="146">
        <v>22</v>
      </c>
      <c r="C438" s="147" t="s">
        <v>797</v>
      </c>
      <c r="D438" s="136"/>
      <c r="E438" s="16"/>
      <c r="F438" s="67">
        <v>75871.13770025743</v>
      </c>
      <c r="G438" s="68">
        <f t="shared" si="174"/>
        <v>0.66093109510278292</v>
      </c>
      <c r="H438" s="66">
        <v>76.90069997448802</v>
      </c>
      <c r="I438" s="66">
        <v>80.454479955187765</v>
      </c>
      <c r="J438" s="66">
        <v>10.623188812108259</v>
      </c>
      <c r="K438" s="66">
        <v>1198.6430578672575</v>
      </c>
      <c r="L438" s="66"/>
      <c r="M438" s="68">
        <f t="shared" si="175"/>
        <v>0.86501166624146697</v>
      </c>
      <c r="N438" s="68">
        <f t="shared" si="176"/>
        <v>0.80454479955187763</v>
      </c>
      <c r="O438" s="68">
        <f t="shared" si="177"/>
        <v>0.62135132479635624</v>
      </c>
      <c r="P438" s="68">
        <f t="shared" si="178"/>
        <v>0.70703958662834288</v>
      </c>
      <c r="Q438" s="68">
        <f t="shared" si="179"/>
        <v>0.47206614923620993</v>
      </c>
    </row>
    <row r="439" spans="1:17" s="28" customFormat="1" ht="15" customHeight="1" x14ac:dyDescent="0.25">
      <c r="A439" s="145" t="s">
        <v>798</v>
      </c>
      <c r="B439" s="146">
        <v>23</v>
      </c>
      <c r="C439" s="147" t="s">
        <v>799</v>
      </c>
      <c r="D439" s="136"/>
      <c r="E439" s="16"/>
      <c r="F439" s="67">
        <v>16302.764269948217</v>
      </c>
      <c r="G439" s="68">
        <f t="shared" si="174"/>
        <v>0.63970790505757236</v>
      </c>
      <c r="H439" s="66">
        <v>80.065198664062095</v>
      </c>
      <c r="I439" s="66">
        <v>73.822949264059417</v>
      </c>
      <c r="J439" s="66">
        <v>9.4720143613714427</v>
      </c>
      <c r="K439" s="66">
        <v>1148.3453224384887</v>
      </c>
      <c r="L439" s="66"/>
      <c r="M439" s="68">
        <f t="shared" si="175"/>
        <v>0.91775331106770153</v>
      </c>
      <c r="N439" s="68">
        <f t="shared" si="176"/>
        <v>0.73822949264059412</v>
      </c>
      <c r="O439" s="68">
        <f t="shared" si="177"/>
        <v>0.54028270150503122</v>
      </c>
      <c r="P439" s="68">
        <f t="shared" si="178"/>
        <v>0.63154780073605576</v>
      </c>
      <c r="Q439" s="68">
        <f t="shared" si="179"/>
        <v>0.45166138841317999</v>
      </c>
    </row>
    <row r="440" spans="1:17" s="28" customFormat="1" ht="15" customHeight="1" x14ac:dyDescent="0.25">
      <c r="A440" s="145" t="s">
        <v>800</v>
      </c>
      <c r="B440" s="146">
        <v>24</v>
      </c>
      <c r="C440" s="147" t="s">
        <v>801</v>
      </c>
      <c r="D440" s="136"/>
      <c r="E440" s="16"/>
      <c r="F440" s="67">
        <v>14151.012849722205</v>
      </c>
      <c r="G440" s="68">
        <f t="shared" si="174"/>
        <v>0.66885609617678565</v>
      </c>
      <c r="H440" s="66">
        <v>83.241468587262361</v>
      </c>
      <c r="I440" s="66">
        <v>78.571437527953094</v>
      </c>
      <c r="J440" s="66">
        <v>10.006801689198523</v>
      </c>
      <c r="K440" s="66">
        <v>1162.6096370831826</v>
      </c>
      <c r="L440" s="66"/>
      <c r="M440" s="68">
        <f t="shared" si="175"/>
        <v>0.97069114312103932</v>
      </c>
      <c r="N440" s="68">
        <f t="shared" si="176"/>
        <v>0.78571437527953092</v>
      </c>
      <c r="O440" s="68">
        <f t="shared" si="177"/>
        <v>0.57794378092947341</v>
      </c>
      <c r="P440" s="68">
        <f t="shared" si="178"/>
        <v>0.67386848626396767</v>
      </c>
      <c r="Q440" s="68">
        <f t="shared" si="179"/>
        <v>0.45744812863415119</v>
      </c>
    </row>
    <row r="441" spans="1:17" s="28" customFormat="1" ht="15" customHeight="1" x14ac:dyDescent="0.25">
      <c r="A441" s="145" t="s">
        <v>802</v>
      </c>
      <c r="B441" s="146">
        <v>25</v>
      </c>
      <c r="C441" s="147" t="s">
        <v>803</v>
      </c>
      <c r="D441" s="136"/>
      <c r="E441" s="16"/>
      <c r="F441" s="67">
        <v>3634.9193388001395</v>
      </c>
      <c r="G441" s="68">
        <f t="shared" si="174"/>
        <v>0.66672633331098474</v>
      </c>
      <c r="H441" s="66">
        <v>80.341747462925426</v>
      </c>
      <c r="I441" s="66">
        <v>79.530588815606848</v>
      </c>
      <c r="J441" s="66">
        <v>8.0781012394579488</v>
      </c>
      <c r="K441" s="66">
        <v>1370.7372803972883</v>
      </c>
      <c r="L441" s="66"/>
      <c r="M441" s="68">
        <f t="shared" si="175"/>
        <v>0.9223624577154238</v>
      </c>
      <c r="N441" s="68">
        <f t="shared" si="176"/>
        <v>0.79530588815606851</v>
      </c>
      <c r="O441" s="68">
        <f t="shared" si="177"/>
        <v>0.44211980559563024</v>
      </c>
      <c r="P441" s="68">
        <f t="shared" si="178"/>
        <v>0.59297595622471999</v>
      </c>
      <c r="Q441" s="68">
        <f t="shared" si="179"/>
        <v>0.54188124965407236</v>
      </c>
    </row>
    <row r="442" spans="1:17" s="28" customFormat="1" ht="15" customHeight="1" x14ac:dyDescent="0.25">
      <c r="A442" s="145" t="s">
        <v>804</v>
      </c>
      <c r="B442" s="146">
        <v>26</v>
      </c>
      <c r="C442" s="147" t="s">
        <v>805</v>
      </c>
      <c r="D442" s="136"/>
      <c r="E442" s="16"/>
      <c r="F442" s="67">
        <v>25592.450092599211</v>
      </c>
      <c r="G442" s="68">
        <f t="shared" si="174"/>
        <v>0.72281471106779038</v>
      </c>
      <c r="H442" s="66">
        <v>78.314277854329603</v>
      </c>
      <c r="I442" s="66">
        <v>84.253621150167078</v>
      </c>
      <c r="J442" s="66">
        <v>13.487511291395814</v>
      </c>
      <c r="K442" s="66">
        <v>1293.04001318267</v>
      </c>
      <c r="L442" s="66"/>
      <c r="M442" s="68">
        <f t="shared" si="175"/>
        <v>0.88857129757216002</v>
      </c>
      <c r="N442" s="68">
        <f t="shared" si="176"/>
        <v>0.8425362115016708</v>
      </c>
      <c r="O442" s="68">
        <f t="shared" si="177"/>
        <v>0.82306417545040944</v>
      </c>
      <c r="P442" s="68">
        <f t="shared" si="178"/>
        <v>0.83274328109372009</v>
      </c>
      <c r="Q442" s="68">
        <f t="shared" si="179"/>
        <v>0.51036106011467341</v>
      </c>
    </row>
    <row r="443" spans="1:17" s="28" customFormat="1" ht="15" customHeight="1" x14ac:dyDescent="0.25">
      <c r="A443" s="145" t="s">
        <v>806</v>
      </c>
      <c r="B443" s="146">
        <v>27</v>
      </c>
      <c r="C443" s="147" t="s">
        <v>807</v>
      </c>
      <c r="D443" s="136"/>
      <c r="E443" s="16"/>
      <c r="F443" s="67">
        <v>1323.0703632086934</v>
      </c>
      <c r="G443" s="68">
        <f t="shared" si="174"/>
        <v>0.6549745925520114</v>
      </c>
      <c r="H443" s="66">
        <v>82.060589879768145</v>
      </c>
      <c r="I443" s="66">
        <v>71.967913682494981</v>
      </c>
      <c r="J443" s="66">
        <v>9.9478598775043672</v>
      </c>
      <c r="K443" s="66">
        <v>1168.334781092256</v>
      </c>
      <c r="L443" s="66"/>
      <c r="M443" s="68">
        <f t="shared" si="175"/>
        <v>0.95100983132946904</v>
      </c>
      <c r="N443" s="68">
        <f t="shared" si="176"/>
        <v>0.71967913682494977</v>
      </c>
      <c r="O443" s="68">
        <f t="shared" si="177"/>
        <v>0.57379294912002587</v>
      </c>
      <c r="P443" s="68">
        <f t="shared" si="178"/>
        <v>0.64260937928024564</v>
      </c>
      <c r="Q443" s="68">
        <f t="shared" si="179"/>
        <v>0.45977070226866368</v>
      </c>
    </row>
    <row r="444" spans="1:17" s="28" customFormat="1" ht="15" customHeight="1" x14ac:dyDescent="0.25">
      <c r="A444" s="145" t="s">
        <v>808</v>
      </c>
      <c r="B444" s="146">
        <v>28</v>
      </c>
      <c r="C444" s="147" t="s">
        <v>809</v>
      </c>
      <c r="D444" s="136"/>
      <c r="E444" s="16"/>
      <c r="F444" s="67">
        <v>33576.182900728381</v>
      </c>
      <c r="G444" s="68">
        <f t="shared" si="174"/>
        <v>0.61187657916006577</v>
      </c>
      <c r="H444" s="66">
        <v>79.113032908309862</v>
      </c>
      <c r="I444" s="66">
        <v>78.095028768516698</v>
      </c>
      <c r="J444" s="66">
        <v>8.4242885948872814</v>
      </c>
      <c r="K444" s="66">
        <v>1072.3388504115974</v>
      </c>
      <c r="L444" s="66"/>
      <c r="M444" s="68">
        <f t="shared" si="175"/>
        <v>0.90188388180516432</v>
      </c>
      <c r="N444" s="68">
        <f t="shared" si="176"/>
        <v>0.78095028768516694</v>
      </c>
      <c r="O444" s="68">
        <f t="shared" si="177"/>
        <v>0.46649919682304802</v>
      </c>
      <c r="P444" s="68">
        <f t="shared" si="178"/>
        <v>0.60358320218828054</v>
      </c>
      <c r="Q444" s="68">
        <f t="shared" si="179"/>
        <v>0.42082711984243304</v>
      </c>
    </row>
    <row r="445" spans="1:17" s="28" customFormat="1" ht="15" customHeight="1" x14ac:dyDescent="0.25">
      <c r="A445" s="145" t="s">
        <v>810</v>
      </c>
      <c r="B445" s="146">
        <v>29</v>
      </c>
      <c r="C445" s="147" t="s">
        <v>811</v>
      </c>
      <c r="D445" s="136"/>
      <c r="E445" s="16"/>
      <c r="F445" s="67">
        <v>82393.85445281901</v>
      </c>
      <c r="G445" s="68">
        <f t="shared" si="174"/>
        <v>0.71326788948051689</v>
      </c>
      <c r="H445" s="66">
        <v>80.125988380637125</v>
      </c>
      <c r="I445" s="66">
        <v>83.442481212088609</v>
      </c>
      <c r="J445" s="66">
        <v>12.301558715054998</v>
      </c>
      <c r="K445" s="66">
        <v>1274.3486234768609</v>
      </c>
      <c r="L445" s="66"/>
      <c r="M445" s="68">
        <f t="shared" si="175"/>
        <v>0.91876647301061876</v>
      </c>
      <c r="N445" s="68">
        <f t="shared" si="176"/>
        <v>0.83442481212088604</v>
      </c>
      <c r="O445" s="68">
        <f t="shared" si="177"/>
        <v>0.73954638838415476</v>
      </c>
      <c r="P445" s="68">
        <f t="shared" si="178"/>
        <v>0.78555448963272312</v>
      </c>
      <c r="Q445" s="68">
        <f t="shared" si="179"/>
        <v>0.50277834623807749</v>
      </c>
    </row>
    <row r="446" spans="1:17" s="28" customFormat="1" ht="15" customHeight="1" x14ac:dyDescent="0.25">
      <c r="A446" s="145"/>
      <c r="B446" s="148"/>
      <c r="C446" s="147"/>
      <c r="D446" s="136"/>
      <c r="E446" s="16"/>
      <c r="F446" s="67"/>
      <c r="G446" s="68"/>
      <c r="H446" s="66"/>
      <c r="I446" s="66"/>
      <c r="J446" s="66"/>
      <c r="K446" s="66"/>
      <c r="L446" s="66"/>
      <c r="M446" s="68"/>
      <c r="N446" s="68"/>
      <c r="O446" s="68"/>
      <c r="P446" s="68"/>
      <c r="Q446" s="68"/>
    </row>
    <row r="447" spans="1:17" s="28" customFormat="1" ht="15" customHeight="1" x14ac:dyDescent="0.25">
      <c r="A447" s="141" t="s">
        <v>812</v>
      </c>
      <c r="B447" s="142"/>
      <c r="C447" s="143" t="s">
        <v>813</v>
      </c>
      <c r="D447" s="144"/>
      <c r="E447" s="26"/>
      <c r="F447" s="69">
        <v>59779.823031735257</v>
      </c>
      <c r="G447" s="70">
        <f t="shared" ref="G447:G455" si="180">GEOMEAN(M447,P447,Q447)</f>
        <v>0.63545360435185005</v>
      </c>
      <c r="H447" s="63">
        <v>85.544758134077668</v>
      </c>
      <c r="I447" s="63">
        <v>72.030023904694005</v>
      </c>
      <c r="J447" s="63">
        <v>8.7217357905171191</v>
      </c>
      <c r="K447" s="63">
        <v>1092.8474692895543</v>
      </c>
      <c r="L447" s="63"/>
      <c r="M447" s="70">
        <f t="shared" ref="M447:M455" si="181">+(H447-25)/(85-25)</f>
        <v>1.0090793022346278</v>
      </c>
      <c r="N447" s="70">
        <f t="shared" ref="N447:N455" si="182">+I447/100</f>
        <v>0.72030023904694007</v>
      </c>
      <c r="O447" s="70">
        <f t="shared" ref="O447:O455" si="183">+(J447-1.8)/(16-1.8)</f>
        <v>0.48744618243078308</v>
      </c>
      <c r="P447" s="70">
        <f t="shared" ref="P447:P455" si="184">+(N447*O447)^(0.5)</f>
        <v>0.59254333320645114</v>
      </c>
      <c r="Q447" s="70">
        <f t="shared" ref="Q447:Q455" si="185">+(K447-35)/(2500-35)</f>
        <v>0.42914704636493073</v>
      </c>
    </row>
    <row r="448" spans="1:17" s="28" customFormat="1" ht="15" customHeight="1" x14ac:dyDescent="0.25">
      <c r="A448" s="145" t="s">
        <v>814</v>
      </c>
      <c r="B448" s="146">
        <v>1</v>
      </c>
      <c r="C448" s="147" t="s">
        <v>815</v>
      </c>
      <c r="D448" s="136"/>
      <c r="E448" s="16"/>
      <c r="F448" s="67">
        <v>13459.270582199852</v>
      </c>
      <c r="G448" s="68">
        <f t="shared" si="180"/>
        <v>0.63771075538573818</v>
      </c>
      <c r="H448" s="66">
        <v>82.877358365950201</v>
      </c>
      <c r="I448" s="66">
        <v>77.024526006777478</v>
      </c>
      <c r="J448" s="66">
        <v>10.09233949073511</v>
      </c>
      <c r="K448" s="66">
        <v>1023.1475910180332</v>
      </c>
      <c r="L448" s="66"/>
      <c r="M448" s="68">
        <f t="shared" si="181"/>
        <v>0.96462263943250337</v>
      </c>
      <c r="N448" s="68">
        <f t="shared" si="182"/>
        <v>0.77024526006777483</v>
      </c>
      <c r="O448" s="68">
        <f t="shared" si="183"/>
        <v>0.58396756977007813</v>
      </c>
      <c r="P448" s="68">
        <f t="shared" si="184"/>
        <v>0.67067000279474276</v>
      </c>
      <c r="Q448" s="68">
        <f t="shared" si="185"/>
        <v>0.4008712336787153</v>
      </c>
    </row>
    <row r="449" spans="1:17" s="28" customFormat="1" ht="15" customHeight="1" x14ac:dyDescent="0.25">
      <c r="A449" s="145" t="s">
        <v>816</v>
      </c>
      <c r="B449" s="146">
        <v>2</v>
      </c>
      <c r="C449" s="147" t="s">
        <v>817</v>
      </c>
      <c r="D449" s="136"/>
      <c r="E449" s="16"/>
      <c r="F449" s="67">
        <v>4673.0361915156363</v>
      </c>
      <c r="G449" s="68">
        <f t="shared" si="180"/>
        <v>0.61972501238498112</v>
      </c>
      <c r="H449" s="66">
        <v>81.506452646902218</v>
      </c>
      <c r="I449" s="66">
        <v>75.592155431084009</v>
      </c>
      <c r="J449" s="66">
        <v>8.6757922964247953</v>
      </c>
      <c r="K449" s="66">
        <v>1064.7021927386352</v>
      </c>
      <c r="L449" s="66"/>
      <c r="M449" s="68">
        <f t="shared" si="181"/>
        <v>0.94177421078170365</v>
      </c>
      <c r="N449" s="68">
        <f t="shared" si="182"/>
        <v>0.75592155431084007</v>
      </c>
      <c r="O449" s="68">
        <f t="shared" si="183"/>
        <v>0.48421072510033775</v>
      </c>
      <c r="P449" s="68">
        <f t="shared" si="184"/>
        <v>0.60500026771219384</v>
      </c>
      <c r="Q449" s="68">
        <f t="shared" si="185"/>
        <v>0.41772908427530842</v>
      </c>
    </row>
    <row r="450" spans="1:17" s="28" customFormat="1" ht="15" customHeight="1" x14ac:dyDescent="0.25">
      <c r="A450" s="145" t="s">
        <v>818</v>
      </c>
      <c r="B450" s="146">
        <v>3</v>
      </c>
      <c r="C450" s="147" t="s">
        <v>819</v>
      </c>
      <c r="D450" s="136"/>
      <c r="E450" s="16"/>
      <c r="F450" s="67">
        <v>7045.2993389430958</v>
      </c>
      <c r="G450" s="68">
        <f t="shared" si="180"/>
        <v>0.57812396180474057</v>
      </c>
      <c r="H450" s="66">
        <v>87.10972838266207</v>
      </c>
      <c r="I450" s="66">
        <v>63.856128057176861</v>
      </c>
      <c r="J450" s="66">
        <v>8.0211103189991224</v>
      </c>
      <c r="K450" s="66">
        <v>904.9221412728125</v>
      </c>
      <c r="L450" s="66"/>
      <c r="M450" s="68">
        <f t="shared" si="181"/>
        <v>1.0351621397110344</v>
      </c>
      <c r="N450" s="68">
        <f t="shared" si="182"/>
        <v>0.63856128057176864</v>
      </c>
      <c r="O450" s="68">
        <f t="shared" si="183"/>
        <v>0.43810636049289597</v>
      </c>
      <c r="P450" s="68">
        <f t="shared" si="184"/>
        <v>0.52892131606031967</v>
      </c>
      <c r="Q450" s="68">
        <f t="shared" si="185"/>
        <v>0.35290959078004563</v>
      </c>
    </row>
    <row r="451" spans="1:17" s="28" customFormat="1" ht="15" customHeight="1" x14ac:dyDescent="0.25">
      <c r="A451" s="145" t="s">
        <v>820</v>
      </c>
      <c r="B451" s="146">
        <v>4</v>
      </c>
      <c r="C451" s="147" t="s">
        <v>821</v>
      </c>
      <c r="D451" s="136"/>
      <c r="E451" s="16"/>
      <c r="F451" s="67">
        <v>6237.7632420683831</v>
      </c>
      <c r="G451" s="68">
        <f t="shared" si="180"/>
        <v>0.65070037998180741</v>
      </c>
      <c r="H451" s="66">
        <v>87.013180179328856</v>
      </c>
      <c r="I451" s="66">
        <v>72.178916712080039</v>
      </c>
      <c r="J451" s="66">
        <v>7.5651258319703247</v>
      </c>
      <c r="K451" s="66">
        <v>1248.8414075218393</v>
      </c>
      <c r="L451" s="66"/>
      <c r="M451" s="68">
        <f t="shared" si="181"/>
        <v>1.0335530029888143</v>
      </c>
      <c r="N451" s="68">
        <f t="shared" si="182"/>
        <v>0.72178916712080043</v>
      </c>
      <c r="O451" s="68">
        <f t="shared" si="183"/>
        <v>0.40599477689931868</v>
      </c>
      <c r="P451" s="68">
        <f t="shared" si="184"/>
        <v>0.54133412221432564</v>
      </c>
      <c r="Q451" s="68">
        <f t="shared" si="185"/>
        <v>0.49243059128675021</v>
      </c>
    </row>
    <row r="452" spans="1:17" s="28" customFormat="1" ht="15" customHeight="1" x14ac:dyDescent="0.25">
      <c r="A452" s="145" t="s">
        <v>822</v>
      </c>
      <c r="B452" s="146">
        <v>5</v>
      </c>
      <c r="C452" s="147" t="s">
        <v>823</v>
      </c>
      <c r="D452" s="136"/>
      <c r="E452" s="16"/>
      <c r="F452" s="67">
        <v>7155.0517511118533</v>
      </c>
      <c r="G452" s="68">
        <f t="shared" si="180"/>
        <v>0.64072730177103998</v>
      </c>
      <c r="H452" s="66">
        <v>83.170801256549638</v>
      </c>
      <c r="I452" s="66">
        <v>79.828187202670293</v>
      </c>
      <c r="J452" s="66">
        <v>8.7994588995828007</v>
      </c>
      <c r="K452" s="66">
        <v>1101.1458547136331</v>
      </c>
      <c r="L452" s="66"/>
      <c r="M452" s="68">
        <f t="shared" si="181"/>
        <v>0.9695133542758273</v>
      </c>
      <c r="N452" s="68">
        <f t="shared" si="182"/>
        <v>0.79828187202670298</v>
      </c>
      <c r="O452" s="68">
        <f t="shared" si="183"/>
        <v>0.49291964081569023</v>
      </c>
      <c r="P452" s="68">
        <f t="shared" si="184"/>
        <v>0.62728686709437753</v>
      </c>
      <c r="Q452" s="68">
        <f t="shared" si="185"/>
        <v>0.43251353132398906</v>
      </c>
    </row>
    <row r="453" spans="1:17" s="28" customFormat="1" ht="15" customHeight="1" x14ac:dyDescent="0.25">
      <c r="A453" s="145" t="s">
        <v>824</v>
      </c>
      <c r="B453" s="146">
        <v>6</v>
      </c>
      <c r="C453" s="147" t="s">
        <v>825</v>
      </c>
      <c r="D453" s="136"/>
      <c r="E453" s="16"/>
      <c r="F453" s="67">
        <v>4199.7918454668652</v>
      </c>
      <c r="G453" s="68">
        <f t="shared" si="180"/>
        <v>0.61507111645379919</v>
      </c>
      <c r="H453" s="66">
        <v>86.900270630815172</v>
      </c>
      <c r="I453" s="66">
        <v>67.186165719691601</v>
      </c>
      <c r="J453" s="66">
        <v>8.2676802290820692</v>
      </c>
      <c r="K453" s="66">
        <v>1040.0359569131942</v>
      </c>
      <c r="L453" s="66"/>
      <c r="M453" s="68">
        <f t="shared" si="181"/>
        <v>1.0316711771802529</v>
      </c>
      <c r="N453" s="68">
        <f t="shared" si="182"/>
        <v>0.67186165719691604</v>
      </c>
      <c r="O453" s="68">
        <f t="shared" si="183"/>
        <v>0.45547043866775139</v>
      </c>
      <c r="P453" s="68">
        <f t="shared" si="184"/>
        <v>0.55318452954463737</v>
      </c>
      <c r="Q453" s="68">
        <f t="shared" si="185"/>
        <v>0.40772249773354735</v>
      </c>
    </row>
    <row r="454" spans="1:17" s="28" customFormat="1" ht="15" customHeight="1" x14ac:dyDescent="0.25">
      <c r="A454" s="145" t="s">
        <v>826</v>
      </c>
      <c r="B454" s="146">
        <v>7</v>
      </c>
      <c r="C454" s="147" t="s">
        <v>827</v>
      </c>
      <c r="D454" s="136"/>
      <c r="E454" s="16"/>
      <c r="F454" s="67">
        <v>949.50940068934392</v>
      </c>
      <c r="G454" s="68">
        <f t="shared" si="180"/>
        <v>0.54156141874486496</v>
      </c>
      <c r="H454" s="66">
        <v>89.812985042366179</v>
      </c>
      <c r="I454" s="66">
        <v>66.254112078952232</v>
      </c>
      <c r="J454" s="66">
        <v>8.1945640348010507</v>
      </c>
      <c r="K454" s="66">
        <v>698.56211821810496</v>
      </c>
      <c r="L454" s="66"/>
      <c r="M454" s="68">
        <f t="shared" si="181"/>
        <v>1.0802164173727697</v>
      </c>
      <c r="N454" s="68">
        <f t="shared" si="182"/>
        <v>0.66254112078952232</v>
      </c>
      <c r="O454" s="68">
        <f t="shared" si="183"/>
        <v>0.45032141090148248</v>
      </c>
      <c r="P454" s="68">
        <f t="shared" si="184"/>
        <v>0.5462201500257815</v>
      </c>
      <c r="Q454" s="68">
        <f t="shared" si="185"/>
        <v>0.26919355708645232</v>
      </c>
    </row>
    <row r="455" spans="1:17" s="28" customFormat="1" ht="15" customHeight="1" x14ac:dyDescent="0.25">
      <c r="A455" s="145" t="s">
        <v>828</v>
      </c>
      <c r="B455" s="146">
        <v>8</v>
      </c>
      <c r="C455" s="147" t="s">
        <v>829</v>
      </c>
      <c r="D455" s="136"/>
      <c r="E455" s="16"/>
      <c r="F455" s="67">
        <v>16060.100679740228</v>
      </c>
      <c r="G455" s="68">
        <f t="shared" si="180"/>
        <v>0.66702155330152324</v>
      </c>
      <c r="H455" s="66">
        <v>90.574752056465712</v>
      </c>
      <c r="I455" s="66">
        <v>69.62764536237232</v>
      </c>
      <c r="J455" s="66">
        <v>8.3651869677358697</v>
      </c>
      <c r="K455" s="66">
        <v>1214.7252844288057</v>
      </c>
      <c r="L455" s="66"/>
      <c r="M455" s="68">
        <f t="shared" si="181"/>
        <v>1.0929125342744286</v>
      </c>
      <c r="N455" s="68">
        <f t="shared" si="182"/>
        <v>0.69627645362372315</v>
      </c>
      <c r="O455" s="68">
        <f t="shared" si="183"/>
        <v>0.46233711040393449</v>
      </c>
      <c r="P455" s="68">
        <f t="shared" si="184"/>
        <v>0.56737504669371142</v>
      </c>
      <c r="Q455" s="68">
        <f t="shared" si="185"/>
        <v>0.47859037907862301</v>
      </c>
    </row>
    <row r="456" spans="1:17" s="28" customFormat="1" ht="15" customHeight="1" x14ac:dyDescent="0.25">
      <c r="A456" s="145"/>
      <c r="B456" s="148"/>
      <c r="C456" s="147"/>
      <c r="D456" s="136"/>
      <c r="E456" s="16"/>
      <c r="F456" s="67"/>
      <c r="G456" s="68"/>
      <c r="H456" s="66"/>
      <c r="I456" s="66"/>
      <c r="J456" s="66"/>
      <c r="K456" s="66"/>
      <c r="L456" s="66"/>
      <c r="M456" s="68"/>
      <c r="N456" s="68"/>
      <c r="O456" s="68"/>
      <c r="P456" s="68"/>
      <c r="Q456" s="68"/>
    </row>
    <row r="457" spans="1:17" s="28" customFormat="1" ht="15" customHeight="1" x14ac:dyDescent="0.25">
      <c r="A457" s="141" t="s">
        <v>830</v>
      </c>
      <c r="B457" s="142"/>
      <c r="C457" s="143" t="s">
        <v>831</v>
      </c>
      <c r="D457" s="144"/>
      <c r="E457" s="26"/>
      <c r="F457" s="69">
        <v>41631.405812196834</v>
      </c>
      <c r="G457" s="70">
        <f t="shared" ref="G457:G470" si="186">GEOMEAN(M457,P457,Q457)</f>
        <v>0.62714545630964902</v>
      </c>
      <c r="H457" s="63">
        <v>87.117266822123412</v>
      </c>
      <c r="I457" s="63">
        <v>56.901305281167232</v>
      </c>
      <c r="J457" s="63">
        <v>8.4515709668261234</v>
      </c>
      <c r="K457" s="63">
        <v>1172.5791387114359</v>
      </c>
      <c r="L457" s="63"/>
      <c r="M457" s="70">
        <f t="shared" ref="M457:M470" si="187">+(H457-25)/(85-25)</f>
        <v>1.0352877803687235</v>
      </c>
      <c r="N457" s="70">
        <f t="shared" ref="N457:N470" si="188">+I457/100</f>
        <v>0.56901305281167236</v>
      </c>
      <c r="O457" s="70">
        <f t="shared" ref="O457:O470" si="189">+(J457-1.8)/(16-1.8)</f>
        <v>0.46842049062155805</v>
      </c>
      <c r="P457" s="70">
        <f t="shared" ref="P457:P470" si="190">+(N457*O457)^(0.5)</f>
        <v>0.51627257661831516</v>
      </c>
      <c r="Q457" s="70">
        <f t="shared" ref="Q457:Q470" si="191">+(K457-35)/(2500-35)</f>
        <v>0.46149255120139387</v>
      </c>
    </row>
    <row r="458" spans="1:17" s="28" customFormat="1" ht="15" customHeight="1" x14ac:dyDescent="0.25">
      <c r="A458" s="145" t="s">
        <v>832</v>
      </c>
      <c r="B458" s="146">
        <v>1</v>
      </c>
      <c r="C458" s="147" t="s">
        <v>833</v>
      </c>
      <c r="D458" s="136"/>
      <c r="E458" s="16"/>
      <c r="F458" s="67">
        <v>4288.3992974930179</v>
      </c>
      <c r="G458" s="68">
        <f t="shared" si="186"/>
        <v>0.52999215756716023</v>
      </c>
      <c r="H458" s="66">
        <v>83.67421302218186</v>
      </c>
      <c r="I458" s="66">
        <v>46.571542219290116</v>
      </c>
      <c r="J458" s="66">
        <v>8.7868719998771194</v>
      </c>
      <c r="K458" s="66">
        <v>818.91991817566611</v>
      </c>
      <c r="L458" s="66"/>
      <c r="M458" s="68">
        <f t="shared" si="187"/>
        <v>0.97790355036969767</v>
      </c>
      <c r="N458" s="68">
        <f t="shared" si="188"/>
        <v>0.46571542219290119</v>
      </c>
      <c r="O458" s="68">
        <f t="shared" si="189"/>
        <v>0.49203323942796617</v>
      </c>
      <c r="P458" s="68">
        <f t="shared" si="190"/>
        <v>0.4786935009305392</v>
      </c>
      <c r="Q458" s="68">
        <f t="shared" si="191"/>
        <v>0.31802025078120327</v>
      </c>
    </row>
    <row r="459" spans="1:17" s="28" customFormat="1" ht="15" customHeight="1" x14ac:dyDescent="0.25">
      <c r="A459" s="145" t="s">
        <v>834</v>
      </c>
      <c r="B459" s="146">
        <v>2</v>
      </c>
      <c r="C459" s="147" t="s">
        <v>835</v>
      </c>
      <c r="D459" s="136"/>
      <c r="E459" s="16"/>
      <c r="F459" s="67">
        <v>4956.9827991448992</v>
      </c>
      <c r="G459" s="68">
        <f t="shared" si="186"/>
        <v>0.64194527140439461</v>
      </c>
      <c r="H459" s="66">
        <v>83.764802000181135</v>
      </c>
      <c r="I459" s="66">
        <v>56.215428662060731</v>
      </c>
      <c r="J459" s="66">
        <v>8.1363426187300067</v>
      </c>
      <c r="K459" s="66">
        <v>1364.3581179188348</v>
      </c>
      <c r="L459" s="66"/>
      <c r="M459" s="68">
        <f t="shared" si="187"/>
        <v>0.97941336666968559</v>
      </c>
      <c r="N459" s="68">
        <f t="shared" si="188"/>
        <v>0.56215428662060729</v>
      </c>
      <c r="O459" s="68">
        <f t="shared" si="189"/>
        <v>0.44622131117816954</v>
      </c>
      <c r="P459" s="68">
        <f t="shared" si="190"/>
        <v>0.50084450966370386</v>
      </c>
      <c r="Q459" s="68">
        <f t="shared" si="191"/>
        <v>0.53929335412528789</v>
      </c>
    </row>
    <row r="460" spans="1:17" s="28" customFormat="1" ht="15" customHeight="1" x14ac:dyDescent="0.25">
      <c r="A460" s="145" t="s">
        <v>836</v>
      </c>
      <c r="B460" s="146">
        <v>3</v>
      </c>
      <c r="C460" s="147" t="s">
        <v>837</v>
      </c>
      <c r="D460" s="136"/>
      <c r="E460" s="16"/>
      <c r="F460" s="67">
        <v>5250.9984354134976</v>
      </c>
      <c r="G460" s="68">
        <f t="shared" si="186"/>
        <v>0.56195220950116687</v>
      </c>
      <c r="H460" s="66">
        <v>82.677896598650804</v>
      </c>
      <c r="I460" s="66">
        <v>47.058686116208385</v>
      </c>
      <c r="J460" s="66">
        <v>8.7887982093909063</v>
      </c>
      <c r="K460" s="66">
        <v>980.5400572003764</v>
      </c>
      <c r="L460" s="66"/>
      <c r="M460" s="68">
        <f t="shared" si="187"/>
        <v>0.96129827664418011</v>
      </c>
      <c r="N460" s="68">
        <f t="shared" si="188"/>
        <v>0.47058686116208387</v>
      </c>
      <c r="O460" s="68">
        <f t="shared" si="189"/>
        <v>0.49216888798527514</v>
      </c>
      <c r="P460" s="68">
        <f t="shared" si="190"/>
        <v>0.48125690868664306</v>
      </c>
      <c r="Q460" s="68">
        <f t="shared" si="191"/>
        <v>0.38358623010157256</v>
      </c>
    </row>
    <row r="461" spans="1:17" s="28" customFormat="1" ht="15" customHeight="1" x14ac:dyDescent="0.25">
      <c r="A461" s="145" t="s">
        <v>838</v>
      </c>
      <c r="B461" s="146">
        <v>4</v>
      </c>
      <c r="C461" s="147" t="s">
        <v>839</v>
      </c>
      <c r="D461" s="136"/>
      <c r="E461" s="16"/>
      <c r="F461" s="67">
        <v>476.26505464057232</v>
      </c>
      <c r="G461" s="68">
        <f t="shared" si="186"/>
        <v>0.51698699298753292</v>
      </c>
      <c r="H461" s="66">
        <v>95.874615770618192</v>
      </c>
      <c r="I461" s="66">
        <v>58.771294500340147</v>
      </c>
      <c r="J461" s="66">
        <v>7.1111541720281055</v>
      </c>
      <c r="K461" s="66">
        <v>650.01172615414805</v>
      </c>
      <c r="L461" s="66"/>
      <c r="M461" s="68">
        <f t="shared" si="187"/>
        <v>1.1812435961769698</v>
      </c>
      <c r="N461" s="68">
        <f t="shared" si="188"/>
        <v>0.58771294500340143</v>
      </c>
      <c r="O461" s="68">
        <f t="shared" si="189"/>
        <v>0.37402494169212014</v>
      </c>
      <c r="P461" s="68">
        <f t="shared" si="190"/>
        <v>0.46884890955040243</v>
      </c>
      <c r="Q461" s="68">
        <f t="shared" si="191"/>
        <v>0.24949765766902557</v>
      </c>
    </row>
    <row r="462" spans="1:17" s="28" customFormat="1" ht="15" customHeight="1" x14ac:dyDescent="0.25">
      <c r="A462" s="145" t="s">
        <v>840</v>
      </c>
      <c r="B462" s="146">
        <v>5</v>
      </c>
      <c r="C462" s="147" t="s">
        <v>841</v>
      </c>
      <c r="D462" s="136"/>
      <c r="E462" s="16"/>
      <c r="F462" s="67">
        <v>3192.8889815333082</v>
      </c>
      <c r="G462" s="68">
        <f t="shared" si="186"/>
        <v>0.70577783129860427</v>
      </c>
      <c r="H462" s="66">
        <v>93.992784788416856</v>
      </c>
      <c r="I462" s="66">
        <v>57.874437368253773</v>
      </c>
      <c r="J462" s="66">
        <v>8.1510650592024625</v>
      </c>
      <c r="K462" s="66">
        <v>1516.3102848589497</v>
      </c>
      <c r="L462" s="66"/>
      <c r="M462" s="68">
        <f t="shared" si="187"/>
        <v>1.1498797464736144</v>
      </c>
      <c r="N462" s="68">
        <f t="shared" si="188"/>
        <v>0.57874437368253773</v>
      </c>
      <c r="O462" s="68">
        <f t="shared" si="189"/>
        <v>0.44725810276073685</v>
      </c>
      <c r="P462" s="68">
        <f t="shared" si="190"/>
        <v>0.5087711770105523</v>
      </c>
      <c r="Q462" s="68">
        <f t="shared" si="191"/>
        <v>0.60093723523689646</v>
      </c>
    </row>
    <row r="463" spans="1:17" s="28" customFormat="1" ht="15" customHeight="1" x14ac:dyDescent="0.25">
      <c r="A463" s="145" t="s">
        <v>842</v>
      </c>
      <c r="B463" s="146">
        <v>6</v>
      </c>
      <c r="C463" s="147" t="s">
        <v>843</v>
      </c>
      <c r="D463" s="136"/>
      <c r="E463" s="16"/>
      <c r="F463" s="67">
        <v>614.21074699946951</v>
      </c>
      <c r="G463" s="68">
        <f t="shared" si="186"/>
        <v>0.41027711798281019</v>
      </c>
      <c r="H463" s="66">
        <v>88.061686818588143</v>
      </c>
      <c r="I463" s="66">
        <v>57.602295063176101</v>
      </c>
      <c r="J463" s="66">
        <v>5.5679022007602228</v>
      </c>
      <c r="K463" s="66">
        <v>449.29428892618353</v>
      </c>
      <c r="L463" s="66"/>
      <c r="M463" s="68">
        <f t="shared" si="187"/>
        <v>1.0510281136431356</v>
      </c>
      <c r="N463" s="68">
        <f t="shared" si="188"/>
        <v>0.57602295063176101</v>
      </c>
      <c r="O463" s="68">
        <f t="shared" si="189"/>
        <v>0.26534522540564953</v>
      </c>
      <c r="P463" s="68">
        <f t="shared" si="190"/>
        <v>0.39095388433191447</v>
      </c>
      <c r="Q463" s="68">
        <f t="shared" si="191"/>
        <v>0.16807070544672759</v>
      </c>
    </row>
    <row r="464" spans="1:17" s="28" customFormat="1" ht="15" customHeight="1" x14ac:dyDescent="0.25">
      <c r="A464" s="145" t="s">
        <v>844</v>
      </c>
      <c r="B464" s="146">
        <v>7</v>
      </c>
      <c r="C464" s="147" t="s">
        <v>845</v>
      </c>
      <c r="D464" s="136"/>
      <c r="E464" s="16"/>
      <c r="F464" s="67">
        <v>9303.7824627460632</v>
      </c>
      <c r="G464" s="68">
        <f t="shared" si="186"/>
        <v>0.68305238886456821</v>
      </c>
      <c r="H464" s="66">
        <v>88.704667840980122</v>
      </c>
      <c r="I464" s="66">
        <v>69.746075238575528</v>
      </c>
      <c r="J464" s="66">
        <v>9.1472428205884473</v>
      </c>
      <c r="K464" s="66">
        <v>1266.6322453871826</v>
      </c>
      <c r="L464" s="66"/>
      <c r="M464" s="68">
        <f t="shared" si="187"/>
        <v>1.0617444640163354</v>
      </c>
      <c r="N464" s="68">
        <f t="shared" si="188"/>
        <v>0.69746075238575533</v>
      </c>
      <c r="O464" s="68">
        <f t="shared" si="189"/>
        <v>0.51741146623862311</v>
      </c>
      <c r="P464" s="68">
        <f t="shared" si="190"/>
        <v>0.6007280503986866</v>
      </c>
      <c r="Q464" s="68">
        <f t="shared" si="191"/>
        <v>0.49964796973110853</v>
      </c>
    </row>
    <row r="465" spans="1:17" s="28" customFormat="1" ht="15" customHeight="1" x14ac:dyDescent="0.25">
      <c r="A465" s="145" t="s">
        <v>846</v>
      </c>
      <c r="B465" s="146">
        <v>8</v>
      </c>
      <c r="C465" s="147" t="s">
        <v>847</v>
      </c>
      <c r="D465" s="136"/>
      <c r="E465" s="16"/>
      <c r="F465" s="67">
        <v>3710.4370535951562</v>
      </c>
      <c r="G465" s="68">
        <f t="shared" si="186"/>
        <v>0.70649052546743862</v>
      </c>
      <c r="H465" s="66">
        <v>91.946631371986683</v>
      </c>
      <c r="I465" s="66">
        <v>62.998654648275526</v>
      </c>
      <c r="J465" s="66">
        <v>8.631232573891042</v>
      </c>
      <c r="K465" s="66">
        <v>1450.1011047065315</v>
      </c>
      <c r="L465" s="66"/>
      <c r="M465" s="68">
        <f t="shared" si="187"/>
        <v>1.1157771895331114</v>
      </c>
      <c r="N465" s="68">
        <f t="shared" si="188"/>
        <v>0.62998654648275521</v>
      </c>
      <c r="O465" s="68">
        <f t="shared" si="189"/>
        <v>0.4810727164712002</v>
      </c>
      <c r="P465" s="68">
        <f t="shared" si="190"/>
        <v>0.5505173378348488</v>
      </c>
      <c r="Q465" s="68">
        <f t="shared" si="191"/>
        <v>0.57407752726431294</v>
      </c>
    </row>
    <row r="466" spans="1:17" s="28" customFormat="1" ht="15" customHeight="1" x14ac:dyDescent="0.25">
      <c r="A466" s="145" t="s">
        <v>848</v>
      </c>
      <c r="B466" s="146">
        <v>9</v>
      </c>
      <c r="C466" s="147" t="s">
        <v>849</v>
      </c>
      <c r="D466" s="136"/>
      <c r="E466" s="16"/>
      <c r="F466" s="67">
        <v>3068.0330264055469</v>
      </c>
      <c r="G466" s="68">
        <f t="shared" si="186"/>
        <v>0.7582431952098474</v>
      </c>
      <c r="H466" s="66">
        <v>96.207846604143029</v>
      </c>
      <c r="I466" s="66">
        <v>61.786472734529326</v>
      </c>
      <c r="J466" s="66">
        <v>8.3771442182555376</v>
      </c>
      <c r="K466" s="66">
        <v>1727.5623429511797</v>
      </c>
      <c r="L466" s="66"/>
      <c r="M466" s="68">
        <f t="shared" si="187"/>
        <v>1.1867974434023838</v>
      </c>
      <c r="N466" s="68">
        <f t="shared" si="188"/>
        <v>0.6178647273452933</v>
      </c>
      <c r="O466" s="68">
        <f t="shared" si="189"/>
        <v>0.46317917029968581</v>
      </c>
      <c r="P466" s="68">
        <f t="shared" si="190"/>
        <v>0.53495987865374961</v>
      </c>
      <c r="Q466" s="68">
        <f t="shared" si="191"/>
        <v>0.68663786732299381</v>
      </c>
    </row>
    <row r="467" spans="1:17" s="28" customFormat="1" ht="15" customHeight="1" x14ac:dyDescent="0.25">
      <c r="A467" s="145" t="s">
        <v>850</v>
      </c>
      <c r="B467" s="146">
        <v>10</v>
      </c>
      <c r="C467" s="147" t="s">
        <v>851</v>
      </c>
      <c r="D467" s="136"/>
      <c r="E467" s="16"/>
      <c r="F467" s="67">
        <v>1542.5751875462088</v>
      </c>
      <c r="G467" s="68">
        <f t="shared" si="186"/>
        <v>0.52913062195797733</v>
      </c>
      <c r="H467" s="66">
        <v>83.003996294949971</v>
      </c>
      <c r="I467" s="66">
        <v>46.488790874448277</v>
      </c>
      <c r="J467" s="66">
        <v>7.6183707498639057</v>
      </c>
      <c r="K467" s="66">
        <v>900.5024399660241</v>
      </c>
      <c r="L467" s="66"/>
      <c r="M467" s="68">
        <f t="shared" si="187"/>
        <v>0.96673327158249955</v>
      </c>
      <c r="N467" s="68">
        <f t="shared" si="188"/>
        <v>0.46488790874448277</v>
      </c>
      <c r="O467" s="68">
        <f t="shared" si="189"/>
        <v>0.40974441900450043</v>
      </c>
      <c r="P467" s="68">
        <f t="shared" si="190"/>
        <v>0.43644613192320231</v>
      </c>
      <c r="Q467" s="68">
        <f t="shared" si="191"/>
        <v>0.35111660850548643</v>
      </c>
    </row>
    <row r="468" spans="1:17" s="28" customFormat="1" ht="15" customHeight="1" x14ac:dyDescent="0.25">
      <c r="A468" s="145" t="s">
        <v>852</v>
      </c>
      <c r="B468" s="146">
        <v>11</v>
      </c>
      <c r="C468" s="147" t="s">
        <v>853</v>
      </c>
      <c r="D468" s="136"/>
      <c r="E468" s="16"/>
      <c r="F468" s="67">
        <v>1487.1955300298632</v>
      </c>
      <c r="G468" s="68">
        <f t="shared" si="186"/>
        <v>0.46975523527567947</v>
      </c>
      <c r="H468" s="66">
        <v>85.597296653566005</v>
      </c>
      <c r="I468" s="66">
        <v>53.959917814907548</v>
      </c>
      <c r="J468" s="66">
        <v>8.6998393795794442</v>
      </c>
      <c r="K468" s="66">
        <v>529.10454934295785</v>
      </c>
      <c r="L468" s="66"/>
      <c r="M468" s="68">
        <f t="shared" si="187"/>
        <v>1.0099549442261</v>
      </c>
      <c r="N468" s="68">
        <f t="shared" si="188"/>
        <v>0.53959917814907543</v>
      </c>
      <c r="O468" s="68">
        <f t="shared" si="189"/>
        <v>0.48590418166052429</v>
      </c>
      <c r="P468" s="68">
        <f t="shared" si="190"/>
        <v>0.51204833471384126</v>
      </c>
      <c r="Q468" s="68">
        <f t="shared" si="191"/>
        <v>0.20044809303973948</v>
      </c>
    </row>
    <row r="469" spans="1:17" s="28" customFormat="1" ht="15" customHeight="1" x14ac:dyDescent="0.25">
      <c r="A469" s="145" t="s">
        <v>854</v>
      </c>
      <c r="B469" s="146">
        <v>12</v>
      </c>
      <c r="C469" s="147" t="s">
        <v>855</v>
      </c>
      <c r="D469" s="136"/>
      <c r="E469" s="16"/>
      <c r="F469" s="67">
        <v>1849.6805610459435</v>
      </c>
      <c r="G469" s="68">
        <f t="shared" si="186"/>
        <v>0.49910683713027665</v>
      </c>
      <c r="H469" s="66">
        <v>90.494707173008933</v>
      </c>
      <c r="I469" s="66">
        <v>37.842209135868316</v>
      </c>
      <c r="J469" s="66">
        <v>6.4348328697326584</v>
      </c>
      <c r="K469" s="66">
        <v>833.87976160507071</v>
      </c>
      <c r="L469" s="66"/>
      <c r="M469" s="68">
        <f t="shared" si="187"/>
        <v>1.0915784528834822</v>
      </c>
      <c r="N469" s="68">
        <f t="shared" si="188"/>
        <v>0.37842209135868315</v>
      </c>
      <c r="O469" s="68">
        <f t="shared" si="189"/>
        <v>0.32639668096708863</v>
      </c>
      <c r="P469" s="68">
        <f t="shared" si="190"/>
        <v>0.35144802549466481</v>
      </c>
      <c r="Q469" s="68">
        <f t="shared" si="191"/>
        <v>0.32408915278096173</v>
      </c>
    </row>
    <row r="470" spans="1:17" s="28" customFormat="1" ht="15" customHeight="1" x14ac:dyDescent="0.25">
      <c r="A470" s="145" t="s">
        <v>856</v>
      </c>
      <c r="B470" s="146">
        <v>13</v>
      </c>
      <c r="C470" s="147" t="s">
        <v>857</v>
      </c>
      <c r="D470" s="136"/>
      <c r="E470" s="16"/>
      <c r="F470" s="67">
        <v>1889.9566756032859</v>
      </c>
      <c r="G470" s="68">
        <f t="shared" si="186"/>
        <v>0.57309463725135712</v>
      </c>
      <c r="H470" s="66">
        <v>86.93692345944396</v>
      </c>
      <c r="I470" s="66">
        <v>53.641941681981137</v>
      </c>
      <c r="J470" s="66">
        <v>8.2895870310768345</v>
      </c>
      <c r="K470" s="66">
        <v>942.78076300770897</v>
      </c>
      <c r="L470" s="66"/>
      <c r="M470" s="68">
        <f t="shared" si="187"/>
        <v>1.0322820576573994</v>
      </c>
      <c r="N470" s="68">
        <f t="shared" si="188"/>
        <v>0.53641941681981142</v>
      </c>
      <c r="O470" s="68">
        <f t="shared" si="189"/>
        <v>0.45701317120259399</v>
      </c>
      <c r="P470" s="68">
        <f t="shared" si="190"/>
        <v>0.4951269925740952</v>
      </c>
      <c r="Q470" s="68">
        <f t="shared" si="191"/>
        <v>0.36826805801529777</v>
      </c>
    </row>
    <row r="471" spans="1:17" s="28" customFormat="1" ht="15" customHeight="1" x14ac:dyDescent="0.25">
      <c r="A471" s="145"/>
      <c r="B471" s="148"/>
      <c r="C471" s="147"/>
      <c r="D471" s="136"/>
      <c r="E471" s="16"/>
      <c r="F471" s="67"/>
      <c r="G471" s="68"/>
      <c r="H471" s="66"/>
      <c r="I471" s="66"/>
      <c r="J471" s="66"/>
      <c r="K471" s="66"/>
      <c r="L471" s="66"/>
      <c r="M471" s="68"/>
      <c r="N471" s="68"/>
      <c r="O471" s="68"/>
      <c r="P471" s="68"/>
      <c r="Q471" s="68"/>
    </row>
    <row r="472" spans="1:17" s="28" customFormat="1" ht="15" customHeight="1" x14ac:dyDescent="0.25">
      <c r="A472" s="141" t="s">
        <v>858</v>
      </c>
      <c r="B472" s="149"/>
      <c r="C472" s="143" t="s">
        <v>859</v>
      </c>
      <c r="D472" s="144"/>
      <c r="E472" s="26"/>
      <c r="F472" s="69">
        <v>33861.136411221574</v>
      </c>
      <c r="G472" s="70">
        <f t="shared" ref="G472:G486" si="192">GEOMEAN(M472,P472,Q472)</f>
        <v>0.57318083592761548</v>
      </c>
      <c r="H472" s="63">
        <v>77.242513807642283</v>
      </c>
      <c r="I472" s="63">
        <v>56.694520598743132</v>
      </c>
      <c r="J472" s="63">
        <v>7.9116595917673314</v>
      </c>
      <c r="K472" s="63">
        <v>1114.2278462022723</v>
      </c>
      <c r="L472" s="63"/>
      <c r="M472" s="70">
        <f t="shared" ref="M472:M486" si="193">+(H472-25)/(85-25)</f>
        <v>0.87070856346070469</v>
      </c>
      <c r="N472" s="70">
        <f t="shared" ref="N472:N486" si="194">+I472/100</f>
        <v>0.56694520598743137</v>
      </c>
      <c r="O472" s="70">
        <f t="shared" ref="O472:O486" si="195">+(J472-1.8)/(16-1.8)</f>
        <v>0.4303985628005163</v>
      </c>
      <c r="P472" s="70">
        <f t="shared" ref="P472:P486" si="196">+(N472*O472)^(0.5)</f>
        <v>0.49397611464891006</v>
      </c>
      <c r="Q472" s="70">
        <f t="shared" ref="Q472:Q486" si="197">+(K472-35)/(2500-35)</f>
        <v>0.43782062726258514</v>
      </c>
    </row>
    <row r="473" spans="1:17" s="28" customFormat="1" ht="15" customHeight="1" x14ac:dyDescent="0.25">
      <c r="A473" s="145" t="s">
        <v>860</v>
      </c>
      <c r="B473" s="146">
        <v>1</v>
      </c>
      <c r="C473" s="147" t="s">
        <v>861</v>
      </c>
      <c r="D473" s="136"/>
      <c r="E473" s="16"/>
      <c r="F473" s="67">
        <v>8493.2256572795504</v>
      </c>
      <c r="G473" s="68">
        <f t="shared" si="192"/>
        <v>0.60570576126433928</v>
      </c>
      <c r="H473" s="66">
        <v>74.114900573943785</v>
      </c>
      <c r="I473" s="66">
        <v>64.090716958879824</v>
      </c>
      <c r="J473" s="66">
        <v>8.5835080581247549</v>
      </c>
      <c r="K473" s="66">
        <v>1244.3707292174226</v>
      </c>
      <c r="L473" s="66"/>
      <c r="M473" s="68">
        <f t="shared" si="193"/>
        <v>0.81858167623239642</v>
      </c>
      <c r="N473" s="68">
        <f t="shared" si="194"/>
        <v>0.64090716958879823</v>
      </c>
      <c r="O473" s="68">
        <f t="shared" si="195"/>
        <v>0.47771183507920811</v>
      </c>
      <c r="P473" s="68">
        <f t="shared" si="196"/>
        <v>0.55332534742200812</v>
      </c>
      <c r="Q473" s="68">
        <f t="shared" si="197"/>
        <v>0.49061692868860962</v>
      </c>
    </row>
    <row r="474" spans="1:17" s="28" customFormat="1" ht="15" customHeight="1" x14ac:dyDescent="0.25">
      <c r="A474" s="145" t="s">
        <v>862</v>
      </c>
      <c r="B474" s="146">
        <v>2</v>
      </c>
      <c r="C474" s="147" t="s">
        <v>863</v>
      </c>
      <c r="D474" s="136"/>
      <c r="E474" s="16"/>
      <c r="F474" s="67">
        <v>1045.1651727630317</v>
      </c>
      <c r="G474" s="68">
        <f t="shared" si="192"/>
        <v>0.53737876704151566</v>
      </c>
      <c r="H474" s="66">
        <v>75.941472006846226</v>
      </c>
      <c r="I474" s="66">
        <v>77.946471095024066</v>
      </c>
      <c r="J474" s="66">
        <v>6.9790183543532178</v>
      </c>
      <c r="K474" s="66">
        <v>880.00720030831951</v>
      </c>
      <c r="L474" s="66"/>
      <c r="M474" s="68">
        <f t="shared" si="193"/>
        <v>0.84902453344743711</v>
      </c>
      <c r="N474" s="68">
        <f t="shared" si="194"/>
        <v>0.77946471095024061</v>
      </c>
      <c r="O474" s="68">
        <f t="shared" si="195"/>
        <v>0.36471960241924073</v>
      </c>
      <c r="P474" s="68">
        <f t="shared" si="196"/>
        <v>0.53318482675109968</v>
      </c>
      <c r="Q474" s="68">
        <f t="shared" si="197"/>
        <v>0.34280210965854746</v>
      </c>
    </row>
    <row r="475" spans="1:17" s="28" customFormat="1" ht="15" customHeight="1" x14ac:dyDescent="0.25">
      <c r="A475" s="145" t="s">
        <v>864</v>
      </c>
      <c r="B475" s="146">
        <v>3</v>
      </c>
      <c r="C475" s="147" t="s">
        <v>865</v>
      </c>
      <c r="D475" s="136"/>
      <c r="E475" s="16"/>
      <c r="F475" s="67">
        <v>243.6704930719207</v>
      </c>
      <c r="G475" s="68">
        <f t="shared" si="192"/>
        <v>0.49369357348827836</v>
      </c>
      <c r="H475" s="66">
        <v>69.635834829260872</v>
      </c>
      <c r="I475" s="66">
        <v>39.355634819042329</v>
      </c>
      <c r="J475" s="66">
        <v>7.5901700393160354</v>
      </c>
      <c r="K475" s="66">
        <v>1030.2953756695358</v>
      </c>
      <c r="L475" s="66"/>
      <c r="M475" s="68">
        <f t="shared" si="193"/>
        <v>0.74393058048768124</v>
      </c>
      <c r="N475" s="68">
        <f t="shared" si="194"/>
        <v>0.39355634819042329</v>
      </c>
      <c r="O475" s="68">
        <f t="shared" si="195"/>
        <v>0.40775845347296025</v>
      </c>
      <c r="P475" s="68">
        <f t="shared" si="196"/>
        <v>0.40059446812530108</v>
      </c>
      <c r="Q475" s="68">
        <f t="shared" si="197"/>
        <v>0.40377094347648512</v>
      </c>
    </row>
    <row r="476" spans="1:17" s="28" customFormat="1" ht="15" customHeight="1" x14ac:dyDescent="0.25">
      <c r="A476" s="145" t="s">
        <v>866</v>
      </c>
      <c r="B476" s="146">
        <v>4</v>
      </c>
      <c r="C476" s="147" t="s">
        <v>867</v>
      </c>
      <c r="D476" s="136"/>
      <c r="E476" s="16"/>
      <c r="F476" s="67">
        <v>1657.3621140346343</v>
      </c>
      <c r="G476" s="68">
        <f t="shared" si="192"/>
        <v>0.50153579389996616</v>
      </c>
      <c r="H476" s="66">
        <v>83.849209362549672</v>
      </c>
      <c r="I476" s="66">
        <v>47.590968582439238</v>
      </c>
      <c r="J476" s="66">
        <v>5.5022345456835948</v>
      </c>
      <c r="K476" s="66">
        <v>935.0844891299646</v>
      </c>
      <c r="L476" s="66"/>
      <c r="M476" s="68">
        <f t="shared" si="193"/>
        <v>0.98082015604249451</v>
      </c>
      <c r="N476" s="68">
        <f t="shared" si="194"/>
        <v>0.47590968582439236</v>
      </c>
      <c r="O476" s="68">
        <f t="shared" si="195"/>
        <v>0.26072074265377432</v>
      </c>
      <c r="P476" s="68">
        <f t="shared" si="196"/>
        <v>0.35224923949422515</v>
      </c>
      <c r="Q476" s="68">
        <f t="shared" si="197"/>
        <v>0.3651458373752392</v>
      </c>
    </row>
    <row r="477" spans="1:17" s="28" customFormat="1" ht="15" customHeight="1" x14ac:dyDescent="0.25">
      <c r="A477" s="145" t="s">
        <v>868</v>
      </c>
      <c r="B477" s="146">
        <v>5</v>
      </c>
      <c r="C477" s="147" t="s">
        <v>869</v>
      </c>
      <c r="D477" s="136"/>
      <c r="E477" s="16"/>
      <c r="F477" s="67">
        <v>953.53701214507817</v>
      </c>
      <c r="G477" s="68">
        <f t="shared" si="192"/>
        <v>0.52372650074502725</v>
      </c>
      <c r="H477" s="66">
        <v>84.451305405703067</v>
      </c>
      <c r="I477" s="66">
        <v>51.012451308877829</v>
      </c>
      <c r="J477" s="66">
        <v>6.7070293292464571</v>
      </c>
      <c r="K477" s="66">
        <v>886.17170326278278</v>
      </c>
      <c r="L477" s="66"/>
      <c r="M477" s="68">
        <f t="shared" si="193"/>
        <v>0.99085509009505113</v>
      </c>
      <c r="N477" s="68">
        <f t="shared" si="194"/>
        <v>0.51012451308877826</v>
      </c>
      <c r="O477" s="68">
        <f t="shared" si="195"/>
        <v>0.34556544572158154</v>
      </c>
      <c r="P477" s="68">
        <f t="shared" si="196"/>
        <v>0.41985879142758037</v>
      </c>
      <c r="Q477" s="68">
        <f t="shared" si="197"/>
        <v>0.34530292221613906</v>
      </c>
    </row>
    <row r="478" spans="1:17" s="28" customFormat="1" ht="15" customHeight="1" x14ac:dyDescent="0.25">
      <c r="A478" s="145" t="s">
        <v>870</v>
      </c>
      <c r="B478" s="146">
        <v>6</v>
      </c>
      <c r="C478" s="147" t="s">
        <v>871</v>
      </c>
      <c r="D478" s="136"/>
      <c r="E478" s="16"/>
      <c r="F478" s="67">
        <v>706.84581048135681</v>
      </c>
      <c r="G478" s="68">
        <f t="shared" si="192"/>
        <v>0.31411098099683421</v>
      </c>
      <c r="H478" s="66">
        <v>83.286341445801639</v>
      </c>
      <c r="I478" s="66">
        <v>17.877791862083257</v>
      </c>
      <c r="J478" s="66">
        <v>4.0723655054218222</v>
      </c>
      <c r="K478" s="66">
        <v>499.94210242081488</v>
      </c>
      <c r="L478" s="66"/>
      <c r="M478" s="68">
        <f t="shared" si="193"/>
        <v>0.97143902409669403</v>
      </c>
      <c r="N478" s="68">
        <f t="shared" si="194"/>
        <v>0.17877791862083256</v>
      </c>
      <c r="O478" s="68">
        <f t="shared" si="195"/>
        <v>0.16002573981843821</v>
      </c>
      <c r="P478" s="68">
        <f t="shared" si="196"/>
        <v>0.16914215527330634</v>
      </c>
      <c r="Q478" s="68">
        <f t="shared" si="197"/>
        <v>0.18861748576909326</v>
      </c>
    </row>
    <row r="479" spans="1:17" s="28" customFormat="1" ht="15" customHeight="1" x14ac:dyDescent="0.25">
      <c r="A479" s="145" t="s">
        <v>872</v>
      </c>
      <c r="B479" s="146">
        <v>7</v>
      </c>
      <c r="C479" s="147" t="s">
        <v>873</v>
      </c>
      <c r="D479" s="136"/>
      <c r="E479" s="16"/>
      <c r="F479" s="67">
        <v>1482.1610157101954</v>
      </c>
      <c r="G479" s="68">
        <f t="shared" si="192"/>
        <v>0.58078068309716924</v>
      </c>
      <c r="H479" s="66">
        <v>73.311506757167379</v>
      </c>
      <c r="I479" s="66">
        <v>59.075869468286704</v>
      </c>
      <c r="J479" s="66">
        <v>9.0278866546133401</v>
      </c>
      <c r="K479" s="66">
        <v>1128.6730873019046</v>
      </c>
      <c r="L479" s="66"/>
      <c r="M479" s="68">
        <f t="shared" si="193"/>
        <v>0.80519177928612296</v>
      </c>
      <c r="N479" s="68">
        <f t="shared" si="194"/>
        <v>0.59075869468286701</v>
      </c>
      <c r="O479" s="68">
        <f t="shared" si="195"/>
        <v>0.50900610243755917</v>
      </c>
      <c r="P479" s="68">
        <f t="shared" si="196"/>
        <v>0.5483609948397371</v>
      </c>
      <c r="Q479" s="68">
        <f t="shared" si="197"/>
        <v>0.44368076563971792</v>
      </c>
    </row>
    <row r="480" spans="1:17" s="28" customFormat="1" ht="15" customHeight="1" x14ac:dyDescent="0.25">
      <c r="A480" s="145" t="s">
        <v>874</v>
      </c>
      <c r="B480" s="146">
        <v>8</v>
      </c>
      <c r="C480" s="147" t="s">
        <v>875</v>
      </c>
      <c r="D480" s="136"/>
      <c r="E480" s="16"/>
      <c r="F480" s="67">
        <v>491.36859759957565</v>
      </c>
      <c r="G480" s="68">
        <f t="shared" si="192"/>
        <v>0.42977704649998066</v>
      </c>
      <c r="H480" s="66">
        <v>80.681146655339504</v>
      </c>
      <c r="I480" s="66">
        <v>35.824766539314147</v>
      </c>
      <c r="J480" s="66">
        <v>6.5746764244727647</v>
      </c>
      <c r="K480" s="66">
        <v>642.53341549876177</v>
      </c>
      <c r="L480" s="66"/>
      <c r="M480" s="68">
        <f t="shared" si="193"/>
        <v>0.92801911092232503</v>
      </c>
      <c r="N480" s="68">
        <f t="shared" si="194"/>
        <v>0.35824766539314146</v>
      </c>
      <c r="O480" s="68">
        <f t="shared" si="195"/>
        <v>0.33624481862484262</v>
      </c>
      <c r="P480" s="68">
        <f t="shared" si="196"/>
        <v>0.34707192521563907</v>
      </c>
      <c r="Q480" s="68">
        <f t="shared" si="197"/>
        <v>0.24646386024290537</v>
      </c>
    </row>
    <row r="481" spans="1:17" s="28" customFormat="1" ht="15" customHeight="1" x14ac:dyDescent="0.25">
      <c r="A481" s="145" t="s">
        <v>876</v>
      </c>
      <c r="B481" s="146">
        <v>9</v>
      </c>
      <c r="C481" s="147" t="s">
        <v>877</v>
      </c>
      <c r="D481" s="136"/>
      <c r="E481" s="16"/>
      <c r="F481" s="67">
        <v>8233.4447183846933</v>
      </c>
      <c r="G481" s="68">
        <f t="shared" si="192"/>
        <v>0.57715181074622912</v>
      </c>
      <c r="H481" s="66">
        <v>80.050328743154992</v>
      </c>
      <c r="I481" s="66">
        <v>45.004078320619847</v>
      </c>
      <c r="J481" s="66">
        <v>8.4262861315747326</v>
      </c>
      <c r="K481" s="66">
        <v>1162.0977646510048</v>
      </c>
      <c r="L481" s="66"/>
      <c r="M481" s="68">
        <f t="shared" si="193"/>
        <v>0.91750547905258317</v>
      </c>
      <c r="N481" s="68">
        <f t="shared" si="194"/>
        <v>0.45004078320619845</v>
      </c>
      <c r="O481" s="68">
        <f t="shared" si="195"/>
        <v>0.46663986842075583</v>
      </c>
      <c r="P481" s="68">
        <f t="shared" si="196"/>
        <v>0.4582651763546019</v>
      </c>
      <c r="Q481" s="68">
        <f t="shared" si="197"/>
        <v>0.45724047247505267</v>
      </c>
    </row>
    <row r="482" spans="1:17" s="28" customFormat="1" ht="15" customHeight="1" x14ac:dyDescent="0.25">
      <c r="A482" s="145" t="s">
        <v>878</v>
      </c>
      <c r="B482" s="146">
        <v>10</v>
      </c>
      <c r="C482" s="147" t="s">
        <v>879</v>
      </c>
      <c r="D482" s="136"/>
      <c r="E482" s="16"/>
      <c r="F482" s="67">
        <v>2046.0266195129871</v>
      </c>
      <c r="G482" s="68">
        <f t="shared" si="192"/>
        <v>0.43448847007695818</v>
      </c>
      <c r="H482" s="66">
        <v>71.214867526699564</v>
      </c>
      <c r="I482" s="66">
        <v>47.085921977295314</v>
      </c>
      <c r="J482" s="66">
        <v>6.6001527375133646</v>
      </c>
      <c r="K482" s="66">
        <v>692.94915666294867</v>
      </c>
      <c r="L482" s="66"/>
      <c r="M482" s="68">
        <f t="shared" si="193"/>
        <v>0.77024779211165939</v>
      </c>
      <c r="N482" s="68">
        <f t="shared" si="194"/>
        <v>0.47085921977295314</v>
      </c>
      <c r="O482" s="68">
        <f t="shared" si="195"/>
        <v>0.33803892517699752</v>
      </c>
      <c r="P482" s="68">
        <f t="shared" si="196"/>
        <v>0.39895957760370754</v>
      </c>
      <c r="Q482" s="68">
        <f t="shared" si="197"/>
        <v>0.26691649357523273</v>
      </c>
    </row>
    <row r="483" spans="1:17" s="28" customFormat="1" ht="15" customHeight="1" x14ac:dyDescent="0.25">
      <c r="A483" s="145" t="s">
        <v>880</v>
      </c>
      <c r="B483" s="146">
        <v>11</v>
      </c>
      <c r="C483" s="147" t="s">
        <v>881</v>
      </c>
      <c r="D483" s="136"/>
      <c r="E483" s="16"/>
      <c r="F483" s="67">
        <v>434.9820372192965</v>
      </c>
      <c r="G483" s="68">
        <f t="shared" si="192"/>
        <v>0.50434431677414693</v>
      </c>
      <c r="H483" s="66">
        <v>81.656100926721493</v>
      </c>
      <c r="I483" s="66">
        <v>70.03032769142493</v>
      </c>
      <c r="J483" s="66">
        <v>7.6711408223004458</v>
      </c>
      <c r="K483" s="66">
        <v>657.36151481677621</v>
      </c>
      <c r="L483" s="66"/>
      <c r="M483" s="68">
        <f t="shared" si="193"/>
        <v>0.94426834877869159</v>
      </c>
      <c r="N483" s="68">
        <f t="shared" si="194"/>
        <v>0.70030327691424932</v>
      </c>
      <c r="O483" s="68">
        <f t="shared" si="195"/>
        <v>0.41346062128876382</v>
      </c>
      <c r="P483" s="68">
        <f t="shared" si="196"/>
        <v>0.53809648573794155</v>
      </c>
      <c r="Q483" s="68">
        <f t="shared" si="197"/>
        <v>0.25247931635569015</v>
      </c>
    </row>
    <row r="484" spans="1:17" s="28" customFormat="1" ht="15" customHeight="1" x14ac:dyDescent="0.25">
      <c r="A484" s="145" t="s">
        <v>882</v>
      </c>
      <c r="B484" s="146">
        <v>12</v>
      </c>
      <c r="C484" s="147" t="s">
        <v>883</v>
      </c>
      <c r="D484" s="136"/>
      <c r="E484" s="16"/>
      <c r="F484" s="67">
        <v>208.42889283424623</v>
      </c>
      <c r="G484" s="68">
        <f t="shared" si="192"/>
        <v>0.56970036531147294</v>
      </c>
      <c r="H484" s="66">
        <v>74.36185909462489</v>
      </c>
      <c r="I484" s="66">
        <v>64.777374665201052</v>
      </c>
      <c r="J484" s="66">
        <v>8.4960143516673909</v>
      </c>
      <c r="K484" s="66">
        <v>1037.3986492725664</v>
      </c>
      <c r="L484" s="66"/>
      <c r="M484" s="68">
        <f t="shared" si="193"/>
        <v>0.82269765157708152</v>
      </c>
      <c r="N484" s="68">
        <f t="shared" si="194"/>
        <v>0.64777374665201048</v>
      </c>
      <c r="O484" s="68">
        <f t="shared" si="195"/>
        <v>0.4715503064554501</v>
      </c>
      <c r="P484" s="68">
        <f t="shared" si="196"/>
        <v>0.55268246647378871</v>
      </c>
      <c r="Q484" s="68">
        <f t="shared" si="197"/>
        <v>0.40665259605377951</v>
      </c>
    </row>
    <row r="485" spans="1:17" s="28" customFormat="1" ht="15" customHeight="1" x14ac:dyDescent="0.25">
      <c r="A485" s="145" t="s">
        <v>884</v>
      </c>
      <c r="B485" s="146">
        <v>13</v>
      </c>
      <c r="C485" s="147" t="s">
        <v>885</v>
      </c>
      <c r="D485" s="136"/>
      <c r="E485" s="16"/>
      <c r="F485" s="67">
        <v>6309.2533454076656</v>
      </c>
      <c r="G485" s="68">
        <f t="shared" si="192"/>
        <v>0.6313747678245446</v>
      </c>
      <c r="H485" s="66">
        <v>79.926351229838602</v>
      </c>
      <c r="I485" s="66">
        <v>62.854446017663072</v>
      </c>
      <c r="J485" s="66">
        <v>8.2265627395710172</v>
      </c>
      <c r="K485" s="66">
        <v>1305.6790936883181</v>
      </c>
      <c r="L485" s="66"/>
      <c r="M485" s="68">
        <f t="shared" si="193"/>
        <v>0.91543918716397665</v>
      </c>
      <c r="N485" s="68">
        <f t="shared" si="194"/>
        <v>0.62854446017663068</v>
      </c>
      <c r="O485" s="68">
        <f t="shared" si="195"/>
        <v>0.45257484081486038</v>
      </c>
      <c r="P485" s="68">
        <f t="shared" si="196"/>
        <v>0.53335111231673737</v>
      </c>
      <c r="Q485" s="68">
        <f t="shared" si="197"/>
        <v>0.51548847614130555</v>
      </c>
    </row>
    <row r="486" spans="1:17" s="28" customFormat="1" ht="15" customHeight="1" x14ac:dyDescent="0.25">
      <c r="A486" s="145" t="s">
        <v>886</v>
      </c>
      <c r="B486" s="146">
        <v>14</v>
      </c>
      <c r="C486" s="147" t="s">
        <v>887</v>
      </c>
      <c r="D486" s="136"/>
      <c r="E486" s="16"/>
      <c r="F486" s="67">
        <v>1555.664924777345</v>
      </c>
      <c r="G486" s="68">
        <f t="shared" si="192"/>
        <v>0.52355991543122482</v>
      </c>
      <c r="H486" s="66">
        <v>74.786102767602031</v>
      </c>
      <c r="I486" s="66">
        <v>52.594658779291251</v>
      </c>
      <c r="J486" s="66">
        <v>7.278206524616162</v>
      </c>
      <c r="K486" s="66">
        <v>981.48418197058868</v>
      </c>
      <c r="L486" s="66"/>
      <c r="M486" s="68">
        <f t="shared" si="193"/>
        <v>0.8297683794600339</v>
      </c>
      <c r="N486" s="68">
        <f t="shared" si="194"/>
        <v>0.52594658779291248</v>
      </c>
      <c r="O486" s="68">
        <f t="shared" si="195"/>
        <v>0.38578919187437766</v>
      </c>
      <c r="P486" s="68">
        <f t="shared" si="196"/>
        <v>0.45044923029539535</v>
      </c>
      <c r="Q486" s="68">
        <f t="shared" si="197"/>
        <v>0.38396924217873779</v>
      </c>
    </row>
    <row r="487" spans="1:17" s="29" customFormat="1" ht="15" customHeight="1" x14ac:dyDescent="0.25">
      <c r="A487" s="145"/>
      <c r="B487" s="148"/>
      <c r="C487" s="147"/>
      <c r="D487" s="136"/>
      <c r="E487" s="16"/>
      <c r="F487" s="67"/>
      <c r="G487" s="68"/>
      <c r="H487" s="66"/>
      <c r="I487" s="66"/>
      <c r="J487" s="66"/>
      <c r="K487" s="66"/>
      <c r="L487" s="66"/>
      <c r="M487" s="68"/>
      <c r="N487" s="68"/>
      <c r="O487" s="68"/>
      <c r="P487" s="68"/>
      <c r="Q487" s="68"/>
    </row>
    <row r="488" spans="1:17" s="28" customFormat="1" ht="15" customHeight="1" x14ac:dyDescent="0.25">
      <c r="A488" s="141" t="s">
        <v>888</v>
      </c>
      <c r="B488" s="149"/>
      <c r="C488" s="143" t="s">
        <v>889</v>
      </c>
      <c r="D488" s="144"/>
      <c r="E488" s="26"/>
      <c r="F488" s="69">
        <v>87369.968406378641</v>
      </c>
      <c r="G488" s="70">
        <f t="shared" ref="G488:G508" si="198">GEOMEAN(M488,P488,Q488)</f>
        <v>0.60855465802478725</v>
      </c>
      <c r="H488" s="63">
        <v>82.659362387071099</v>
      </c>
      <c r="I488" s="63">
        <v>67.743150242390939</v>
      </c>
      <c r="J488" s="63">
        <v>7.6402357453140457</v>
      </c>
      <c r="K488" s="63">
        <v>1130.1999119007332</v>
      </c>
      <c r="L488" s="63"/>
      <c r="M488" s="70">
        <f t="shared" ref="M488:M508" si="199">+(H488-25)/(85-25)</f>
        <v>0.9609893731178516</v>
      </c>
      <c r="N488" s="70">
        <f t="shared" ref="N488:N508" si="200">+I488/100</f>
        <v>0.67743150242390937</v>
      </c>
      <c r="O488" s="70">
        <f t="shared" ref="O488:O508" si="201">+(J488-1.8)/(16-1.8)</f>
        <v>0.41128420741648214</v>
      </c>
      <c r="P488" s="70">
        <f t="shared" ref="P488:P508" si="202">+(N488*O488)^(0.5)</f>
        <v>0.52784171732951746</v>
      </c>
      <c r="Q488" s="70">
        <f t="shared" ref="Q488:Q508" si="203">+(K488-35)/(2500-35)</f>
        <v>0.44430016709968895</v>
      </c>
    </row>
    <row r="489" spans="1:17" s="28" customFormat="1" ht="15" customHeight="1" x14ac:dyDescent="0.25">
      <c r="A489" s="145" t="s">
        <v>890</v>
      </c>
      <c r="B489" s="146">
        <v>1</v>
      </c>
      <c r="C489" s="147" t="s">
        <v>891</v>
      </c>
      <c r="D489" s="136"/>
      <c r="E489" s="16"/>
      <c r="F489" s="67">
        <v>5809.8295248966215</v>
      </c>
      <c r="G489" s="68">
        <f t="shared" si="198"/>
        <v>0.58322904606811854</v>
      </c>
      <c r="H489" s="66">
        <v>78.871738398418856</v>
      </c>
      <c r="I489" s="66">
        <v>62.960551342186996</v>
      </c>
      <c r="J489" s="66">
        <v>7.7940837186631224</v>
      </c>
      <c r="K489" s="66">
        <v>1091.5088190441443</v>
      </c>
      <c r="L489" s="66"/>
      <c r="M489" s="68">
        <f t="shared" si="199"/>
        <v>0.8978623066403143</v>
      </c>
      <c r="N489" s="68">
        <f t="shared" si="200"/>
        <v>0.62960551342186999</v>
      </c>
      <c r="O489" s="68">
        <f t="shared" si="201"/>
        <v>0.42211857173683964</v>
      </c>
      <c r="P489" s="68">
        <f t="shared" si="202"/>
        <v>0.51552708957268134</v>
      </c>
      <c r="Q489" s="68">
        <f t="shared" si="203"/>
        <v>0.4286039833850484</v>
      </c>
    </row>
    <row r="490" spans="1:17" s="28" customFormat="1" ht="15" customHeight="1" x14ac:dyDescent="0.25">
      <c r="A490" s="145" t="s">
        <v>892</v>
      </c>
      <c r="B490" s="146">
        <v>2</v>
      </c>
      <c r="C490" s="147" t="s">
        <v>893</v>
      </c>
      <c r="D490" s="136"/>
      <c r="E490" s="16"/>
      <c r="F490" s="67">
        <v>846.80530856812118</v>
      </c>
      <c r="G490" s="68">
        <f t="shared" si="198"/>
        <v>0.42015469005216316</v>
      </c>
      <c r="H490" s="66">
        <v>80.401821243478423</v>
      </c>
      <c r="I490" s="66">
        <v>49.196212128362895</v>
      </c>
      <c r="J490" s="66">
        <v>5.8462296921706622</v>
      </c>
      <c r="K490" s="66">
        <v>563.84067734713039</v>
      </c>
      <c r="L490" s="66"/>
      <c r="M490" s="68">
        <f t="shared" si="199"/>
        <v>0.92336368739130703</v>
      </c>
      <c r="N490" s="68">
        <f t="shared" si="200"/>
        <v>0.49196212128362893</v>
      </c>
      <c r="O490" s="68">
        <f t="shared" si="201"/>
        <v>0.28494575296976499</v>
      </c>
      <c r="P490" s="68">
        <f t="shared" si="202"/>
        <v>0.37440955794659742</v>
      </c>
      <c r="Q490" s="68">
        <f t="shared" si="203"/>
        <v>0.21453982853838963</v>
      </c>
    </row>
    <row r="491" spans="1:17" s="28" customFormat="1" ht="15" customHeight="1" x14ac:dyDescent="0.25">
      <c r="A491" s="145" t="s">
        <v>894</v>
      </c>
      <c r="B491" s="146">
        <v>3</v>
      </c>
      <c r="C491" s="147" t="s">
        <v>895</v>
      </c>
      <c r="D491" s="136"/>
      <c r="E491" s="16"/>
      <c r="F491" s="67">
        <v>2110.468402804735</v>
      </c>
      <c r="G491" s="68">
        <f t="shared" si="198"/>
        <v>0.46505590107805872</v>
      </c>
      <c r="H491" s="66">
        <v>76.305823059093612</v>
      </c>
      <c r="I491" s="66">
        <v>67.158895753316173</v>
      </c>
      <c r="J491" s="66">
        <v>6.8526469132661543</v>
      </c>
      <c r="K491" s="66">
        <v>628.13003600828438</v>
      </c>
      <c r="L491" s="66"/>
      <c r="M491" s="68">
        <f t="shared" si="199"/>
        <v>0.85509705098489353</v>
      </c>
      <c r="N491" s="68">
        <f t="shared" si="200"/>
        <v>0.67158895753316172</v>
      </c>
      <c r="O491" s="68">
        <f t="shared" si="201"/>
        <v>0.35582020515958834</v>
      </c>
      <c r="P491" s="68">
        <f t="shared" si="202"/>
        <v>0.48884038361449195</v>
      </c>
      <c r="Q491" s="68">
        <f t="shared" si="203"/>
        <v>0.2406207042629957</v>
      </c>
    </row>
    <row r="492" spans="1:17" s="28" customFormat="1" ht="15" customHeight="1" x14ac:dyDescent="0.25">
      <c r="A492" s="145" t="s">
        <v>896</v>
      </c>
      <c r="B492" s="146">
        <v>4</v>
      </c>
      <c r="C492" s="147" t="s">
        <v>897</v>
      </c>
      <c r="D492" s="136"/>
      <c r="E492" s="16"/>
      <c r="F492" s="67">
        <v>1468.0643756151255</v>
      </c>
      <c r="G492" s="68">
        <f t="shared" si="198"/>
        <v>0.51381807668341595</v>
      </c>
      <c r="H492" s="66">
        <v>87.657552025449135</v>
      </c>
      <c r="I492" s="66">
        <v>51.480064512743056</v>
      </c>
      <c r="J492" s="66">
        <v>5.1376120682587656</v>
      </c>
      <c r="K492" s="66">
        <v>955.51228838150712</v>
      </c>
      <c r="L492" s="66"/>
      <c r="M492" s="68">
        <f t="shared" si="199"/>
        <v>1.0442925337574855</v>
      </c>
      <c r="N492" s="68">
        <f t="shared" si="200"/>
        <v>0.51480064512743051</v>
      </c>
      <c r="O492" s="68">
        <f t="shared" si="201"/>
        <v>0.23504310339850465</v>
      </c>
      <c r="P492" s="68">
        <f t="shared" si="202"/>
        <v>0.34785103314824806</v>
      </c>
      <c r="Q492" s="68">
        <f t="shared" si="203"/>
        <v>0.37343297703103739</v>
      </c>
    </row>
    <row r="493" spans="1:17" s="28" customFormat="1" ht="15" customHeight="1" x14ac:dyDescent="0.25">
      <c r="A493" s="145" t="s">
        <v>898</v>
      </c>
      <c r="B493" s="146">
        <v>5</v>
      </c>
      <c r="C493" s="147" t="s">
        <v>899</v>
      </c>
      <c r="D493" s="136"/>
      <c r="E493" s="16"/>
      <c r="F493" s="67">
        <v>3722.519887962359</v>
      </c>
      <c r="G493" s="68">
        <f t="shared" si="198"/>
        <v>0.59487489703584573</v>
      </c>
      <c r="H493" s="66">
        <v>86.047341119154339</v>
      </c>
      <c r="I493" s="66">
        <v>55.576454354969577</v>
      </c>
      <c r="J493" s="66">
        <v>7.1190709807575043</v>
      </c>
      <c r="K493" s="66">
        <v>1152.7873997857853</v>
      </c>
      <c r="L493" s="66"/>
      <c r="M493" s="68">
        <f t="shared" si="199"/>
        <v>1.0174556853192389</v>
      </c>
      <c r="N493" s="68">
        <f t="shared" si="200"/>
        <v>0.55576454354969573</v>
      </c>
      <c r="O493" s="68">
        <f t="shared" si="201"/>
        <v>0.37458246343362711</v>
      </c>
      <c r="P493" s="68">
        <f t="shared" si="202"/>
        <v>0.4562670838575914</v>
      </c>
      <c r="Q493" s="68">
        <f t="shared" si="203"/>
        <v>0.45346344818895956</v>
      </c>
    </row>
    <row r="494" spans="1:17" s="28" customFormat="1" ht="15" customHeight="1" x14ac:dyDescent="0.25">
      <c r="A494" s="145" t="s">
        <v>900</v>
      </c>
      <c r="B494" s="146">
        <v>6</v>
      </c>
      <c r="C494" s="147" t="s">
        <v>901</v>
      </c>
      <c r="D494" s="136"/>
      <c r="E494" s="16"/>
      <c r="F494" s="67">
        <v>1096.5172188236431</v>
      </c>
      <c r="G494" s="68">
        <f t="shared" si="198"/>
        <v>0.49503036228547598</v>
      </c>
      <c r="H494" s="66">
        <v>80.251795510622799</v>
      </c>
      <c r="I494" s="66">
        <v>55.76861732676479</v>
      </c>
      <c r="J494" s="66">
        <v>5.873884867166451</v>
      </c>
      <c r="K494" s="66">
        <v>846.82448702998261</v>
      </c>
      <c r="L494" s="66"/>
      <c r="M494" s="68">
        <f t="shared" si="199"/>
        <v>0.92086325851037998</v>
      </c>
      <c r="N494" s="68">
        <f t="shared" si="200"/>
        <v>0.55768617326764791</v>
      </c>
      <c r="O494" s="68">
        <f t="shared" si="201"/>
        <v>0.28689330050467965</v>
      </c>
      <c r="P494" s="68">
        <f t="shared" si="202"/>
        <v>0.39999553359328921</v>
      </c>
      <c r="Q494" s="68">
        <f t="shared" si="203"/>
        <v>0.32934056268964812</v>
      </c>
    </row>
    <row r="495" spans="1:17" s="28" customFormat="1" ht="15" customHeight="1" x14ac:dyDescent="0.25">
      <c r="A495" s="145" t="s">
        <v>902</v>
      </c>
      <c r="B495" s="146">
        <v>7</v>
      </c>
      <c r="C495" s="147" t="s">
        <v>164</v>
      </c>
      <c r="D495" s="136"/>
      <c r="E495" s="16"/>
      <c r="F495" s="67">
        <v>674.62491883548296</v>
      </c>
      <c r="G495" s="68">
        <f t="shared" si="198"/>
        <v>0.41499131612909007</v>
      </c>
      <c r="H495" s="66">
        <v>76.892271477598229</v>
      </c>
      <c r="I495" s="66">
        <v>48.119484310135178</v>
      </c>
      <c r="J495" s="66">
        <v>6.7552293234200489</v>
      </c>
      <c r="K495" s="66">
        <v>532.08920341177611</v>
      </c>
      <c r="L495" s="66"/>
      <c r="M495" s="68">
        <f t="shared" si="199"/>
        <v>0.86487119129330381</v>
      </c>
      <c r="N495" s="68">
        <f t="shared" si="200"/>
        <v>0.4811948431013518</v>
      </c>
      <c r="O495" s="68">
        <f t="shared" si="201"/>
        <v>0.34895981150845418</v>
      </c>
      <c r="P495" s="68">
        <f t="shared" si="202"/>
        <v>0.40977757594515579</v>
      </c>
      <c r="Q495" s="68">
        <f t="shared" si="203"/>
        <v>0.20165890604940206</v>
      </c>
    </row>
    <row r="496" spans="1:17" s="28" customFormat="1" ht="15" customHeight="1" x14ac:dyDescent="0.25">
      <c r="A496" s="145" t="s">
        <v>903</v>
      </c>
      <c r="B496" s="146">
        <v>8</v>
      </c>
      <c r="C496" s="147" t="s">
        <v>904</v>
      </c>
      <c r="D496" s="136"/>
      <c r="E496" s="16"/>
      <c r="F496" s="67">
        <v>1016.9718925728922</v>
      </c>
      <c r="G496" s="68">
        <f t="shared" si="198"/>
        <v>0.49196301257772612</v>
      </c>
      <c r="H496" s="66">
        <v>80.22632380629139</v>
      </c>
      <c r="I496" s="66">
        <v>65.037996544186072</v>
      </c>
      <c r="J496" s="66">
        <v>5.8140120965508357</v>
      </c>
      <c r="K496" s="66">
        <v>778.68779187421706</v>
      </c>
      <c r="L496" s="66"/>
      <c r="M496" s="68">
        <f t="shared" si="199"/>
        <v>0.92043873010485655</v>
      </c>
      <c r="N496" s="68">
        <f t="shared" si="200"/>
        <v>0.65037996544186072</v>
      </c>
      <c r="O496" s="68">
        <f t="shared" si="201"/>
        <v>0.28267690820780533</v>
      </c>
      <c r="P496" s="68">
        <f t="shared" si="202"/>
        <v>0.42877429702747394</v>
      </c>
      <c r="Q496" s="68">
        <f t="shared" si="203"/>
        <v>0.30169890136885075</v>
      </c>
    </row>
    <row r="497" spans="1:17" s="28" customFormat="1" ht="15" customHeight="1" x14ac:dyDescent="0.25">
      <c r="A497" s="145" t="s">
        <v>905</v>
      </c>
      <c r="B497" s="146">
        <v>9</v>
      </c>
      <c r="C497" s="147" t="s">
        <v>906</v>
      </c>
      <c r="D497" s="136"/>
      <c r="E497" s="16"/>
      <c r="F497" s="67">
        <v>558.83108948312395</v>
      </c>
      <c r="G497" s="68">
        <f t="shared" si="198"/>
        <v>0.49699301731081547</v>
      </c>
      <c r="H497" s="66">
        <v>81.327115576521521</v>
      </c>
      <c r="I497" s="66">
        <v>85.027531994052197</v>
      </c>
      <c r="J497" s="66">
        <v>4.7695973580006203</v>
      </c>
      <c r="K497" s="66">
        <v>799.39374415654356</v>
      </c>
      <c r="L497" s="66"/>
      <c r="M497" s="68">
        <f t="shared" si="199"/>
        <v>0.93878525960869197</v>
      </c>
      <c r="N497" s="68">
        <f t="shared" si="200"/>
        <v>0.85027531994052197</v>
      </c>
      <c r="O497" s="68">
        <f t="shared" si="201"/>
        <v>0.20912657450708597</v>
      </c>
      <c r="P497" s="68">
        <f t="shared" si="202"/>
        <v>0.42168135487246516</v>
      </c>
      <c r="Q497" s="68">
        <f t="shared" si="203"/>
        <v>0.31009888201076818</v>
      </c>
    </row>
    <row r="498" spans="1:17" s="28" customFormat="1" ht="15" customHeight="1" x14ac:dyDescent="0.25">
      <c r="A498" s="145" t="s">
        <v>907</v>
      </c>
      <c r="B498" s="146">
        <v>10</v>
      </c>
      <c r="C498" s="147" t="s">
        <v>908</v>
      </c>
      <c r="D498" s="136"/>
      <c r="E498" s="16"/>
      <c r="F498" s="67">
        <v>910.24018899593523</v>
      </c>
      <c r="G498" s="68">
        <f t="shared" si="198"/>
        <v>0.46697383027695299</v>
      </c>
      <c r="H498" s="66">
        <v>87.292871638351656</v>
      </c>
      <c r="I498" s="66">
        <v>35.954806449080721</v>
      </c>
      <c r="J498" s="66">
        <v>4.9269685601791204</v>
      </c>
      <c r="K498" s="66">
        <v>894.23387004407846</v>
      </c>
      <c r="L498" s="66"/>
      <c r="M498" s="68">
        <f t="shared" si="199"/>
        <v>1.0382145273058609</v>
      </c>
      <c r="N498" s="68">
        <f t="shared" si="200"/>
        <v>0.35954806449080723</v>
      </c>
      <c r="O498" s="68">
        <f t="shared" si="201"/>
        <v>0.2202090535337409</v>
      </c>
      <c r="P498" s="68">
        <f t="shared" si="202"/>
        <v>0.28138183840008063</v>
      </c>
      <c r="Q498" s="68">
        <f t="shared" si="203"/>
        <v>0.348573578111188</v>
      </c>
    </row>
    <row r="499" spans="1:17" s="28" customFormat="1" ht="15" customHeight="1" x14ac:dyDescent="0.25">
      <c r="A499" s="145" t="s">
        <v>909</v>
      </c>
      <c r="B499" s="146">
        <v>11</v>
      </c>
      <c r="C499" s="147" t="s">
        <v>910</v>
      </c>
      <c r="D499" s="136"/>
      <c r="E499" s="16"/>
      <c r="F499" s="67">
        <v>722.95625630429367</v>
      </c>
      <c r="G499" s="68">
        <f t="shared" si="198"/>
        <v>0.43259775754462987</v>
      </c>
      <c r="H499" s="66">
        <v>73.090122662989259</v>
      </c>
      <c r="I499" s="66">
        <v>45.699480640298958</v>
      </c>
      <c r="J499" s="66">
        <v>5.6711891082781927</v>
      </c>
      <c r="K499" s="66">
        <v>740.39345719497396</v>
      </c>
      <c r="L499" s="66"/>
      <c r="M499" s="68">
        <f t="shared" si="199"/>
        <v>0.80150204438315431</v>
      </c>
      <c r="N499" s="68">
        <f t="shared" si="200"/>
        <v>0.45699480640298956</v>
      </c>
      <c r="O499" s="68">
        <f t="shared" si="201"/>
        <v>0.27261895128719671</v>
      </c>
      <c r="P499" s="68">
        <f t="shared" si="202"/>
        <v>0.35296663420963531</v>
      </c>
      <c r="Q499" s="68">
        <f t="shared" si="203"/>
        <v>0.28616367431844786</v>
      </c>
    </row>
    <row r="500" spans="1:17" s="28" customFormat="1" ht="15" customHeight="1" x14ac:dyDescent="0.25">
      <c r="A500" s="145" t="s">
        <v>911</v>
      </c>
      <c r="B500" s="146">
        <v>12</v>
      </c>
      <c r="C500" s="147" t="s">
        <v>912</v>
      </c>
      <c r="D500" s="136"/>
      <c r="E500" s="16"/>
      <c r="F500" s="67">
        <v>705.83890761742316</v>
      </c>
      <c r="G500" s="68">
        <f t="shared" si="198"/>
        <v>0.42561137929767229</v>
      </c>
      <c r="H500" s="66">
        <v>86.618796060010226</v>
      </c>
      <c r="I500" s="66">
        <v>57.160966558791863</v>
      </c>
      <c r="J500" s="66">
        <v>6.0590660458230969</v>
      </c>
      <c r="K500" s="66">
        <v>481.92213107826859</v>
      </c>
      <c r="L500" s="66"/>
      <c r="M500" s="68">
        <f t="shared" si="199"/>
        <v>1.0269799343335038</v>
      </c>
      <c r="N500" s="68">
        <f t="shared" si="200"/>
        <v>0.57160966558791859</v>
      </c>
      <c r="O500" s="68">
        <f t="shared" si="201"/>
        <v>0.29993422857909136</v>
      </c>
      <c r="P500" s="68">
        <f t="shared" si="202"/>
        <v>0.41405954172855952</v>
      </c>
      <c r="Q500" s="68">
        <f t="shared" si="203"/>
        <v>0.18130715256724891</v>
      </c>
    </row>
    <row r="501" spans="1:17" s="28" customFormat="1" ht="15" customHeight="1" x14ac:dyDescent="0.25">
      <c r="A501" s="145" t="s">
        <v>913</v>
      </c>
      <c r="B501" s="146">
        <v>13</v>
      </c>
      <c r="C501" s="147" t="s">
        <v>914</v>
      </c>
      <c r="D501" s="136"/>
      <c r="E501" s="16"/>
      <c r="F501" s="67">
        <v>652.47305582894467</v>
      </c>
      <c r="G501" s="68">
        <f t="shared" si="198"/>
        <v>0.45189522283137595</v>
      </c>
      <c r="H501" s="66">
        <v>85.094722255482594</v>
      </c>
      <c r="I501" s="66">
        <v>51.600024759022119</v>
      </c>
      <c r="J501" s="66">
        <v>5.3599976860602965</v>
      </c>
      <c r="K501" s="66">
        <v>666.4507040170547</v>
      </c>
      <c r="L501" s="66"/>
      <c r="M501" s="68">
        <f t="shared" si="199"/>
        <v>1.0015787042580433</v>
      </c>
      <c r="N501" s="68">
        <f t="shared" si="200"/>
        <v>0.51600024759022123</v>
      </c>
      <c r="O501" s="68">
        <f t="shared" si="201"/>
        <v>0.25070406239861243</v>
      </c>
      <c r="P501" s="68">
        <f t="shared" si="202"/>
        <v>0.35967118076036936</v>
      </c>
      <c r="Q501" s="68">
        <f t="shared" si="203"/>
        <v>0.25616661420570169</v>
      </c>
    </row>
    <row r="502" spans="1:17" s="28" customFormat="1" ht="15" customHeight="1" x14ac:dyDescent="0.25">
      <c r="A502" s="145" t="s">
        <v>915</v>
      </c>
      <c r="B502" s="146">
        <v>14</v>
      </c>
      <c r="C502" s="147" t="s">
        <v>916</v>
      </c>
      <c r="D502" s="136"/>
      <c r="E502" s="16"/>
      <c r="F502" s="67">
        <v>892.11593744513118</v>
      </c>
      <c r="G502" s="68">
        <f t="shared" si="198"/>
        <v>0.49889114628411452</v>
      </c>
      <c r="H502" s="66">
        <v>89.151091990166918</v>
      </c>
      <c r="I502" s="66">
        <v>61.320398682474973</v>
      </c>
      <c r="J502" s="66">
        <v>4.8172395500974572</v>
      </c>
      <c r="K502" s="66">
        <v>828.08238140945684</v>
      </c>
      <c r="L502" s="66"/>
      <c r="M502" s="68">
        <f t="shared" si="199"/>
        <v>1.0691848665027819</v>
      </c>
      <c r="N502" s="68">
        <f t="shared" si="200"/>
        <v>0.61320398682474975</v>
      </c>
      <c r="O502" s="68">
        <f t="shared" si="201"/>
        <v>0.21248165845756742</v>
      </c>
      <c r="P502" s="68">
        <f t="shared" si="202"/>
        <v>0.36096343318030866</v>
      </c>
      <c r="Q502" s="68">
        <f t="shared" si="203"/>
        <v>0.32173727440545918</v>
      </c>
    </row>
    <row r="503" spans="1:17" s="28" customFormat="1" ht="15" customHeight="1" x14ac:dyDescent="0.25">
      <c r="A503" s="145" t="s">
        <v>917</v>
      </c>
      <c r="B503" s="146">
        <v>15</v>
      </c>
      <c r="C503" s="147" t="s">
        <v>918</v>
      </c>
      <c r="D503" s="136"/>
      <c r="E503" s="16"/>
      <c r="F503" s="67">
        <v>673.61801597154943</v>
      </c>
      <c r="G503" s="68">
        <f t="shared" si="198"/>
        <v>0.49975931569939497</v>
      </c>
      <c r="H503" s="66">
        <v>87.797885301124907</v>
      </c>
      <c r="I503" s="66">
        <v>47.5436134105476</v>
      </c>
      <c r="J503" s="66">
        <v>6.1065182737295354</v>
      </c>
      <c r="K503" s="66">
        <v>809.17792140278561</v>
      </c>
      <c r="L503" s="66"/>
      <c r="M503" s="68">
        <f t="shared" si="199"/>
        <v>1.0466314216854151</v>
      </c>
      <c r="N503" s="68">
        <f t="shared" si="200"/>
        <v>0.47543613410547603</v>
      </c>
      <c r="O503" s="68">
        <f t="shared" si="201"/>
        <v>0.30327593476968562</v>
      </c>
      <c r="P503" s="68">
        <f t="shared" si="202"/>
        <v>0.37972139522829607</v>
      </c>
      <c r="Q503" s="68">
        <f t="shared" si="203"/>
        <v>0.31406812227293535</v>
      </c>
    </row>
    <row r="504" spans="1:17" s="28" customFormat="1" ht="15" customHeight="1" x14ac:dyDescent="0.25">
      <c r="A504" s="145" t="s">
        <v>919</v>
      </c>
      <c r="B504" s="146">
        <v>16</v>
      </c>
      <c r="C504" s="147" t="s">
        <v>920</v>
      </c>
      <c r="D504" s="136"/>
      <c r="E504" s="16"/>
      <c r="F504" s="67">
        <v>777.3290109567057</v>
      </c>
      <c r="G504" s="68">
        <f t="shared" si="198"/>
        <v>0.64480013684993664</v>
      </c>
      <c r="H504" s="66">
        <v>83.503306207738035</v>
      </c>
      <c r="I504" s="66">
        <v>47.587299145438308</v>
      </c>
      <c r="J504" s="66">
        <v>8.0874969657142621</v>
      </c>
      <c r="K504" s="66">
        <v>1511.4640480216167</v>
      </c>
      <c r="L504" s="66"/>
      <c r="M504" s="68">
        <f t="shared" si="199"/>
        <v>0.97505510346230062</v>
      </c>
      <c r="N504" s="68">
        <f t="shared" si="200"/>
        <v>0.47587299145438311</v>
      </c>
      <c r="O504" s="68">
        <f t="shared" si="201"/>
        <v>0.44278147645875088</v>
      </c>
      <c r="P504" s="68">
        <f t="shared" si="202"/>
        <v>0.45902913389349731</v>
      </c>
      <c r="Q504" s="68">
        <f t="shared" si="203"/>
        <v>0.59897121623594995</v>
      </c>
    </row>
    <row r="505" spans="1:17" s="28" customFormat="1" ht="15" customHeight="1" x14ac:dyDescent="0.25">
      <c r="A505" s="145" t="s">
        <v>921</v>
      </c>
      <c r="B505" s="146">
        <v>17</v>
      </c>
      <c r="C505" s="147" t="s">
        <v>922</v>
      </c>
      <c r="D505" s="136"/>
      <c r="E505" s="16"/>
      <c r="F505" s="67">
        <v>1450.9470269282551</v>
      </c>
      <c r="G505" s="68">
        <f t="shared" si="198"/>
        <v>0.56029701320918079</v>
      </c>
      <c r="H505" s="66">
        <v>97.663923517553144</v>
      </c>
      <c r="I505" s="66">
        <v>52.19171269514446</v>
      </c>
      <c r="J505" s="66">
        <v>5.6072777493101773</v>
      </c>
      <c r="K505" s="66">
        <v>992.06265354778998</v>
      </c>
      <c r="L505" s="66"/>
      <c r="M505" s="68">
        <f t="shared" si="199"/>
        <v>1.2110653919592191</v>
      </c>
      <c r="N505" s="68">
        <f t="shared" si="200"/>
        <v>0.52191712695144465</v>
      </c>
      <c r="O505" s="68">
        <f t="shared" si="201"/>
        <v>0.26811815135987166</v>
      </c>
      <c r="P505" s="68">
        <f t="shared" si="202"/>
        <v>0.37407947717199991</v>
      </c>
      <c r="Q505" s="68">
        <f t="shared" si="203"/>
        <v>0.38826071137841378</v>
      </c>
    </row>
    <row r="506" spans="1:17" s="28" customFormat="1" ht="15" customHeight="1" x14ac:dyDescent="0.25">
      <c r="A506" s="145" t="s">
        <v>923</v>
      </c>
      <c r="B506" s="146">
        <v>18</v>
      </c>
      <c r="C506" s="147" t="s">
        <v>924</v>
      </c>
      <c r="D506" s="136"/>
      <c r="E506" s="16"/>
      <c r="F506" s="67">
        <v>625.28667850273871</v>
      </c>
      <c r="G506" s="68">
        <f t="shared" si="198"/>
        <v>0.54691703485867127</v>
      </c>
      <c r="H506" s="66">
        <v>90.265465078024448</v>
      </c>
      <c r="I506" s="66">
        <v>60.624949447690987</v>
      </c>
      <c r="J506" s="66">
        <v>5.4016535747440146</v>
      </c>
      <c r="K506" s="66">
        <v>980.40217510006289</v>
      </c>
      <c r="L506" s="66"/>
      <c r="M506" s="68">
        <f t="shared" si="199"/>
        <v>1.0877577513004075</v>
      </c>
      <c r="N506" s="68">
        <f t="shared" si="200"/>
        <v>0.6062494944769099</v>
      </c>
      <c r="O506" s="68">
        <f t="shared" si="201"/>
        <v>0.25363757568619821</v>
      </c>
      <c r="P506" s="68">
        <f t="shared" si="202"/>
        <v>0.39213218694734386</v>
      </c>
      <c r="Q506" s="68">
        <f t="shared" si="203"/>
        <v>0.38353029415824053</v>
      </c>
    </row>
    <row r="507" spans="1:17" s="28" customFormat="1" ht="15" customHeight="1" x14ac:dyDescent="0.25">
      <c r="A507" s="145" t="s">
        <v>925</v>
      </c>
      <c r="B507" s="146">
        <v>19</v>
      </c>
      <c r="C507" s="147" t="s">
        <v>926</v>
      </c>
      <c r="D507" s="136"/>
      <c r="E507" s="16"/>
      <c r="F507" s="67">
        <v>2131.6133629473393</v>
      </c>
      <c r="G507" s="68">
        <f t="shared" si="198"/>
        <v>0.57494211859581867</v>
      </c>
      <c r="H507" s="66">
        <v>87.714544067795515</v>
      </c>
      <c r="I507" s="66">
        <v>50.045930398914152</v>
      </c>
      <c r="J507" s="66">
        <v>6.1948758995403486</v>
      </c>
      <c r="K507" s="66">
        <v>1173.8296347932194</v>
      </c>
      <c r="L507" s="66"/>
      <c r="M507" s="68">
        <f t="shared" si="199"/>
        <v>1.0452424011299253</v>
      </c>
      <c r="N507" s="68">
        <f t="shared" si="200"/>
        <v>0.50045930398914151</v>
      </c>
      <c r="O507" s="68">
        <f t="shared" si="201"/>
        <v>0.30949830278453161</v>
      </c>
      <c r="P507" s="68">
        <f t="shared" si="202"/>
        <v>0.39356232695389848</v>
      </c>
      <c r="Q507" s="68">
        <f t="shared" si="203"/>
        <v>0.461999851843091</v>
      </c>
    </row>
    <row r="508" spans="1:17" s="28" customFormat="1" ht="15" customHeight="1" x14ac:dyDescent="0.25">
      <c r="A508" s="145" t="s">
        <v>927</v>
      </c>
      <c r="B508" s="146">
        <v>20</v>
      </c>
      <c r="C508" s="147" t="s">
        <v>928</v>
      </c>
      <c r="D508" s="136"/>
      <c r="E508" s="16"/>
      <c r="F508" s="67">
        <v>60522.917345318223</v>
      </c>
      <c r="G508" s="68">
        <f t="shared" si="198"/>
        <v>0.61520050090913481</v>
      </c>
      <c r="H508" s="66">
        <v>77.256839174344066</v>
      </c>
      <c r="I508" s="66">
        <v>70.412092853003116</v>
      </c>
      <c r="J508" s="66">
        <v>8.1414396455668285</v>
      </c>
      <c r="K508" s="66">
        <v>1210.1726943826181</v>
      </c>
      <c r="L508" s="66"/>
      <c r="M508" s="68">
        <f t="shared" si="199"/>
        <v>0.87094731957240112</v>
      </c>
      <c r="N508" s="68">
        <f t="shared" si="200"/>
        <v>0.70412092853003116</v>
      </c>
      <c r="O508" s="68">
        <f t="shared" si="201"/>
        <v>0.44658025673005836</v>
      </c>
      <c r="P508" s="68">
        <f t="shared" si="202"/>
        <v>0.56075529871054131</v>
      </c>
      <c r="Q508" s="68">
        <f t="shared" si="203"/>
        <v>0.47674348656495663</v>
      </c>
    </row>
    <row r="509" spans="1:17" s="28" customFormat="1" ht="15" customHeight="1" x14ac:dyDescent="0.25">
      <c r="A509" s="145"/>
      <c r="B509" s="148"/>
      <c r="C509" s="147"/>
      <c r="D509" s="136"/>
      <c r="E509" s="16"/>
      <c r="F509" s="67"/>
      <c r="G509" s="68"/>
      <c r="H509" s="66"/>
      <c r="I509" s="66"/>
      <c r="J509" s="66"/>
      <c r="K509" s="66"/>
      <c r="L509" s="66"/>
      <c r="M509" s="68"/>
      <c r="N509" s="68"/>
      <c r="O509" s="68"/>
      <c r="P509" s="68"/>
      <c r="Q509" s="68"/>
    </row>
    <row r="510" spans="1:17" s="28" customFormat="1" ht="15" customHeight="1" x14ac:dyDescent="0.25">
      <c r="A510" s="141" t="s">
        <v>929</v>
      </c>
      <c r="B510" s="142"/>
      <c r="C510" s="143" t="s">
        <v>930</v>
      </c>
      <c r="D510" s="144"/>
      <c r="E510" s="26"/>
      <c r="F510" s="69">
        <v>16229.260360881066</v>
      </c>
      <c r="G510" s="70">
        <f t="shared" ref="G510:G518" si="204">GEOMEAN(M510,P510,Q510)</f>
        <v>0.62563886180385164</v>
      </c>
      <c r="H510" s="63">
        <v>83.079176373042216</v>
      </c>
      <c r="I510" s="63">
        <v>56.245636247451898</v>
      </c>
      <c r="J510" s="63">
        <v>7.6416171708157892</v>
      </c>
      <c r="K510" s="63">
        <v>1331.4389964892014</v>
      </c>
      <c r="L510" s="63"/>
      <c r="M510" s="70">
        <f t="shared" ref="M510:M518" si="205">+(H510-25)/(85-25)</f>
        <v>0.96798627288403694</v>
      </c>
      <c r="N510" s="70">
        <f t="shared" ref="N510:N518" si="206">+I510/100</f>
        <v>0.56245636247451902</v>
      </c>
      <c r="O510" s="70">
        <f t="shared" ref="O510:O518" si="207">+(J510-1.8)/(16-1.8)</f>
        <v>0.41138149090252041</v>
      </c>
      <c r="P510" s="70">
        <f t="shared" ref="P510:P518" si="208">+(N510*O510)^(0.5)</f>
        <v>0.48102405029517603</v>
      </c>
      <c r="Q510" s="70">
        <f t="shared" ref="Q510:Q518" si="209">+(K510-35)/(2500-35)</f>
        <v>0.52593874096925008</v>
      </c>
    </row>
    <row r="511" spans="1:17" s="28" customFormat="1" ht="15" customHeight="1" x14ac:dyDescent="0.25">
      <c r="A511" s="145" t="s">
        <v>931</v>
      </c>
      <c r="B511" s="146">
        <v>1</v>
      </c>
      <c r="C511" s="147" t="s">
        <v>932</v>
      </c>
      <c r="D511" s="136"/>
      <c r="E511" s="16"/>
      <c r="F511" s="67">
        <v>3312.7104223414012</v>
      </c>
      <c r="G511" s="68">
        <f t="shared" si="204"/>
        <v>0.59045755206778727</v>
      </c>
      <c r="H511" s="66">
        <v>76.694179362983661</v>
      </c>
      <c r="I511" s="66">
        <v>61.252784803277258</v>
      </c>
      <c r="J511" s="66">
        <v>8.5003862181896999</v>
      </c>
      <c r="K511" s="66">
        <v>1130.5290757932069</v>
      </c>
      <c r="L511" s="66"/>
      <c r="M511" s="68">
        <f t="shared" si="205"/>
        <v>0.86156965604972768</v>
      </c>
      <c r="N511" s="68">
        <f t="shared" si="206"/>
        <v>0.6125278480327726</v>
      </c>
      <c r="O511" s="68">
        <f t="shared" si="207"/>
        <v>0.47185818437955634</v>
      </c>
      <c r="P511" s="68">
        <f t="shared" si="208"/>
        <v>0.53761164259589922</v>
      </c>
      <c r="Q511" s="68">
        <f t="shared" si="209"/>
        <v>0.44443370214734557</v>
      </c>
    </row>
    <row r="512" spans="1:17" s="28" customFormat="1" ht="15" customHeight="1" x14ac:dyDescent="0.25">
      <c r="A512" s="145" t="s">
        <v>933</v>
      </c>
      <c r="B512" s="146">
        <v>2</v>
      </c>
      <c r="C512" s="147" t="s">
        <v>934</v>
      </c>
      <c r="D512" s="136"/>
      <c r="E512" s="16"/>
      <c r="F512" s="67">
        <v>681.6732388830178</v>
      </c>
      <c r="G512" s="68">
        <f t="shared" si="204"/>
        <v>0.69522201719528365</v>
      </c>
      <c r="H512" s="66">
        <v>76.017601929482211</v>
      </c>
      <c r="I512" s="66">
        <v>60.887504596702129</v>
      </c>
      <c r="J512" s="66">
        <v>8.2319022929036265</v>
      </c>
      <c r="K512" s="66">
        <v>1889.9365163344005</v>
      </c>
      <c r="L512" s="66"/>
      <c r="M512" s="68">
        <f t="shared" si="205"/>
        <v>0.85029336549137013</v>
      </c>
      <c r="N512" s="68">
        <f t="shared" si="206"/>
        <v>0.60887504596702124</v>
      </c>
      <c r="O512" s="68">
        <f t="shared" si="207"/>
        <v>0.45295086569743853</v>
      </c>
      <c r="P512" s="68">
        <f t="shared" si="208"/>
        <v>0.52515757556406817</v>
      </c>
      <c r="Q512" s="68">
        <f t="shared" si="209"/>
        <v>0.75250974293484807</v>
      </c>
    </row>
    <row r="513" spans="1:17" s="28" customFormat="1" ht="15" customHeight="1" x14ac:dyDescent="0.25">
      <c r="A513" s="145" t="s">
        <v>935</v>
      </c>
      <c r="B513" s="146">
        <v>3</v>
      </c>
      <c r="C513" s="147" t="s">
        <v>936</v>
      </c>
      <c r="D513" s="136"/>
      <c r="E513" s="16"/>
      <c r="F513" s="67">
        <v>3234.1719989545841</v>
      </c>
      <c r="G513" s="68">
        <f t="shared" si="204"/>
        <v>0.65592630663418516</v>
      </c>
      <c r="H513" s="66">
        <v>96.406024719271869</v>
      </c>
      <c r="I513" s="66">
        <v>40.145558773126744</v>
      </c>
      <c r="J513" s="66">
        <v>7.221350253418759</v>
      </c>
      <c r="K513" s="66">
        <v>1528.0355575903718</v>
      </c>
      <c r="L513" s="66"/>
      <c r="M513" s="68">
        <f t="shared" si="205"/>
        <v>1.1901004119878644</v>
      </c>
      <c r="N513" s="68">
        <f t="shared" si="206"/>
        <v>0.40145558773126744</v>
      </c>
      <c r="O513" s="68">
        <f t="shared" si="207"/>
        <v>0.38178522911399715</v>
      </c>
      <c r="P513" s="68">
        <f t="shared" si="208"/>
        <v>0.39149688829041329</v>
      </c>
      <c r="Q513" s="68">
        <f t="shared" si="209"/>
        <v>0.60569393817053618</v>
      </c>
    </row>
    <row r="514" spans="1:17" s="28" customFormat="1" ht="15" customHeight="1" x14ac:dyDescent="0.25">
      <c r="A514" s="145" t="s">
        <v>937</v>
      </c>
      <c r="B514" s="146">
        <v>4</v>
      </c>
      <c r="C514" s="147" t="s">
        <v>938</v>
      </c>
      <c r="D514" s="136"/>
      <c r="E514" s="16"/>
      <c r="F514" s="67">
        <v>679.65943315515074</v>
      </c>
      <c r="G514" s="68">
        <f t="shared" si="204"/>
        <v>0.61644106455740377</v>
      </c>
      <c r="H514" s="66">
        <v>88.590525348296367</v>
      </c>
      <c r="I514" s="66">
        <v>52.269655829211949</v>
      </c>
      <c r="J514" s="66">
        <v>6.8706912400742004</v>
      </c>
      <c r="K514" s="66">
        <v>1296.0613492408538</v>
      </c>
      <c r="L514" s="66"/>
      <c r="M514" s="68">
        <f t="shared" si="205"/>
        <v>1.0598420891382727</v>
      </c>
      <c r="N514" s="68">
        <f t="shared" si="206"/>
        <v>0.52269655829211947</v>
      </c>
      <c r="O514" s="68">
        <f t="shared" si="207"/>
        <v>0.35709093239959161</v>
      </c>
      <c r="P514" s="68">
        <f t="shared" si="208"/>
        <v>0.43203032458681695</v>
      </c>
      <c r="Q514" s="68">
        <f t="shared" si="209"/>
        <v>0.51158675425592448</v>
      </c>
    </row>
    <row r="515" spans="1:17" s="28" customFormat="1" ht="15" customHeight="1" x14ac:dyDescent="0.25">
      <c r="A515" s="145" t="s">
        <v>939</v>
      </c>
      <c r="B515" s="146">
        <v>5</v>
      </c>
      <c r="C515" s="147" t="s">
        <v>940</v>
      </c>
      <c r="D515" s="136"/>
      <c r="E515" s="16"/>
      <c r="F515" s="67">
        <v>599.10720404046617</v>
      </c>
      <c r="G515" s="68">
        <f t="shared" si="204"/>
        <v>0.46144422873125829</v>
      </c>
      <c r="H515" s="66">
        <v>75.223955408499421</v>
      </c>
      <c r="I515" s="66">
        <v>48.790360897855606</v>
      </c>
      <c r="J515" s="66">
        <v>7.1048369347569222</v>
      </c>
      <c r="K515" s="66">
        <v>712.72897701048396</v>
      </c>
      <c r="L515" s="66"/>
      <c r="M515" s="68">
        <f t="shared" si="205"/>
        <v>0.83706592347499031</v>
      </c>
      <c r="N515" s="68">
        <f t="shared" si="206"/>
        <v>0.48790360897855606</v>
      </c>
      <c r="O515" s="68">
        <f t="shared" si="207"/>
        <v>0.37358006582795228</v>
      </c>
      <c r="P515" s="68">
        <f t="shared" si="208"/>
        <v>0.42693215193974843</v>
      </c>
      <c r="Q515" s="68">
        <f t="shared" si="209"/>
        <v>0.27494076146469937</v>
      </c>
    </row>
    <row r="516" spans="1:17" s="28" customFormat="1" ht="15" customHeight="1" x14ac:dyDescent="0.25">
      <c r="A516" s="145" t="s">
        <v>941</v>
      </c>
      <c r="B516" s="146">
        <v>6</v>
      </c>
      <c r="C516" s="147" t="s">
        <v>942</v>
      </c>
      <c r="D516" s="136"/>
      <c r="E516" s="16"/>
      <c r="F516" s="67">
        <v>3285.5240450151955</v>
      </c>
      <c r="G516" s="68">
        <f t="shared" si="204"/>
        <v>0.65775978338627594</v>
      </c>
      <c r="H516" s="66">
        <v>75.009668034953222</v>
      </c>
      <c r="I516" s="66">
        <v>68.199585117186729</v>
      </c>
      <c r="J516" s="66">
        <v>8.4622957288094032</v>
      </c>
      <c r="K516" s="66">
        <v>1522.8443638847943</v>
      </c>
      <c r="L516" s="66"/>
      <c r="M516" s="68">
        <f t="shared" si="205"/>
        <v>0.83349446724922038</v>
      </c>
      <c r="N516" s="68">
        <f t="shared" si="206"/>
        <v>0.68199585117186734</v>
      </c>
      <c r="O516" s="68">
        <f t="shared" si="207"/>
        <v>0.469175755549958</v>
      </c>
      <c r="P516" s="68">
        <f t="shared" si="208"/>
        <v>0.5656641395346691</v>
      </c>
      <c r="Q516" s="68">
        <f t="shared" si="209"/>
        <v>0.60358797723521074</v>
      </c>
    </row>
    <row r="517" spans="1:17" s="28" customFormat="1" ht="15" customHeight="1" x14ac:dyDescent="0.25">
      <c r="A517" s="145" t="s">
        <v>943</v>
      </c>
      <c r="B517" s="146">
        <v>7</v>
      </c>
      <c r="C517" s="147" t="s">
        <v>944</v>
      </c>
      <c r="D517" s="136"/>
      <c r="E517" s="16"/>
      <c r="F517" s="67">
        <v>481.29956896024009</v>
      </c>
      <c r="G517" s="68">
        <f t="shared" si="204"/>
        <v>0.34871027104652613</v>
      </c>
      <c r="H517" s="66">
        <v>86.77338416440314</v>
      </c>
      <c r="I517" s="66">
        <v>67.573704499539815</v>
      </c>
      <c r="J517" s="66">
        <v>4.5873285606900174</v>
      </c>
      <c r="K517" s="66">
        <v>313.75471612478538</v>
      </c>
      <c r="L517" s="66"/>
      <c r="M517" s="68">
        <f t="shared" si="205"/>
        <v>1.0295564027400523</v>
      </c>
      <c r="N517" s="68">
        <f t="shared" si="206"/>
        <v>0.67573704499539811</v>
      </c>
      <c r="O517" s="68">
        <f t="shared" si="207"/>
        <v>0.19629074371056462</v>
      </c>
      <c r="P517" s="68">
        <f t="shared" si="208"/>
        <v>0.36419902129869319</v>
      </c>
      <c r="Q517" s="68">
        <f t="shared" si="209"/>
        <v>0.11308507753540989</v>
      </c>
    </row>
    <row r="518" spans="1:17" s="28" customFormat="1" ht="15" customHeight="1" x14ac:dyDescent="0.25">
      <c r="A518" s="145" t="s">
        <v>945</v>
      </c>
      <c r="B518" s="146">
        <v>8</v>
      </c>
      <c r="C518" s="147" t="s">
        <v>946</v>
      </c>
      <c r="D518" s="136"/>
      <c r="E518" s="16"/>
      <c r="F518" s="67">
        <v>3955.1144495310105</v>
      </c>
      <c r="G518" s="68">
        <f t="shared" si="204"/>
        <v>0.6218486324870578</v>
      </c>
      <c r="H518" s="66">
        <v>85.564282835556753</v>
      </c>
      <c r="I518" s="66">
        <v>57.032481193416359</v>
      </c>
      <c r="J518" s="66">
        <v>7.1036173002530294</v>
      </c>
      <c r="K518" s="66">
        <v>1307.338286097782</v>
      </c>
      <c r="L518" s="66"/>
      <c r="M518" s="68">
        <f t="shared" si="205"/>
        <v>1.0094047139259459</v>
      </c>
      <c r="N518" s="68">
        <f t="shared" si="206"/>
        <v>0.57032481193416362</v>
      </c>
      <c r="O518" s="68">
        <f t="shared" si="207"/>
        <v>0.37349417607415702</v>
      </c>
      <c r="P518" s="68">
        <f t="shared" si="208"/>
        <v>0.46153330944580695</v>
      </c>
      <c r="Q518" s="68">
        <f t="shared" si="209"/>
        <v>0.5161615765102564</v>
      </c>
    </row>
    <row r="519" spans="1:17" s="28" customFormat="1" ht="15" customHeight="1" x14ac:dyDescent="0.25">
      <c r="A519" s="145"/>
      <c r="B519" s="148"/>
      <c r="C519" s="147"/>
      <c r="D519" s="136"/>
      <c r="E519" s="16"/>
      <c r="F519" s="67"/>
      <c r="G519" s="68"/>
      <c r="H519" s="66"/>
      <c r="I519" s="66"/>
      <c r="J519" s="66"/>
      <c r="K519" s="66"/>
      <c r="L519" s="66"/>
      <c r="M519" s="68"/>
      <c r="N519" s="68"/>
      <c r="O519" s="68"/>
      <c r="P519" s="68"/>
      <c r="Q519" s="68"/>
    </row>
    <row r="520" spans="1:17" s="28" customFormat="1" ht="15" customHeight="1" x14ac:dyDescent="0.25">
      <c r="A520" s="141" t="s">
        <v>947</v>
      </c>
      <c r="B520" s="142"/>
      <c r="C520" s="143" t="s">
        <v>948</v>
      </c>
      <c r="D520" s="144"/>
      <c r="E520" s="26"/>
      <c r="F520" s="69">
        <v>52393.183621918681</v>
      </c>
      <c r="G520" s="70">
        <f t="shared" ref="G520:G526" si="210">GEOMEAN(M520,P520,Q520)</f>
        <v>0.63049641068335294</v>
      </c>
      <c r="H520" s="63">
        <v>76.695924588032554</v>
      </c>
      <c r="I520" s="63">
        <v>76.481697806551352</v>
      </c>
      <c r="J520" s="63">
        <v>9.1150108503404415</v>
      </c>
      <c r="K520" s="63">
        <v>1177.3985606545189</v>
      </c>
      <c r="L520" s="63"/>
      <c r="M520" s="70">
        <f t="shared" ref="M520:M526" si="211">+(H520-25)/(85-25)</f>
        <v>0.86159874313387586</v>
      </c>
      <c r="N520" s="70">
        <f t="shared" ref="N520:N526" si="212">+I520/100</f>
        <v>0.76481697806551352</v>
      </c>
      <c r="O520" s="70">
        <f t="shared" ref="O520:O526" si="213">+(J520-1.8)/(16-1.8)</f>
        <v>0.51514160917890439</v>
      </c>
      <c r="P520" s="70">
        <f t="shared" ref="P520:P526" si="214">+(N520*O520)^(0.5)</f>
        <v>0.62768546964862537</v>
      </c>
      <c r="Q520" s="70">
        <f t="shared" ref="Q520:Q526" si="215">+(K520-35)/(2500-35)</f>
        <v>0.46344769194909485</v>
      </c>
    </row>
    <row r="521" spans="1:17" s="28" customFormat="1" ht="15" customHeight="1" x14ac:dyDescent="0.25">
      <c r="A521" s="145" t="s">
        <v>949</v>
      </c>
      <c r="B521" s="146">
        <v>1</v>
      </c>
      <c r="C521" s="147" t="s">
        <v>950</v>
      </c>
      <c r="D521" s="136"/>
      <c r="E521" s="16"/>
      <c r="F521" s="67">
        <v>24239.17264347251</v>
      </c>
      <c r="G521" s="68">
        <f t="shared" si="210"/>
        <v>0.62916382963903084</v>
      </c>
      <c r="H521" s="66">
        <v>74.329963723484383</v>
      </c>
      <c r="I521" s="66">
        <v>77.378017144159884</v>
      </c>
      <c r="J521" s="66">
        <v>10.018876476299241</v>
      </c>
      <c r="K521" s="66">
        <v>1150.7779303001676</v>
      </c>
      <c r="L521" s="66"/>
      <c r="M521" s="68">
        <f t="shared" si="211"/>
        <v>0.82216606205807308</v>
      </c>
      <c r="N521" s="68">
        <f t="shared" si="212"/>
        <v>0.77378017144159883</v>
      </c>
      <c r="O521" s="68">
        <f t="shared" si="213"/>
        <v>0.5787941180492423</v>
      </c>
      <c r="P521" s="68">
        <f t="shared" si="214"/>
        <v>0.66922299115730599</v>
      </c>
      <c r="Q521" s="68">
        <f t="shared" si="215"/>
        <v>0.45264824758627487</v>
      </c>
    </row>
    <row r="522" spans="1:17" s="28" customFormat="1" ht="15" customHeight="1" x14ac:dyDescent="0.25">
      <c r="A522" s="145" t="s">
        <v>951</v>
      </c>
      <c r="B522" s="146">
        <v>2</v>
      </c>
      <c r="C522" s="147" t="s">
        <v>952</v>
      </c>
      <c r="D522" s="136"/>
      <c r="E522" s="16"/>
      <c r="F522" s="67">
        <v>8404.6182052533968</v>
      </c>
      <c r="G522" s="68">
        <f t="shared" si="210"/>
        <v>0.64565825144872357</v>
      </c>
      <c r="H522" s="66">
        <v>80.666336428559987</v>
      </c>
      <c r="I522" s="66">
        <v>80.516978922736925</v>
      </c>
      <c r="J522" s="66">
        <v>8.2365238655942843</v>
      </c>
      <c r="K522" s="66">
        <v>1218.7456483599763</v>
      </c>
      <c r="L522" s="66"/>
      <c r="M522" s="68">
        <f t="shared" si="211"/>
        <v>0.92777227380933314</v>
      </c>
      <c r="N522" s="68">
        <f t="shared" si="212"/>
        <v>0.80516978922736926</v>
      </c>
      <c r="O522" s="68">
        <f t="shared" si="213"/>
        <v>0.45327632856297778</v>
      </c>
      <c r="P522" s="68">
        <f t="shared" si="214"/>
        <v>0.60412284010026351</v>
      </c>
      <c r="Q522" s="68">
        <f t="shared" si="215"/>
        <v>0.48022135836104513</v>
      </c>
    </row>
    <row r="523" spans="1:17" s="28" customFormat="1" ht="15" customHeight="1" x14ac:dyDescent="0.25">
      <c r="A523" s="145" t="s">
        <v>953</v>
      </c>
      <c r="B523" s="146">
        <v>3</v>
      </c>
      <c r="C523" s="147" t="s">
        <v>954</v>
      </c>
      <c r="D523" s="136"/>
      <c r="E523" s="16"/>
      <c r="F523" s="67">
        <v>6901.3122294005971</v>
      </c>
      <c r="G523" s="68">
        <f t="shared" si="210"/>
        <v>0.62953828687442603</v>
      </c>
      <c r="H523" s="66">
        <v>79.052194061244066</v>
      </c>
      <c r="I523" s="66">
        <v>71.195205580202142</v>
      </c>
      <c r="J523" s="66">
        <v>7.8361297740752605</v>
      </c>
      <c r="K523" s="66">
        <v>1275.9686326727019</v>
      </c>
      <c r="L523" s="66"/>
      <c r="M523" s="68">
        <f t="shared" si="211"/>
        <v>0.90086990102073439</v>
      </c>
      <c r="N523" s="68">
        <f t="shared" si="212"/>
        <v>0.71195205580202137</v>
      </c>
      <c r="O523" s="68">
        <f t="shared" si="213"/>
        <v>0.42507956155459586</v>
      </c>
      <c r="P523" s="68">
        <f t="shared" si="214"/>
        <v>0.55012386580498063</v>
      </c>
      <c r="Q523" s="68">
        <f t="shared" si="215"/>
        <v>0.5034355507800008</v>
      </c>
    </row>
    <row r="524" spans="1:17" s="28" customFormat="1" ht="15" customHeight="1" x14ac:dyDescent="0.25">
      <c r="A524" s="145" t="s">
        <v>955</v>
      </c>
      <c r="B524" s="146">
        <v>4</v>
      </c>
      <c r="C524" s="147" t="s">
        <v>956</v>
      </c>
      <c r="D524" s="136"/>
      <c r="E524" s="16"/>
      <c r="F524" s="67">
        <v>5167.4254977070132</v>
      </c>
      <c r="G524" s="68">
        <f t="shared" si="210"/>
        <v>0.58521277985281217</v>
      </c>
      <c r="H524" s="66">
        <v>72.618359142694374</v>
      </c>
      <c r="I524" s="66">
        <v>72.308226362294462</v>
      </c>
      <c r="J524" s="66">
        <v>9.2254862687260868</v>
      </c>
      <c r="K524" s="66">
        <v>1047.3321297641501</v>
      </c>
      <c r="L524" s="66"/>
      <c r="M524" s="68">
        <f t="shared" si="211"/>
        <v>0.79363931904490626</v>
      </c>
      <c r="N524" s="68">
        <f t="shared" si="212"/>
        <v>0.72308226362294459</v>
      </c>
      <c r="O524" s="68">
        <f t="shared" si="213"/>
        <v>0.52292156822014702</v>
      </c>
      <c r="P524" s="68">
        <f t="shared" si="214"/>
        <v>0.61491081568458683</v>
      </c>
      <c r="Q524" s="68">
        <f t="shared" si="215"/>
        <v>0.41068240558383368</v>
      </c>
    </row>
    <row r="525" spans="1:17" s="28" customFormat="1" ht="15" customHeight="1" x14ac:dyDescent="0.25">
      <c r="A525" s="145" t="s">
        <v>957</v>
      </c>
      <c r="B525" s="146">
        <v>5</v>
      </c>
      <c r="C525" s="147" t="s">
        <v>958</v>
      </c>
      <c r="D525" s="136"/>
      <c r="E525" s="16"/>
      <c r="F525" s="67">
        <v>1180.0901565301283</v>
      </c>
      <c r="G525" s="68">
        <f t="shared" si="210"/>
        <v>0.69826339060183562</v>
      </c>
      <c r="H525" s="66">
        <v>79.52407879605984</v>
      </c>
      <c r="I525" s="66">
        <v>79.270581274651789</v>
      </c>
      <c r="J525" s="66">
        <v>9.5401522505084451</v>
      </c>
      <c r="K525" s="66">
        <v>1439.9182533214375</v>
      </c>
      <c r="L525" s="66"/>
      <c r="M525" s="68">
        <f t="shared" si="211"/>
        <v>0.90873464660099734</v>
      </c>
      <c r="N525" s="68">
        <f t="shared" si="212"/>
        <v>0.79270581274651786</v>
      </c>
      <c r="O525" s="68">
        <f t="shared" si="213"/>
        <v>0.54508114440200317</v>
      </c>
      <c r="P525" s="68">
        <f t="shared" si="214"/>
        <v>0.6573347637132787</v>
      </c>
      <c r="Q525" s="68">
        <f t="shared" si="215"/>
        <v>0.56994655307157704</v>
      </c>
    </row>
    <row r="526" spans="1:17" s="28" customFormat="1" ht="15" customHeight="1" x14ac:dyDescent="0.25">
      <c r="A526" s="145" t="s">
        <v>959</v>
      </c>
      <c r="B526" s="146">
        <v>6</v>
      </c>
      <c r="C526" s="147" t="s">
        <v>960</v>
      </c>
      <c r="D526" s="136"/>
      <c r="E526" s="16"/>
      <c r="F526" s="67">
        <v>6500.5648895550421</v>
      </c>
      <c r="G526" s="68">
        <f t="shared" si="210"/>
        <v>0.62096367765937854</v>
      </c>
      <c r="H526" s="66">
        <v>79.284768266301313</v>
      </c>
      <c r="I526" s="66">
        <v>76.885020027761541</v>
      </c>
      <c r="J526" s="66">
        <v>7.8555586255849059</v>
      </c>
      <c r="K526" s="66">
        <v>1174.2918170600256</v>
      </c>
      <c r="L526" s="66"/>
      <c r="M526" s="68">
        <f t="shared" si="211"/>
        <v>0.90474613777168855</v>
      </c>
      <c r="N526" s="68">
        <f t="shared" si="212"/>
        <v>0.76885020027761541</v>
      </c>
      <c r="O526" s="68">
        <f t="shared" si="213"/>
        <v>0.42644779053414833</v>
      </c>
      <c r="P526" s="68">
        <f t="shared" si="214"/>
        <v>0.57260323886625586</v>
      </c>
      <c r="Q526" s="68">
        <f t="shared" si="215"/>
        <v>0.46218734972009151</v>
      </c>
    </row>
    <row r="527" spans="1:17" s="28" customFormat="1" ht="15" customHeight="1" x14ac:dyDescent="0.25">
      <c r="A527" s="145"/>
      <c r="B527" s="148"/>
      <c r="C527" s="147"/>
      <c r="D527" s="136"/>
      <c r="E527" s="16"/>
      <c r="F527" s="67"/>
      <c r="G527" s="68"/>
      <c r="H527" s="66"/>
      <c r="I527" s="66"/>
      <c r="J527" s="66"/>
      <c r="K527" s="66"/>
      <c r="L527" s="66"/>
      <c r="M527" s="68"/>
      <c r="N527" s="68"/>
      <c r="O527" s="68"/>
      <c r="P527" s="68"/>
      <c r="Q527" s="68"/>
    </row>
    <row r="528" spans="1:17" s="28" customFormat="1" ht="15" customHeight="1" x14ac:dyDescent="0.25">
      <c r="A528" s="141" t="s">
        <v>961</v>
      </c>
      <c r="B528" s="149"/>
      <c r="C528" s="143" t="s">
        <v>962</v>
      </c>
      <c r="D528" s="144"/>
      <c r="E528" s="26"/>
      <c r="F528" s="69">
        <v>12915.543035675732</v>
      </c>
      <c r="G528" s="70">
        <f t="shared" ref="G528:G539" si="216">GEOMEAN(M528,P528,Q528)</f>
        <v>0.40048314244801736</v>
      </c>
      <c r="H528" s="63">
        <v>93.107467371429053</v>
      </c>
      <c r="I528" s="63">
        <v>36.92429261133416</v>
      </c>
      <c r="J528" s="63">
        <v>5.5573495747416422</v>
      </c>
      <c r="K528" s="63">
        <v>481.24508110379566</v>
      </c>
      <c r="L528" s="63"/>
      <c r="M528" s="70">
        <f t="shared" ref="M528:M539" si="217">+(H528-25)/(85-25)</f>
        <v>1.1351244561904843</v>
      </c>
      <c r="N528" s="70">
        <f t="shared" ref="N528:N539" si="218">+I528/100</f>
        <v>0.36924292611334159</v>
      </c>
      <c r="O528" s="70">
        <f t="shared" ref="O528:O539" si="219">+(J528-1.8)/(16-1.8)</f>
        <v>0.26460208272828467</v>
      </c>
      <c r="P528" s="70">
        <f t="shared" ref="P528:P539" si="220">+(N528*O528)^(0.5)</f>
        <v>0.31257390691207143</v>
      </c>
      <c r="Q528" s="70">
        <f t="shared" ref="Q528:Q539" si="221">+(K528-35)/(2500-35)</f>
        <v>0.18103248726320312</v>
      </c>
    </row>
    <row r="529" spans="1:17" s="28" customFormat="1" ht="15" customHeight="1" x14ac:dyDescent="0.25">
      <c r="A529" s="145" t="s">
        <v>963</v>
      </c>
      <c r="B529" s="146">
        <v>1</v>
      </c>
      <c r="C529" s="147" t="s">
        <v>964</v>
      </c>
      <c r="D529" s="136"/>
      <c r="E529" s="16"/>
      <c r="F529" s="67">
        <v>2945.1908770056534</v>
      </c>
      <c r="G529" s="68">
        <f t="shared" si="216"/>
        <v>0.53942634930133715</v>
      </c>
      <c r="H529" s="66">
        <v>82.360867582397731</v>
      </c>
      <c r="I529" s="66">
        <v>46.439800349314837</v>
      </c>
      <c r="J529" s="66">
        <v>8.4026658958227216</v>
      </c>
      <c r="K529" s="66">
        <v>905.9400692331302</v>
      </c>
      <c r="L529" s="66"/>
      <c r="M529" s="68">
        <f t="shared" si="217"/>
        <v>0.95601445970662879</v>
      </c>
      <c r="N529" s="68">
        <f t="shared" si="218"/>
        <v>0.46439800349314836</v>
      </c>
      <c r="O529" s="68">
        <f t="shared" si="219"/>
        <v>0.46497647153681143</v>
      </c>
      <c r="P529" s="68">
        <f t="shared" si="220"/>
        <v>0.46468714750139578</v>
      </c>
      <c r="Q529" s="68">
        <f t="shared" si="221"/>
        <v>0.35332254329944429</v>
      </c>
    </row>
    <row r="530" spans="1:17" s="28" customFormat="1" ht="15" customHeight="1" x14ac:dyDescent="0.25">
      <c r="A530" s="145" t="s">
        <v>965</v>
      </c>
      <c r="B530" s="146">
        <v>2</v>
      </c>
      <c r="C530" s="147" t="s">
        <v>966</v>
      </c>
      <c r="D530" s="136"/>
      <c r="E530" s="16"/>
      <c r="F530" s="67">
        <v>1861.7633954131463</v>
      </c>
      <c r="G530" s="68">
        <f t="shared" si="216"/>
        <v>0.33123529628504583</v>
      </c>
      <c r="H530" s="66">
        <v>99.209581828131405</v>
      </c>
      <c r="I530" s="66">
        <v>21.995147304196735</v>
      </c>
      <c r="J530" s="66">
        <v>4.5749131920839901</v>
      </c>
      <c r="K530" s="66">
        <v>384.36070076467672</v>
      </c>
      <c r="L530" s="66"/>
      <c r="M530" s="68">
        <f t="shared" si="217"/>
        <v>1.2368263638021901</v>
      </c>
      <c r="N530" s="68">
        <f t="shared" si="218"/>
        <v>0.21995147304196735</v>
      </c>
      <c r="O530" s="68">
        <f t="shared" si="219"/>
        <v>0.19541642197774581</v>
      </c>
      <c r="P530" s="68">
        <f t="shared" si="220"/>
        <v>0.20732132034741596</v>
      </c>
      <c r="Q530" s="68">
        <f t="shared" si="221"/>
        <v>0.14172847901203925</v>
      </c>
    </row>
    <row r="531" spans="1:17" s="28" customFormat="1" ht="15" customHeight="1" x14ac:dyDescent="0.25">
      <c r="A531" s="145" t="s">
        <v>967</v>
      </c>
      <c r="B531" s="146">
        <v>3</v>
      </c>
      <c r="C531" s="147" t="s">
        <v>968</v>
      </c>
      <c r="D531" s="136"/>
      <c r="E531" s="16"/>
      <c r="F531" s="67">
        <v>580.98295248966224</v>
      </c>
      <c r="G531" s="68">
        <f t="shared" si="216"/>
        <v>0.42485725059383012</v>
      </c>
      <c r="H531" s="66">
        <v>82.539117109955427</v>
      </c>
      <c r="I531" s="66">
        <v>43.204907603340061</v>
      </c>
      <c r="J531" s="66">
        <v>5.9934981149529021</v>
      </c>
      <c r="K531" s="66">
        <v>586.85310310476711</v>
      </c>
      <c r="L531" s="66"/>
      <c r="M531" s="68">
        <f t="shared" si="217"/>
        <v>0.95898528516592374</v>
      </c>
      <c r="N531" s="68">
        <f t="shared" si="218"/>
        <v>0.43204907603340059</v>
      </c>
      <c r="O531" s="68">
        <f t="shared" si="219"/>
        <v>0.29531676865865508</v>
      </c>
      <c r="P531" s="68">
        <f t="shared" si="220"/>
        <v>0.35719929596255007</v>
      </c>
      <c r="Q531" s="68">
        <f t="shared" si="221"/>
        <v>0.22387549821694405</v>
      </c>
    </row>
    <row r="532" spans="1:17" s="28" customFormat="1" ht="15" customHeight="1" x14ac:dyDescent="0.25">
      <c r="A532" s="145" t="s">
        <v>969</v>
      </c>
      <c r="B532" s="146">
        <v>4</v>
      </c>
      <c r="C532" s="147" t="s">
        <v>970</v>
      </c>
      <c r="D532" s="136"/>
      <c r="E532" s="16"/>
      <c r="F532" s="67">
        <v>1926.2051787048938</v>
      </c>
      <c r="G532" s="68">
        <f t="shared" si="216"/>
        <v>0.40265577038725203</v>
      </c>
      <c r="H532" s="66">
        <v>95.568165417375454</v>
      </c>
      <c r="I532" s="66">
        <v>38.217554221752373</v>
      </c>
      <c r="J532" s="66">
        <v>4.6345903141267089</v>
      </c>
      <c r="K532" s="66">
        <v>530.36886447115774</v>
      </c>
      <c r="L532" s="66"/>
      <c r="M532" s="68">
        <f t="shared" si="217"/>
        <v>1.176136090289591</v>
      </c>
      <c r="N532" s="68">
        <f t="shared" si="218"/>
        <v>0.3821755422175237</v>
      </c>
      <c r="O532" s="68">
        <f t="shared" si="219"/>
        <v>0.19961903620610627</v>
      </c>
      <c r="P532" s="68">
        <f t="shared" si="220"/>
        <v>0.27620556366410898</v>
      </c>
      <c r="Q532" s="68">
        <f t="shared" si="221"/>
        <v>0.20096099978545953</v>
      </c>
    </row>
    <row r="533" spans="1:17" s="28" customFormat="1" ht="15" customHeight="1" x14ac:dyDescent="0.25">
      <c r="A533" s="145" t="s">
        <v>971</v>
      </c>
      <c r="B533" s="146">
        <v>5</v>
      </c>
      <c r="C533" s="147" t="s">
        <v>972</v>
      </c>
      <c r="D533" s="136"/>
      <c r="E533" s="16"/>
      <c r="F533" s="67">
        <v>1129.7450133334505</v>
      </c>
      <c r="G533" s="68">
        <f t="shared" si="216"/>
        <v>0.27567019038681811</v>
      </c>
      <c r="H533" s="66">
        <v>99.727381850740244</v>
      </c>
      <c r="I533" s="66">
        <v>40.403113527987891</v>
      </c>
      <c r="J533" s="66">
        <v>3.8179816720869346</v>
      </c>
      <c r="K533" s="66">
        <v>208.03580291418311</v>
      </c>
      <c r="L533" s="66"/>
      <c r="M533" s="68">
        <f t="shared" si="217"/>
        <v>1.245456364179004</v>
      </c>
      <c r="N533" s="68">
        <f t="shared" si="218"/>
        <v>0.40403113527987888</v>
      </c>
      <c r="O533" s="68">
        <f t="shared" si="219"/>
        <v>0.14211138535823481</v>
      </c>
      <c r="P533" s="68">
        <f t="shared" si="220"/>
        <v>0.23961933219689094</v>
      </c>
      <c r="Q533" s="68">
        <f t="shared" si="221"/>
        <v>7.0197080289729458E-2</v>
      </c>
    </row>
    <row r="534" spans="1:17" s="28" customFormat="1" ht="15" customHeight="1" x14ac:dyDescent="0.25">
      <c r="A534" s="145" t="s">
        <v>973</v>
      </c>
      <c r="B534" s="146">
        <v>6</v>
      </c>
      <c r="C534" s="147" t="s">
        <v>974</v>
      </c>
      <c r="D534" s="136"/>
      <c r="E534" s="16"/>
      <c r="F534" s="67">
        <v>2358.1665073323898</v>
      </c>
      <c r="G534" s="68">
        <f t="shared" si="216"/>
        <v>0.17704059963045762</v>
      </c>
      <c r="H534" s="66">
        <v>98.154494382836418</v>
      </c>
      <c r="I534" s="66">
        <v>31.438387748066141</v>
      </c>
      <c r="J534" s="66">
        <v>2.7624781924719795</v>
      </c>
      <c r="K534" s="66">
        <v>111.85362672389792</v>
      </c>
      <c r="L534" s="66"/>
      <c r="M534" s="68">
        <f t="shared" si="217"/>
        <v>1.2192415730472737</v>
      </c>
      <c r="N534" s="68">
        <f t="shared" si="218"/>
        <v>0.31438387748066143</v>
      </c>
      <c r="O534" s="68">
        <f t="shared" si="219"/>
        <v>6.7780154399435175E-2</v>
      </c>
      <c r="P534" s="68">
        <f t="shared" si="220"/>
        <v>0.1459759834915742</v>
      </c>
      <c r="Q534" s="68">
        <f t="shared" si="221"/>
        <v>3.1177941875820656E-2</v>
      </c>
    </row>
    <row r="535" spans="1:17" s="28" customFormat="1" ht="15" customHeight="1" x14ac:dyDescent="0.25">
      <c r="A535" s="145" t="s">
        <v>975</v>
      </c>
      <c r="B535" s="146">
        <v>7</v>
      </c>
      <c r="C535" s="147" t="s">
        <v>976</v>
      </c>
      <c r="D535" s="136"/>
      <c r="E535" s="16"/>
      <c r="F535" s="67">
        <v>266.82925894239253</v>
      </c>
      <c r="G535" s="68">
        <f t="shared" si="216"/>
        <v>0.36627641907331332</v>
      </c>
      <c r="H535" s="66">
        <v>79.206830055996974</v>
      </c>
      <c r="I535" s="66">
        <v>18.351688619270025</v>
      </c>
      <c r="J535" s="66">
        <v>7.2736980385603225</v>
      </c>
      <c r="K535" s="66">
        <v>539.08848907633251</v>
      </c>
      <c r="L535" s="66"/>
      <c r="M535" s="68">
        <f t="shared" si="217"/>
        <v>0.90344716759994959</v>
      </c>
      <c r="N535" s="68">
        <f t="shared" si="218"/>
        <v>0.18351688619270023</v>
      </c>
      <c r="O535" s="68">
        <f t="shared" si="219"/>
        <v>0.38547169285636079</v>
      </c>
      <c r="P535" s="68">
        <f t="shared" si="220"/>
        <v>0.26597098486193615</v>
      </c>
      <c r="Q535" s="68">
        <f t="shared" si="221"/>
        <v>0.20449837285043915</v>
      </c>
    </row>
    <row r="536" spans="1:17" s="28" customFormat="1" ht="15" customHeight="1" x14ac:dyDescent="0.25">
      <c r="A536" s="145" t="s">
        <v>977</v>
      </c>
      <c r="B536" s="146">
        <v>8</v>
      </c>
      <c r="C536" s="147" t="s">
        <v>978</v>
      </c>
      <c r="D536" s="136"/>
      <c r="E536" s="16"/>
      <c r="F536" s="67">
        <v>321.20201359480455</v>
      </c>
      <c r="G536" s="68">
        <f t="shared" si="216"/>
        <v>0.50356295970543741</v>
      </c>
      <c r="H536" s="66">
        <v>86.28194621777925</v>
      </c>
      <c r="I536" s="66">
        <v>30.411978156166956</v>
      </c>
      <c r="J536" s="66">
        <v>7.0070632892081459</v>
      </c>
      <c r="K536" s="66">
        <v>957.83140600213198</v>
      </c>
      <c r="L536" s="66"/>
      <c r="M536" s="68">
        <f t="shared" si="217"/>
        <v>1.0213657702963208</v>
      </c>
      <c r="N536" s="68">
        <f t="shared" si="218"/>
        <v>0.30411978156166958</v>
      </c>
      <c r="O536" s="68">
        <f t="shared" si="219"/>
        <v>0.36669459783155961</v>
      </c>
      <c r="P536" s="68">
        <f t="shared" si="220"/>
        <v>0.33394472745108311</v>
      </c>
      <c r="Q536" s="68">
        <f t="shared" si="221"/>
        <v>0.37437379553839023</v>
      </c>
    </row>
    <row r="537" spans="1:17" s="28" customFormat="1" ht="15" customHeight="1" x14ac:dyDescent="0.25">
      <c r="A537" s="145" t="s">
        <v>979</v>
      </c>
      <c r="B537" s="146">
        <v>9</v>
      </c>
      <c r="C537" s="147" t="s">
        <v>980</v>
      </c>
      <c r="D537" s="136"/>
      <c r="E537" s="16"/>
      <c r="F537" s="67">
        <v>303.07776204400056</v>
      </c>
      <c r="G537" s="68">
        <f t="shared" si="216"/>
        <v>0.38577037345388526</v>
      </c>
      <c r="H537" s="66">
        <v>91.383934722081804</v>
      </c>
      <c r="I537" s="66">
        <v>72.430650472385921</v>
      </c>
      <c r="J537" s="66">
        <v>7.789352743109955</v>
      </c>
      <c r="K537" s="66">
        <v>266.4114436265458</v>
      </c>
      <c r="L537" s="66"/>
      <c r="M537" s="68">
        <f t="shared" si="217"/>
        <v>1.1063989120346966</v>
      </c>
      <c r="N537" s="68">
        <f t="shared" si="218"/>
        <v>0.72430650472385916</v>
      </c>
      <c r="O537" s="68">
        <f t="shared" si="219"/>
        <v>0.42178540444436308</v>
      </c>
      <c r="P537" s="68">
        <f t="shared" si="220"/>
        <v>0.55272227387417261</v>
      </c>
      <c r="Q537" s="68">
        <f t="shared" si="221"/>
        <v>9.3878881795758942E-2</v>
      </c>
    </row>
    <row r="538" spans="1:17" s="28" customFormat="1" ht="15" customHeight="1" x14ac:dyDescent="0.25">
      <c r="A538" s="145" t="s">
        <v>981</v>
      </c>
      <c r="B538" s="146">
        <v>10</v>
      </c>
      <c r="C538" s="147" t="s">
        <v>982</v>
      </c>
      <c r="D538" s="136"/>
      <c r="E538" s="16"/>
      <c r="F538" s="67">
        <v>662.54208446828034</v>
      </c>
      <c r="G538" s="68">
        <f t="shared" si="216"/>
        <v>0.42240547982640275</v>
      </c>
      <c r="H538" s="66">
        <v>89.751027575319696</v>
      </c>
      <c r="I538" s="66">
        <v>52.971300848517053</v>
      </c>
      <c r="J538" s="66">
        <v>6.5844242513470359</v>
      </c>
      <c r="K538" s="66">
        <v>442.49206052215999</v>
      </c>
      <c r="L538" s="66"/>
      <c r="M538" s="68">
        <f t="shared" si="217"/>
        <v>1.079183792921995</v>
      </c>
      <c r="N538" s="68">
        <f t="shared" si="218"/>
        <v>0.52971300848517056</v>
      </c>
      <c r="O538" s="68">
        <f t="shared" si="219"/>
        <v>0.33693128530612931</v>
      </c>
      <c r="P538" s="68">
        <f t="shared" si="220"/>
        <v>0.42246524684556608</v>
      </c>
      <c r="Q538" s="68">
        <f t="shared" si="221"/>
        <v>0.16531118073921297</v>
      </c>
    </row>
    <row r="539" spans="1:17" s="28" customFormat="1" ht="15" customHeight="1" x14ac:dyDescent="0.25">
      <c r="A539" s="145" t="s">
        <v>983</v>
      </c>
      <c r="B539" s="146">
        <v>11</v>
      </c>
      <c r="C539" s="147" t="s">
        <v>984</v>
      </c>
      <c r="D539" s="136"/>
      <c r="E539" s="16"/>
      <c r="F539" s="67">
        <v>559.83799234705748</v>
      </c>
      <c r="G539" s="68">
        <f t="shared" si="216"/>
        <v>0.33886881608323499</v>
      </c>
      <c r="H539" s="66">
        <v>87.959316925753683</v>
      </c>
      <c r="I539" s="66">
        <v>54.577573393837092</v>
      </c>
      <c r="J539" s="66">
        <v>6.1311809389619887</v>
      </c>
      <c r="K539" s="66">
        <v>259.04583766305115</v>
      </c>
      <c r="L539" s="66"/>
      <c r="M539" s="68">
        <f t="shared" si="217"/>
        <v>1.0493219487625614</v>
      </c>
      <c r="N539" s="68">
        <f t="shared" si="218"/>
        <v>0.54577573393837087</v>
      </c>
      <c r="O539" s="68">
        <f t="shared" si="219"/>
        <v>0.30501274218042179</v>
      </c>
      <c r="P539" s="68">
        <f t="shared" si="220"/>
        <v>0.40800557989330832</v>
      </c>
      <c r="Q539" s="68">
        <f t="shared" si="221"/>
        <v>9.0890806354178968E-2</v>
      </c>
    </row>
    <row r="540" spans="1:17" s="28" customFormat="1" ht="15" customHeight="1" x14ac:dyDescent="0.25">
      <c r="A540" s="145"/>
      <c r="B540" s="148"/>
      <c r="C540" s="147"/>
      <c r="D540" s="136"/>
      <c r="E540" s="16"/>
      <c r="F540" s="67"/>
      <c r="G540" s="68"/>
      <c r="H540" s="66"/>
      <c r="I540" s="66"/>
      <c r="J540" s="66"/>
      <c r="K540" s="66"/>
      <c r="L540" s="66"/>
      <c r="M540" s="68"/>
      <c r="N540" s="68"/>
      <c r="O540" s="68"/>
      <c r="P540" s="68"/>
      <c r="Q540" s="68"/>
    </row>
    <row r="541" spans="1:17" s="28" customFormat="1" ht="15" customHeight="1" x14ac:dyDescent="0.25">
      <c r="A541" s="137" t="s">
        <v>985</v>
      </c>
      <c r="B541" s="138" t="s">
        <v>986</v>
      </c>
      <c r="C541" s="139"/>
      <c r="D541" s="140"/>
      <c r="E541" s="25"/>
      <c r="F541" s="58">
        <v>619402.33816591091</v>
      </c>
      <c r="G541" s="59">
        <f t="shared" ref="G541:G558" si="222">GEOMEAN(M541,P541,Q541)</f>
        <v>0.42476226051665639</v>
      </c>
      <c r="H541" s="60">
        <v>71.373897567424663</v>
      </c>
      <c r="I541" s="60">
        <v>60.897889810967754</v>
      </c>
      <c r="J541" s="60">
        <v>6.9679514065564891</v>
      </c>
      <c r="K541" s="60">
        <v>554.17788538065008</v>
      </c>
      <c r="L541" s="60"/>
      <c r="M541" s="59">
        <f t="shared" ref="M541:M558" si="223">+(H541-25)/(85-25)</f>
        <v>0.772898292790411</v>
      </c>
      <c r="N541" s="59">
        <f t="shared" ref="N541:N558" si="224">+I541/100</f>
        <v>0.60897889810967754</v>
      </c>
      <c r="O541" s="59">
        <f t="shared" ref="O541:O558" si="225">+(J541-1.8)/(16-1.8)</f>
        <v>0.36394023989834434</v>
      </c>
      <c r="P541" s="59">
        <f t="shared" ref="P541:P558" si="226">+(N541*O541)^(0.5)</f>
        <v>0.47077800104833428</v>
      </c>
      <c r="Q541" s="59">
        <f t="shared" ref="Q541:Q558" si="227">+(K541-35)/(2500-35)</f>
        <v>0.21061983179742397</v>
      </c>
    </row>
    <row r="542" spans="1:17" s="28" customFormat="1" ht="15" customHeight="1" x14ac:dyDescent="0.25">
      <c r="A542" s="141" t="s">
        <v>987</v>
      </c>
      <c r="B542" s="149"/>
      <c r="C542" s="143" t="s">
        <v>988</v>
      </c>
      <c r="D542" s="144"/>
      <c r="E542" s="26"/>
      <c r="F542" s="69">
        <v>284141.94678486616</v>
      </c>
      <c r="G542" s="70">
        <f t="shared" si="222"/>
        <v>0.4580107642774085</v>
      </c>
      <c r="H542" s="63">
        <v>67.774166587766871</v>
      </c>
      <c r="I542" s="63">
        <v>67.614955132088369</v>
      </c>
      <c r="J542" s="63">
        <v>8.3503953649529929</v>
      </c>
      <c r="K542" s="63">
        <v>629.84348014249542</v>
      </c>
      <c r="L542" s="63"/>
      <c r="M542" s="70">
        <f t="shared" si="223"/>
        <v>0.71290277646278122</v>
      </c>
      <c r="N542" s="70">
        <f t="shared" si="224"/>
        <v>0.67614955132088372</v>
      </c>
      <c r="O542" s="70">
        <f t="shared" si="225"/>
        <v>0.46129544823612628</v>
      </c>
      <c r="P542" s="70">
        <f t="shared" si="226"/>
        <v>0.55848429731839622</v>
      </c>
      <c r="Q542" s="70">
        <f t="shared" si="227"/>
        <v>0.2413158134452314</v>
      </c>
    </row>
    <row r="543" spans="1:17" s="28" customFormat="1" ht="15" customHeight="1" x14ac:dyDescent="0.25">
      <c r="A543" s="145" t="s">
        <v>989</v>
      </c>
      <c r="B543" s="146">
        <v>1</v>
      </c>
      <c r="C543" s="147" t="s">
        <v>990</v>
      </c>
      <c r="D543" s="136"/>
      <c r="E543" s="16"/>
      <c r="F543" s="67">
        <v>100113.33105232174</v>
      </c>
      <c r="G543" s="68">
        <f t="shared" si="222"/>
        <v>0.50100407959388937</v>
      </c>
      <c r="H543" s="66">
        <v>65.360771900210338</v>
      </c>
      <c r="I543" s="66">
        <v>72.605782404101745</v>
      </c>
      <c r="J543" s="66">
        <v>9.8975964476237301</v>
      </c>
      <c r="K543" s="66">
        <v>751.16484706444703</v>
      </c>
      <c r="L543" s="66"/>
      <c r="M543" s="68">
        <f t="shared" si="223"/>
        <v>0.67267953167017225</v>
      </c>
      <c r="N543" s="68">
        <f t="shared" si="224"/>
        <v>0.72605782404101749</v>
      </c>
      <c r="O543" s="68">
        <f t="shared" si="225"/>
        <v>0.57025327095941758</v>
      </c>
      <c r="P543" s="68">
        <f t="shared" si="226"/>
        <v>0.64345695199062658</v>
      </c>
      <c r="Q543" s="68">
        <f t="shared" si="227"/>
        <v>0.29053340651701703</v>
      </c>
    </row>
    <row r="544" spans="1:17" s="28" customFormat="1" ht="15" customHeight="1" x14ac:dyDescent="0.25">
      <c r="A544" s="145" t="s">
        <v>991</v>
      </c>
      <c r="B544" s="146">
        <v>2</v>
      </c>
      <c r="C544" s="147" t="s">
        <v>992</v>
      </c>
      <c r="D544" s="136"/>
      <c r="E544" s="16"/>
      <c r="F544" s="67">
        <v>7454.1019017001199</v>
      </c>
      <c r="G544" s="68">
        <f t="shared" si="222"/>
        <v>0.22340692787523064</v>
      </c>
      <c r="H544" s="66">
        <v>64.914886487082725</v>
      </c>
      <c r="I544" s="66">
        <v>42.362828483166631</v>
      </c>
      <c r="J544" s="66">
        <v>3.5522016246539407</v>
      </c>
      <c r="K544" s="66">
        <v>215.71027348366067</v>
      </c>
      <c r="L544" s="66"/>
      <c r="M544" s="68">
        <f t="shared" si="223"/>
        <v>0.66524810811804547</v>
      </c>
      <c r="N544" s="68">
        <f t="shared" si="224"/>
        <v>0.42362828483166631</v>
      </c>
      <c r="O544" s="68">
        <f t="shared" si="225"/>
        <v>0.12339448060943245</v>
      </c>
      <c r="P544" s="68">
        <f t="shared" si="226"/>
        <v>0.22863375117919088</v>
      </c>
      <c r="Q544" s="68">
        <f t="shared" si="227"/>
        <v>7.3310455774304534E-2</v>
      </c>
    </row>
    <row r="545" spans="1:17" s="28" customFormat="1" ht="15" customHeight="1" x14ac:dyDescent="0.25">
      <c r="A545" s="145" t="s">
        <v>993</v>
      </c>
      <c r="B545" s="146">
        <v>3</v>
      </c>
      <c r="C545" s="147" t="s">
        <v>994</v>
      </c>
      <c r="D545" s="136"/>
      <c r="E545" s="16"/>
      <c r="F545" s="67">
        <v>4413.2552526207792</v>
      </c>
      <c r="G545" s="68">
        <f t="shared" si="222"/>
        <v>0.26194136317766598</v>
      </c>
      <c r="H545" s="66">
        <v>68.921719309314909</v>
      </c>
      <c r="I545" s="66">
        <v>41.301025117155476</v>
      </c>
      <c r="J545" s="66">
        <v>3.1771371410003524</v>
      </c>
      <c r="K545" s="66">
        <v>337.39614660204762</v>
      </c>
      <c r="L545" s="66"/>
      <c r="M545" s="68">
        <f t="shared" si="223"/>
        <v>0.73202865515524851</v>
      </c>
      <c r="N545" s="68">
        <f t="shared" si="224"/>
        <v>0.41301025117155477</v>
      </c>
      <c r="O545" s="68">
        <f t="shared" si="225"/>
        <v>9.6981488802841714E-2</v>
      </c>
      <c r="P545" s="68">
        <f t="shared" si="226"/>
        <v>0.20013582650153616</v>
      </c>
      <c r="Q545" s="68">
        <f t="shared" si="227"/>
        <v>0.12267592154241283</v>
      </c>
    </row>
    <row r="546" spans="1:17" s="28" customFormat="1" ht="15" customHeight="1" x14ac:dyDescent="0.25">
      <c r="A546" s="145" t="s">
        <v>995</v>
      </c>
      <c r="B546" s="146">
        <v>4</v>
      </c>
      <c r="C546" s="152" t="s">
        <v>4072</v>
      </c>
      <c r="D546" s="136"/>
      <c r="E546" s="16"/>
      <c r="F546" s="67">
        <v>28447.019711850844</v>
      </c>
      <c r="G546" s="68">
        <f t="shared" si="222"/>
        <v>0.48938386386940652</v>
      </c>
      <c r="H546" s="66">
        <v>73.990393149531386</v>
      </c>
      <c r="I546" s="66">
        <v>65.857782712592339</v>
      </c>
      <c r="J546" s="66">
        <v>8.2331222291224737</v>
      </c>
      <c r="K546" s="66">
        <v>682.79248303456643</v>
      </c>
      <c r="L546" s="66"/>
      <c r="M546" s="68">
        <f t="shared" si="223"/>
        <v>0.81650655249218973</v>
      </c>
      <c r="N546" s="68">
        <f t="shared" si="224"/>
        <v>0.65857782712592339</v>
      </c>
      <c r="O546" s="68">
        <f t="shared" si="225"/>
        <v>0.4530367766987658</v>
      </c>
      <c r="P546" s="68">
        <f t="shared" si="226"/>
        <v>0.54622337555839306</v>
      </c>
      <c r="Q546" s="68">
        <f t="shared" si="227"/>
        <v>0.26279613916209593</v>
      </c>
    </row>
    <row r="547" spans="1:17" s="28" customFormat="1" ht="15" customHeight="1" x14ac:dyDescent="0.25">
      <c r="A547" s="145" t="s">
        <v>996</v>
      </c>
      <c r="B547" s="146">
        <v>5</v>
      </c>
      <c r="C547" s="147" t="s">
        <v>596</v>
      </c>
      <c r="D547" s="136"/>
      <c r="E547" s="16"/>
      <c r="F547" s="67">
        <v>5737.3325186934062</v>
      </c>
      <c r="G547" s="68">
        <f t="shared" si="222"/>
        <v>0.31856262344692826</v>
      </c>
      <c r="H547" s="66">
        <v>64.989069991083454</v>
      </c>
      <c r="I547" s="66">
        <v>46.699466603535782</v>
      </c>
      <c r="J547" s="66">
        <v>4.7265883756915335</v>
      </c>
      <c r="K547" s="66">
        <v>420.4062188935626</v>
      </c>
      <c r="L547" s="66"/>
      <c r="M547" s="68">
        <f t="shared" si="223"/>
        <v>0.66648449985139091</v>
      </c>
      <c r="N547" s="68">
        <f t="shared" si="224"/>
        <v>0.46699466603535783</v>
      </c>
      <c r="O547" s="68">
        <f t="shared" si="225"/>
        <v>0.20609777293602349</v>
      </c>
      <c r="P547" s="68">
        <f t="shared" si="226"/>
        <v>0.31023629807436992</v>
      </c>
      <c r="Q547" s="68">
        <f t="shared" si="227"/>
        <v>0.15635140725905175</v>
      </c>
    </row>
    <row r="548" spans="1:17" s="28" customFormat="1" ht="15" customHeight="1" x14ac:dyDescent="0.25">
      <c r="A548" s="145" t="s">
        <v>997</v>
      </c>
      <c r="B548" s="146">
        <v>6</v>
      </c>
      <c r="C548" s="147" t="s">
        <v>434</v>
      </c>
      <c r="D548" s="136"/>
      <c r="E548" s="16"/>
      <c r="F548" s="67">
        <v>5410.0890879150002</v>
      </c>
      <c r="G548" s="68">
        <f t="shared" si="222"/>
        <v>0.22254177946659903</v>
      </c>
      <c r="H548" s="66">
        <v>66.512072478635147</v>
      </c>
      <c r="I548" s="66">
        <v>47.474217945664286</v>
      </c>
      <c r="J548" s="66">
        <v>4.1789644048367487</v>
      </c>
      <c r="K548" s="66">
        <v>174.23541634782433</v>
      </c>
      <c r="L548" s="66"/>
      <c r="M548" s="68">
        <f t="shared" si="223"/>
        <v>0.69186787464391908</v>
      </c>
      <c r="N548" s="68">
        <f t="shared" si="224"/>
        <v>0.47474217945664288</v>
      </c>
      <c r="O548" s="68">
        <f t="shared" si="225"/>
        <v>0.16753270456596825</v>
      </c>
      <c r="P548" s="68">
        <f t="shared" si="226"/>
        <v>0.2820192215007935</v>
      </c>
      <c r="Q548" s="68">
        <f t="shared" si="227"/>
        <v>5.6484955922038269E-2</v>
      </c>
    </row>
    <row r="549" spans="1:17" s="28" customFormat="1" ht="15" customHeight="1" x14ac:dyDescent="0.25">
      <c r="A549" s="145" t="s">
        <v>998</v>
      </c>
      <c r="B549" s="146">
        <v>7</v>
      </c>
      <c r="C549" s="147" t="s">
        <v>999</v>
      </c>
      <c r="D549" s="136"/>
      <c r="E549" s="16"/>
      <c r="F549" s="67">
        <v>3135.4955182890953</v>
      </c>
      <c r="G549" s="68">
        <f t="shared" si="222"/>
        <v>0.33920402368993313</v>
      </c>
      <c r="H549" s="66">
        <v>58.010921588181716</v>
      </c>
      <c r="I549" s="66">
        <v>55.029416104952524</v>
      </c>
      <c r="J549" s="66">
        <v>5.8594231306050553</v>
      </c>
      <c r="K549" s="66">
        <v>475.86748490509348</v>
      </c>
      <c r="L549" s="66"/>
      <c r="M549" s="68">
        <f t="shared" si="223"/>
        <v>0.55018202646969527</v>
      </c>
      <c r="N549" s="68">
        <f t="shared" si="224"/>
        <v>0.55029416104952522</v>
      </c>
      <c r="O549" s="68">
        <f t="shared" si="225"/>
        <v>0.28587486835246873</v>
      </c>
      <c r="P549" s="68">
        <f t="shared" si="226"/>
        <v>0.39662989151747657</v>
      </c>
      <c r="Q549" s="68">
        <f t="shared" si="227"/>
        <v>0.17885090665521033</v>
      </c>
    </row>
    <row r="550" spans="1:17" s="28" customFormat="1" ht="15" customHeight="1" x14ac:dyDescent="0.25">
      <c r="A550" s="145" t="s">
        <v>1000</v>
      </c>
      <c r="B550" s="146">
        <v>8</v>
      </c>
      <c r="C550" s="147" t="s">
        <v>1001</v>
      </c>
      <c r="D550" s="136"/>
      <c r="E550" s="16"/>
      <c r="F550" s="67">
        <v>5118.0872573742681</v>
      </c>
      <c r="G550" s="68">
        <f t="shared" si="222"/>
        <v>0.3000932924216414</v>
      </c>
      <c r="H550" s="66">
        <v>55.794347305752567</v>
      </c>
      <c r="I550" s="66">
        <v>58.999760321817092</v>
      </c>
      <c r="J550" s="66">
        <v>4.6562540817142271</v>
      </c>
      <c r="K550" s="66">
        <v>411.77897901703057</v>
      </c>
      <c r="L550" s="66"/>
      <c r="M550" s="68">
        <f t="shared" si="223"/>
        <v>0.51323912176254283</v>
      </c>
      <c r="N550" s="68">
        <f t="shared" si="224"/>
        <v>0.58999760321817096</v>
      </c>
      <c r="O550" s="68">
        <f t="shared" si="225"/>
        <v>0.201144653641847</v>
      </c>
      <c r="P550" s="68">
        <f t="shared" si="226"/>
        <v>0.34449218213021737</v>
      </c>
      <c r="Q550" s="68">
        <f t="shared" si="227"/>
        <v>0.1528515127858136</v>
      </c>
    </row>
    <row r="551" spans="1:17" s="28" customFormat="1" ht="15" customHeight="1" x14ac:dyDescent="0.25">
      <c r="A551" s="145" t="s">
        <v>1002</v>
      </c>
      <c r="B551" s="146">
        <v>9</v>
      </c>
      <c r="C551" s="147" t="s">
        <v>1003</v>
      </c>
      <c r="D551" s="136"/>
      <c r="E551" s="16"/>
      <c r="F551" s="67">
        <v>1412.68471809878</v>
      </c>
      <c r="G551" s="68">
        <f t="shared" si="222"/>
        <v>0.28351231426683338</v>
      </c>
      <c r="H551" s="66">
        <v>65.275450469418701</v>
      </c>
      <c r="I551" s="66">
        <v>58.149444213473032</v>
      </c>
      <c r="J551" s="66">
        <v>3.5235492968866828</v>
      </c>
      <c r="K551" s="66">
        <v>349.99458063937834</v>
      </c>
      <c r="L551" s="66"/>
      <c r="M551" s="68">
        <f t="shared" si="223"/>
        <v>0.67125750782364502</v>
      </c>
      <c r="N551" s="68">
        <f t="shared" si="224"/>
        <v>0.58149444213473034</v>
      </c>
      <c r="O551" s="68">
        <f t="shared" si="225"/>
        <v>0.12137671104835795</v>
      </c>
      <c r="P551" s="68">
        <f t="shared" si="226"/>
        <v>0.26566874652320938</v>
      </c>
      <c r="Q551" s="68">
        <f t="shared" si="227"/>
        <v>0.12778684812956526</v>
      </c>
    </row>
    <row r="552" spans="1:17" s="28" customFormat="1" ht="15" customHeight="1" x14ac:dyDescent="0.25">
      <c r="A552" s="145" t="s">
        <v>1004</v>
      </c>
      <c r="B552" s="146">
        <v>10</v>
      </c>
      <c r="C552" s="147" t="s">
        <v>1005</v>
      </c>
      <c r="D552" s="136"/>
      <c r="E552" s="16"/>
      <c r="F552" s="67">
        <v>49372.475030118017</v>
      </c>
      <c r="G552" s="68">
        <f t="shared" si="222"/>
        <v>0.53123683739988137</v>
      </c>
      <c r="H552" s="66">
        <v>75.276921805927927</v>
      </c>
      <c r="I552" s="66">
        <v>74.982797573990311</v>
      </c>
      <c r="J552" s="66">
        <v>9.7934648166839917</v>
      </c>
      <c r="K552" s="66">
        <v>713.82817551493065</v>
      </c>
      <c r="L552" s="66"/>
      <c r="M552" s="68">
        <f t="shared" si="223"/>
        <v>0.83794869676546546</v>
      </c>
      <c r="N552" s="68">
        <f t="shared" si="224"/>
        <v>0.74982797573990312</v>
      </c>
      <c r="O552" s="68">
        <f t="shared" si="225"/>
        <v>0.56292005751295715</v>
      </c>
      <c r="P552" s="68">
        <f t="shared" si="226"/>
        <v>0.64968700712599337</v>
      </c>
      <c r="Q552" s="68">
        <f t="shared" si="227"/>
        <v>0.27538668377887654</v>
      </c>
    </row>
    <row r="553" spans="1:17" s="28" customFormat="1" ht="15" customHeight="1" x14ac:dyDescent="0.25">
      <c r="A553" s="145" t="s">
        <v>1006</v>
      </c>
      <c r="B553" s="146">
        <v>11</v>
      </c>
      <c r="C553" s="147" t="s">
        <v>1007</v>
      </c>
      <c r="D553" s="136"/>
      <c r="E553" s="16"/>
      <c r="F553" s="67">
        <v>1436.8503868331854</v>
      </c>
      <c r="G553" s="68">
        <f t="shared" si="222"/>
        <v>0.33296174929891703</v>
      </c>
      <c r="H553" s="66">
        <v>64.846601329603189</v>
      </c>
      <c r="I553" s="66">
        <v>65.716457568675651</v>
      </c>
      <c r="J553" s="66">
        <v>5.368981829076267</v>
      </c>
      <c r="K553" s="66">
        <v>372.12802345378668</v>
      </c>
      <c r="L553" s="66"/>
      <c r="M553" s="68">
        <f t="shared" si="223"/>
        <v>0.6641100221600531</v>
      </c>
      <c r="N553" s="68">
        <f t="shared" si="224"/>
        <v>0.65716457568675646</v>
      </c>
      <c r="O553" s="68">
        <f t="shared" si="225"/>
        <v>0.25133674852649768</v>
      </c>
      <c r="P553" s="68">
        <f t="shared" si="226"/>
        <v>0.40641063925530402</v>
      </c>
      <c r="Q553" s="68">
        <f t="shared" si="227"/>
        <v>0.13676593243561325</v>
      </c>
    </row>
    <row r="554" spans="1:17" s="28" customFormat="1" ht="15" customHeight="1" x14ac:dyDescent="0.25">
      <c r="A554" s="145" t="s">
        <v>1008</v>
      </c>
      <c r="B554" s="146">
        <v>12</v>
      </c>
      <c r="C554" s="147" t="s">
        <v>1009</v>
      </c>
      <c r="D554" s="136"/>
      <c r="E554" s="16"/>
      <c r="F554" s="67">
        <v>5993.0858461325288</v>
      </c>
      <c r="G554" s="68">
        <f t="shared" si="222"/>
        <v>0.24323754581628057</v>
      </c>
      <c r="H554" s="66">
        <v>71.758008218454293</v>
      </c>
      <c r="I554" s="66">
        <v>45.43767572467128</v>
      </c>
      <c r="J554" s="66">
        <v>2.8317583736798095</v>
      </c>
      <c r="K554" s="66">
        <v>285.5250323270464</v>
      </c>
      <c r="L554" s="66"/>
      <c r="M554" s="68">
        <f t="shared" si="223"/>
        <v>0.77930013697423817</v>
      </c>
      <c r="N554" s="68">
        <f t="shared" si="224"/>
        <v>0.45437675724671278</v>
      </c>
      <c r="O554" s="68">
        <f t="shared" si="225"/>
        <v>7.2659040399986594E-2</v>
      </c>
      <c r="P554" s="68">
        <f t="shared" si="226"/>
        <v>0.1816991446364121</v>
      </c>
      <c r="Q554" s="68">
        <f t="shared" si="227"/>
        <v>0.1016328731549884</v>
      </c>
    </row>
    <row r="555" spans="1:17" s="28" customFormat="1" ht="15" customHeight="1" x14ac:dyDescent="0.25">
      <c r="A555" s="145" t="s">
        <v>1010</v>
      </c>
      <c r="B555" s="146">
        <v>13</v>
      </c>
      <c r="C555" s="147" t="s">
        <v>1011</v>
      </c>
      <c r="D555" s="136"/>
      <c r="E555" s="16"/>
      <c r="F555" s="67">
        <v>5081.8387542726605</v>
      </c>
      <c r="G555" s="68">
        <f t="shared" si="222"/>
        <v>0.24170359998178012</v>
      </c>
      <c r="H555" s="66">
        <v>67.336437627664949</v>
      </c>
      <c r="I555" s="66">
        <v>48.577297135975172</v>
      </c>
      <c r="J555" s="66">
        <v>4.268643150556235</v>
      </c>
      <c r="K555" s="66">
        <v>204.74678589729422</v>
      </c>
      <c r="L555" s="66"/>
      <c r="M555" s="68">
        <f t="shared" si="223"/>
        <v>0.70560729379441578</v>
      </c>
      <c r="N555" s="68">
        <f t="shared" si="224"/>
        <v>0.48577297135975173</v>
      </c>
      <c r="O555" s="68">
        <f t="shared" si="225"/>
        <v>0.17384810919410107</v>
      </c>
      <c r="P555" s="68">
        <f t="shared" si="226"/>
        <v>0.29060404774967097</v>
      </c>
      <c r="Q555" s="68">
        <f t="shared" si="227"/>
        <v>6.8862793467462158E-2</v>
      </c>
    </row>
    <row r="556" spans="1:17" s="28" customFormat="1" ht="15" customHeight="1" x14ac:dyDescent="0.25">
      <c r="A556" s="145" t="s">
        <v>1012</v>
      </c>
      <c r="B556" s="146">
        <v>14</v>
      </c>
      <c r="C556" s="147" t="s">
        <v>1013</v>
      </c>
      <c r="D556" s="136"/>
      <c r="E556" s="16"/>
      <c r="F556" s="67">
        <v>13728.113646870112</v>
      </c>
      <c r="G556" s="68">
        <f t="shared" si="222"/>
        <v>0.18073859772340869</v>
      </c>
      <c r="H556" s="66">
        <v>67.839599656580475</v>
      </c>
      <c r="I556" s="66">
        <v>40.817605668499823</v>
      </c>
      <c r="J556" s="66">
        <v>2.7202844741171042</v>
      </c>
      <c r="K556" s="66">
        <v>160.32417588456218</v>
      </c>
      <c r="L556" s="66"/>
      <c r="M556" s="68">
        <f t="shared" si="223"/>
        <v>0.7139933276096746</v>
      </c>
      <c r="N556" s="68">
        <f t="shared" si="224"/>
        <v>0.40817605668499823</v>
      </c>
      <c r="O556" s="68">
        <f t="shared" si="225"/>
        <v>6.4808765782894656E-2</v>
      </c>
      <c r="P556" s="68">
        <f t="shared" si="226"/>
        <v>0.16264497058281138</v>
      </c>
      <c r="Q556" s="68">
        <f t="shared" si="227"/>
        <v>5.0841450663108391E-2</v>
      </c>
    </row>
    <row r="557" spans="1:17" s="28" customFormat="1" ht="15" customHeight="1" x14ac:dyDescent="0.25">
      <c r="A557" s="145" t="s">
        <v>1014</v>
      </c>
      <c r="B557" s="146">
        <v>15</v>
      </c>
      <c r="C557" s="147" t="s">
        <v>1015</v>
      </c>
      <c r="D557" s="136"/>
      <c r="E557" s="16"/>
      <c r="F557" s="67">
        <v>18619.64775985933</v>
      </c>
      <c r="G557" s="68">
        <f t="shared" si="222"/>
        <v>0.53661081687381462</v>
      </c>
      <c r="H557" s="66">
        <v>74.514840424542669</v>
      </c>
      <c r="I557" s="66">
        <v>77.165921540502893</v>
      </c>
      <c r="J557" s="66">
        <v>9.8827600003039233</v>
      </c>
      <c r="K557" s="66">
        <v>731.40617866665241</v>
      </c>
      <c r="L557" s="66"/>
      <c r="M557" s="68">
        <f t="shared" si="223"/>
        <v>0.82524734040904446</v>
      </c>
      <c r="N557" s="68">
        <f t="shared" si="224"/>
        <v>0.77165921540502891</v>
      </c>
      <c r="O557" s="68">
        <f t="shared" si="225"/>
        <v>0.56920845072562842</v>
      </c>
      <c r="P557" s="68">
        <f t="shared" si="226"/>
        <v>0.66274802639377994</v>
      </c>
      <c r="Q557" s="68">
        <f t="shared" si="227"/>
        <v>0.28251771954022409</v>
      </c>
    </row>
    <row r="558" spans="1:17" s="28" customFormat="1" ht="15" customHeight="1" x14ac:dyDescent="0.25">
      <c r="A558" s="153" t="s">
        <v>1016</v>
      </c>
      <c r="B558" s="154">
        <v>16</v>
      </c>
      <c r="C558" s="155" t="s">
        <v>1017</v>
      </c>
      <c r="D558" s="136"/>
      <c r="E558" s="16"/>
      <c r="F558" s="67">
        <v>28668.538341916224</v>
      </c>
      <c r="G558" s="68">
        <f t="shared" si="222"/>
        <v>0.47457709299945794</v>
      </c>
      <c r="H558" s="66">
        <v>66.812830270822218</v>
      </c>
      <c r="I558" s="66">
        <v>68.830103198662016</v>
      </c>
      <c r="J558" s="66">
        <v>8.9265751275724607</v>
      </c>
      <c r="K558" s="66">
        <v>678.27022793349704</v>
      </c>
      <c r="L558" s="66"/>
      <c r="M558" s="68">
        <f t="shared" si="223"/>
        <v>0.69688050451370365</v>
      </c>
      <c r="N558" s="68">
        <f t="shared" si="224"/>
        <v>0.68830103198662018</v>
      </c>
      <c r="O558" s="68">
        <f t="shared" si="225"/>
        <v>0.50187148785721558</v>
      </c>
      <c r="P558" s="68">
        <f t="shared" si="226"/>
        <v>0.58774030235877306</v>
      </c>
      <c r="Q558" s="68">
        <f t="shared" si="227"/>
        <v>0.26096155291419759</v>
      </c>
    </row>
    <row r="559" spans="1:17" s="28" customFormat="1" ht="15" customHeight="1" x14ac:dyDescent="0.25">
      <c r="A559" s="150"/>
      <c r="B559" s="148"/>
      <c r="C559" s="147"/>
      <c r="D559" s="151"/>
      <c r="E559" s="30"/>
      <c r="F559" s="71"/>
      <c r="G559" s="72"/>
      <c r="H559" s="73"/>
      <c r="I559" s="73"/>
      <c r="J559" s="73"/>
      <c r="K559" s="73"/>
      <c r="L559" s="73"/>
      <c r="M559" s="72"/>
      <c r="N559" s="72"/>
      <c r="O559" s="72"/>
      <c r="P559" s="72"/>
      <c r="Q559" s="72"/>
    </row>
    <row r="560" spans="1:17" s="28" customFormat="1" ht="15" customHeight="1" x14ac:dyDescent="0.25">
      <c r="A560" s="141" t="s">
        <v>1018</v>
      </c>
      <c r="B560" s="142"/>
      <c r="C560" s="143" t="s">
        <v>1019</v>
      </c>
      <c r="D560" s="144"/>
      <c r="E560" s="26"/>
      <c r="F560" s="69">
        <v>30653.143886729267</v>
      </c>
      <c r="G560" s="70">
        <f t="shared" ref="G560:G566" si="228">GEOMEAN(M560,P560,Q560)</f>
        <v>0.34466251625524164</v>
      </c>
      <c r="H560" s="63">
        <v>85.781355398753718</v>
      </c>
      <c r="I560" s="63">
        <v>51.804717911235791</v>
      </c>
      <c r="J560" s="63">
        <v>4.7968987562333911</v>
      </c>
      <c r="K560" s="63">
        <v>336.30298646071446</v>
      </c>
      <c r="L560" s="63"/>
      <c r="M560" s="70">
        <f t="shared" ref="M560:M566" si="229">+(H560-25)/(85-25)</f>
        <v>1.0130225899792287</v>
      </c>
      <c r="N560" s="70">
        <f t="shared" ref="N560:N566" si="230">+I560/100</f>
        <v>0.51804717911235787</v>
      </c>
      <c r="O560" s="70">
        <f t="shared" ref="O560:O566" si="231">+(J560-1.8)/(16-1.8)</f>
        <v>0.21104920818545012</v>
      </c>
      <c r="P560" s="70">
        <f t="shared" ref="P560:P566" si="232">+(N560*O560)^(0.5)</f>
        <v>0.3306560856152041</v>
      </c>
      <c r="Q560" s="70">
        <f t="shared" ref="Q560:Q566" si="233">+(K560-35)/(2500-35)</f>
        <v>0.122232448868444</v>
      </c>
    </row>
    <row r="561" spans="1:17" s="28" customFormat="1" ht="15" customHeight="1" x14ac:dyDescent="0.25">
      <c r="A561" s="145" t="s">
        <v>1020</v>
      </c>
      <c r="B561" s="146">
        <v>1</v>
      </c>
      <c r="C561" s="147" t="s">
        <v>1021</v>
      </c>
      <c r="D561" s="136"/>
      <c r="E561" s="16"/>
      <c r="F561" s="67">
        <v>5516.8207914919567</v>
      </c>
      <c r="G561" s="68">
        <f t="shared" si="228"/>
        <v>0.40286653633399877</v>
      </c>
      <c r="H561" s="66">
        <v>77.514314502258188</v>
      </c>
      <c r="I561" s="66">
        <v>51.895012684190021</v>
      </c>
      <c r="J561" s="66">
        <v>5.7728168230559085</v>
      </c>
      <c r="K561" s="66">
        <v>518.28815119448132</v>
      </c>
      <c r="L561" s="66"/>
      <c r="M561" s="68">
        <f t="shared" si="229"/>
        <v>0.87523857503763647</v>
      </c>
      <c r="N561" s="68">
        <f t="shared" si="230"/>
        <v>0.51895012684190023</v>
      </c>
      <c r="O561" s="68">
        <f t="shared" si="231"/>
        <v>0.27977583260957106</v>
      </c>
      <c r="P561" s="68">
        <f t="shared" si="232"/>
        <v>0.38103766719319909</v>
      </c>
      <c r="Q561" s="68">
        <f t="shared" si="233"/>
        <v>0.19606010190445489</v>
      </c>
    </row>
    <row r="562" spans="1:17" s="28" customFormat="1" ht="15" customHeight="1" x14ac:dyDescent="0.25">
      <c r="A562" s="145" t="s">
        <v>1022</v>
      </c>
      <c r="B562" s="146">
        <v>2</v>
      </c>
      <c r="C562" s="147" t="s">
        <v>1023</v>
      </c>
      <c r="D562" s="136"/>
      <c r="E562" s="16"/>
      <c r="F562" s="67">
        <v>8378.4387307911256</v>
      </c>
      <c r="G562" s="68">
        <f t="shared" si="228"/>
        <v>0.35804815337373541</v>
      </c>
      <c r="H562" s="66">
        <v>88.318994836778884</v>
      </c>
      <c r="I562" s="66">
        <v>47.577914825441269</v>
      </c>
      <c r="J562" s="66">
        <v>5.1294002198815187</v>
      </c>
      <c r="K562" s="66">
        <v>356.0088047864981</v>
      </c>
      <c r="L562" s="66"/>
      <c r="M562" s="68">
        <f t="shared" si="229"/>
        <v>1.0553165806129814</v>
      </c>
      <c r="N562" s="68">
        <f t="shared" si="230"/>
        <v>0.4757791482544127</v>
      </c>
      <c r="O562" s="68">
        <f t="shared" si="231"/>
        <v>0.23446480421700838</v>
      </c>
      <c r="P562" s="68">
        <f t="shared" si="232"/>
        <v>0.33399620483772846</v>
      </c>
      <c r="Q562" s="68">
        <f t="shared" si="233"/>
        <v>0.13022669565375178</v>
      </c>
    </row>
    <row r="563" spans="1:17" s="28" customFormat="1" ht="15" customHeight="1" x14ac:dyDescent="0.25">
      <c r="A563" s="145" t="s">
        <v>1024</v>
      </c>
      <c r="B563" s="146">
        <v>3</v>
      </c>
      <c r="C563" s="147" t="s">
        <v>1025</v>
      </c>
      <c r="D563" s="136"/>
      <c r="E563" s="16"/>
      <c r="F563" s="67">
        <v>7514.5160735361333</v>
      </c>
      <c r="G563" s="68">
        <f t="shared" si="228"/>
        <v>0.35419761556461521</v>
      </c>
      <c r="H563" s="66">
        <v>92.103559853013621</v>
      </c>
      <c r="I563" s="66">
        <v>64.933698292576537</v>
      </c>
      <c r="J563" s="66">
        <v>4.7698752778025471</v>
      </c>
      <c r="K563" s="66">
        <v>300.76605553963208</v>
      </c>
      <c r="L563" s="66"/>
      <c r="M563" s="68">
        <f t="shared" si="229"/>
        <v>1.1183926642168938</v>
      </c>
      <c r="N563" s="68">
        <f t="shared" si="230"/>
        <v>0.64933698292576536</v>
      </c>
      <c r="O563" s="68">
        <f t="shared" si="231"/>
        <v>0.20914614632412307</v>
      </c>
      <c r="P563" s="68">
        <f t="shared" si="232"/>
        <v>0.36851910078672545</v>
      </c>
      <c r="Q563" s="68">
        <f t="shared" si="233"/>
        <v>0.1078158440323051</v>
      </c>
    </row>
    <row r="564" spans="1:17" s="28" customFormat="1" ht="15" customHeight="1" x14ac:dyDescent="0.25">
      <c r="A564" s="145" t="s">
        <v>1026</v>
      </c>
      <c r="B564" s="146">
        <v>4</v>
      </c>
      <c r="C564" s="147" t="s">
        <v>1027</v>
      </c>
      <c r="D564" s="136"/>
      <c r="E564" s="16"/>
      <c r="F564" s="67">
        <v>2081.2682197506615</v>
      </c>
      <c r="G564" s="68">
        <f t="shared" si="228"/>
        <v>0.26140333680337657</v>
      </c>
      <c r="H564" s="66">
        <v>89.454275174165275</v>
      </c>
      <c r="I564" s="66">
        <v>48.034434795208178</v>
      </c>
      <c r="J564" s="66">
        <v>3.6744165169847309</v>
      </c>
      <c r="K564" s="66">
        <v>197.77383837447363</v>
      </c>
      <c r="L564" s="66"/>
      <c r="M564" s="68">
        <f t="shared" si="229"/>
        <v>1.0742379195694212</v>
      </c>
      <c r="N564" s="68">
        <f t="shared" si="230"/>
        <v>0.48034434795208175</v>
      </c>
      <c r="O564" s="68">
        <f t="shared" si="231"/>
        <v>0.13200116316793881</v>
      </c>
      <c r="P564" s="68">
        <f t="shared" si="232"/>
        <v>0.25180550560069154</v>
      </c>
      <c r="Q564" s="68">
        <f t="shared" si="233"/>
        <v>6.6034011510942653E-2</v>
      </c>
    </row>
    <row r="565" spans="1:17" s="28" customFormat="1" ht="15" customHeight="1" x14ac:dyDescent="0.25">
      <c r="A565" s="145" t="s">
        <v>1028</v>
      </c>
      <c r="B565" s="146">
        <v>5</v>
      </c>
      <c r="C565" s="147" t="s">
        <v>1029</v>
      </c>
      <c r="D565" s="136"/>
      <c r="E565" s="16"/>
      <c r="F565" s="67">
        <v>4132.3293535833163</v>
      </c>
      <c r="G565" s="68">
        <f t="shared" si="228"/>
        <v>0.2639020127854354</v>
      </c>
      <c r="H565" s="66">
        <v>84.13227196300025</v>
      </c>
      <c r="I565" s="66">
        <v>38.963857648858422</v>
      </c>
      <c r="J565" s="66">
        <v>3.7101372403637951</v>
      </c>
      <c r="K565" s="66">
        <v>235.79487712234697</v>
      </c>
      <c r="L565" s="66"/>
      <c r="M565" s="68">
        <f t="shared" si="229"/>
        <v>0.98553786605000415</v>
      </c>
      <c r="N565" s="68">
        <f t="shared" si="230"/>
        <v>0.38963857648858424</v>
      </c>
      <c r="O565" s="68">
        <f t="shared" si="231"/>
        <v>0.13451670706787289</v>
      </c>
      <c r="P565" s="68">
        <f t="shared" si="232"/>
        <v>0.22893863425786803</v>
      </c>
      <c r="Q565" s="68">
        <f t="shared" si="233"/>
        <v>8.1458368000952117E-2</v>
      </c>
    </row>
    <row r="566" spans="1:17" s="28" customFormat="1" ht="15" customHeight="1" x14ac:dyDescent="0.25">
      <c r="A566" s="145" t="s">
        <v>1030</v>
      </c>
      <c r="B566" s="146">
        <v>6</v>
      </c>
      <c r="C566" s="147" t="s">
        <v>1031</v>
      </c>
      <c r="D566" s="136"/>
      <c r="E566" s="16"/>
      <c r="F566" s="67">
        <v>3029.770717576072</v>
      </c>
      <c r="G566" s="68">
        <f t="shared" si="228"/>
        <v>0.2995838670152644</v>
      </c>
      <c r="H566" s="66">
        <v>80.70783642665026</v>
      </c>
      <c r="I566" s="66">
        <v>55.276170214916689</v>
      </c>
      <c r="J566" s="66">
        <v>4.1539396503978114</v>
      </c>
      <c r="K566" s="66">
        <v>270.822199959486</v>
      </c>
      <c r="L566" s="66"/>
      <c r="M566" s="68">
        <f t="shared" si="229"/>
        <v>0.92846394044417102</v>
      </c>
      <c r="N566" s="68">
        <f t="shared" si="230"/>
        <v>0.55276170214916687</v>
      </c>
      <c r="O566" s="68">
        <f t="shared" si="231"/>
        <v>0.16577039791533885</v>
      </c>
      <c r="P566" s="68">
        <f t="shared" si="232"/>
        <v>0.30270699912229881</v>
      </c>
      <c r="Q566" s="68">
        <f t="shared" si="233"/>
        <v>9.5668235277681951E-2</v>
      </c>
    </row>
    <row r="567" spans="1:17" s="28" customFormat="1" ht="15" customHeight="1" x14ac:dyDescent="0.25">
      <c r="A567" s="145"/>
      <c r="B567" s="148"/>
      <c r="C567" s="147"/>
      <c r="D567" s="136"/>
      <c r="E567" s="16"/>
      <c r="F567" s="67"/>
      <c r="G567" s="68"/>
      <c r="H567" s="66"/>
      <c r="I567" s="66"/>
      <c r="J567" s="66"/>
      <c r="K567" s="66"/>
      <c r="L567" s="66"/>
      <c r="M567" s="68"/>
      <c r="N567" s="68"/>
      <c r="O567" s="68"/>
      <c r="P567" s="68"/>
      <c r="Q567" s="68"/>
    </row>
    <row r="568" spans="1:17" s="28" customFormat="1" ht="15" customHeight="1" x14ac:dyDescent="0.25">
      <c r="A568" s="141" t="s">
        <v>1032</v>
      </c>
      <c r="B568" s="142"/>
      <c r="C568" s="143" t="s">
        <v>1033</v>
      </c>
      <c r="D568" s="144"/>
      <c r="E568" s="26"/>
      <c r="F568" s="69">
        <v>8467.0461828172774</v>
      </c>
      <c r="G568" s="70">
        <f>GEOMEAN(M568,P568,Q568)</f>
        <v>0.39351045633400789</v>
      </c>
      <c r="H568" s="63">
        <v>74.390919439968712</v>
      </c>
      <c r="I568" s="63">
        <v>44.111269403393266</v>
      </c>
      <c r="J568" s="63">
        <v>5.8513644148431574</v>
      </c>
      <c r="K568" s="63">
        <v>549.34986895864142</v>
      </c>
      <c r="L568" s="63"/>
      <c r="M568" s="70">
        <f>+(H568-25)/(85-25)</f>
        <v>0.82318199066614517</v>
      </c>
      <c r="N568" s="70">
        <f>+I568/100</f>
        <v>0.44111269403393266</v>
      </c>
      <c r="O568" s="70">
        <f>+(J568-1.8)/(16-1.8)</f>
        <v>0.28530735315796885</v>
      </c>
      <c r="P568" s="70">
        <f>+(N568*O568)^(0.5)</f>
        <v>0.35475723414639804</v>
      </c>
      <c r="Q568" s="70">
        <f>+(K568-35)/(2500-35)</f>
        <v>0.20866120444569633</v>
      </c>
    </row>
    <row r="569" spans="1:17" s="28" customFormat="1" ht="15" customHeight="1" x14ac:dyDescent="0.25">
      <c r="A569" s="145" t="s">
        <v>1034</v>
      </c>
      <c r="B569" s="146">
        <v>1</v>
      </c>
      <c r="C569" s="147" t="s">
        <v>1035</v>
      </c>
      <c r="D569" s="136"/>
      <c r="E569" s="16"/>
      <c r="F569" s="67">
        <v>3224.1029703152485</v>
      </c>
      <c r="G569" s="68">
        <f>GEOMEAN(M569,P569,Q569)</f>
        <v>0.43390207913074785</v>
      </c>
      <c r="H569" s="66">
        <v>71.516914580518403</v>
      </c>
      <c r="I569" s="66">
        <v>35.363205945404438</v>
      </c>
      <c r="J569" s="66">
        <v>7.4447531363549908</v>
      </c>
      <c r="K569" s="66">
        <v>727.75289126632799</v>
      </c>
      <c r="L569" s="66"/>
      <c r="M569" s="68">
        <f>+(H569-25)/(85-25)</f>
        <v>0.77528190967530675</v>
      </c>
      <c r="N569" s="68">
        <f>+I569/100</f>
        <v>0.35363205945404436</v>
      </c>
      <c r="O569" s="68">
        <f>+(J569-1.8)/(16-1.8)</f>
        <v>0.39751782650387263</v>
      </c>
      <c r="P569" s="68">
        <f>+(N569*O569)^(0.5)</f>
        <v>0.37493339095932754</v>
      </c>
      <c r="Q569" s="68">
        <f>+(K569-35)/(2500-35)</f>
        <v>0.28103565568613714</v>
      </c>
    </row>
    <row r="570" spans="1:17" s="28" customFormat="1" ht="15" customHeight="1" x14ac:dyDescent="0.25">
      <c r="A570" s="145" t="s">
        <v>1036</v>
      </c>
      <c r="B570" s="146">
        <v>2</v>
      </c>
      <c r="C570" s="147" t="s">
        <v>1037</v>
      </c>
      <c r="D570" s="136"/>
      <c r="E570" s="16"/>
      <c r="F570" s="67">
        <v>1838.6046295426745</v>
      </c>
      <c r="G570" s="68">
        <f>GEOMEAN(M570,P570,Q570)</f>
        <v>0.36434257648448176</v>
      </c>
      <c r="H570" s="66">
        <v>67.303541931569427</v>
      </c>
      <c r="I570" s="66">
        <v>64.487088614856276</v>
      </c>
      <c r="J570" s="66">
        <v>5.2938883633445935</v>
      </c>
      <c r="K570" s="66">
        <v>459.49687105545104</v>
      </c>
      <c r="L570" s="66"/>
      <c r="M570" s="68">
        <f>+(H570-25)/(85-25)</f>
        <v>0.70505903219282373</v>
      </c>
      <c r="N570" s="68">
        <f>+I570/100</f>
        <v>0.64487088614856281</v>
      </c>
      <c r="O570" s="68">
        <f>+(J570-1.8)/(16-1.8)</f>
        <v>0.24604847629187279</v>
      </c>
      <c r="P570" s="68">
        <f>+(N570*O570)^(0.5)</f>
        <v>0.39833340174010473</v>
      </c>
      <c r="Q570" s="68">
        <f>+(K570-35)/(2500-35)</f>
        <v>0.17220968399815459</v>
      </c>
    </row>
    <row r="571" spans="1:17" s="28" customFormat="1" ht="15" customHeight="1" x14ac:dyDescent="0.25">
      <c r="A571" s="145" t="s">
        <v>1038</v>
      </c>
      <c r="B571" s="146">
        <v>3</v>
      </c>
      <c r="C571" s="147" t="s">
        <v>1039</v>
      </c>
      <c r="D571" s="136"/>
      <c r="E571" s="16"/>
      <c r="F571" s="67">
        <v>1322.06346034476</v>
      </c>
      <c r="G571" s="68">
        <f>GEOMEAN(M571,P571,Q571)</f>
        <v>0.38450432610140195</v>
      </c>
      <c r="H571" s="66">
        <v>77.04712727177639</v>
      </c>
      <c r="I571" s="66">
        <v>50.485996081676433</v>
      </c>
      <c r="J571" s="66">
        <v>5.3323223164193436</v>
      </c>
      <c r="K571" s="66">
        <v>490.83077902186949</v>
      </c>
      <c r="L571" s="66"/>
      <c r="M571" s="68">
        <f>+(H571-25)/(85-25)</f>
        <v>0.86745212119627313</v>
      </c>
      <c r="N571" s="68">
        <f>+I571/100</f>
        <v>0.50485996081676432</v>
      </c>
      <c r="O571" s="68">
        <f>+(J571-1.8)/(16-1.8)</f>
        <v>0.2487550927055876</v>
      </c>
      <c r="P571" s="68">
        <f>+(N571*O571)^(0.5)</f>
        <v>0.3543818369447192</v>
      </c>
      <c r="Q571" s="68">
        <f>+(K571-35)/(2500-35)</f>
        <v>0.18492120852814178</v>
      </c>
    </row>
    <row r="572" spans="1:17" s="28" customFormat="1" ht="15" customHeight="1" x14ac:dyDescent="0.25">
      <c r="A572" s="145" t="s">
        <v>1040</v>
      </c>
      <c r="B572" s="146">
        <v>4</v>
      </c>
      <c r="C572" s="147" t="s">
        <v>1041</v>
      </c>
      <c r="D572" s="136"/>
      <c r="E572" s="16"/>
      <c r="F572" s="67">
        <v>2082.2751226145951</v>
      </c>
      <c r="G572" s="68">
        <f>GEOMEAN(M572,P572,Q572)</f>
        <v>0.33338882566142147</v>
      </c>
      <c r="H572" s="66">
        <v>83.939331351177415</v>
      </c>
      <c r="I572" s="66">
        <v>39.121459105757694</v>
      </c>
      <c r="J572" s="66">
        <v>4.2957455582028654</v>
      </c>
      <c r="K572" s="66">
        <v>389.61131084887069</v>
      </c>
      <c r="L572" s="66"/>
      <c r="M572" s="68">
        <f>+(H572-25)/(85-25)</f>
        <v>0.98232218918629022</v>
      </c>
      <c r="N572" s="68">
        <f>+I572/100</f>
        <v>0.39121459105757694</v>
      </c>
      <c r="O572" s="68">
        <f>+(J572-1.8)/(16-1.8)</f>
        <v>0.17575672945090604</v>
      </c>
      <c r="P572" s="68">
        <f>+(N572*O572)^(0.5)</f>
        <v>0.26221860543781667</v>
      </c>
      <c r="Q572" s="68">
        <f>+(K572-35)/(2500-35)</f>
        <v>0.14385854395491712</v>
      </c>
    </row>
    <row r="573" spans="1:17" s="28" customFormat="1" ht="15" customHeight="1" x14ac:dyDescent="0.25">
      <c r="A573" s="145"/>
      <c r="B573" s="148"/>
      <c r="C573" s="147"/>
      <c r="D573" s="136"/>
      <c r="E573" s="16"/>
      <c r="F573" s="67"/>
      <c r="G573" s="68"/>
      <c r="H573" s="66"/>
      <c r="I573" s="66"/>
      <c r="J573" s="66"/>
      <c r="K573" s="66"/>
      <c r="L573" s="66"/>
      <c r="M573" s="68"/>
      <c r="N573" s="68"/>
      <c r="O573" s="68"/>
      <c r="P573" s="68"/>
      <c r="Q573" s="68"/>
    </row>
    <row r="574" spans="1:17" s="28" customFormat="1" ht="15" customHeight="1" x14ac:dyDescent="0.25">
      <c r="A574" s="141" t="s">
        <v>1042</v>
      </c>
      <c r="B574" s="149"/>
      <c r="C574" s="143" t="s">
        <v>1043</v>
      </c>
      <c r="D574" s="144"/>
      <c r="E574" s="26"/>
      <c r="F574" s="69">
        <v>90083.571624679578</v>
      </c>
      <c r="G574" s="70">
        <f t="shared" ref="G574:G586" si="234">GEOMEAN(M574,P574,Q574)</f>
        <v>0.39986568839242315</v>
      </c>
      <c r="H574" s="63">
        <v>76.626166288564036</v>
      </c>
      <c r="I574" s="63">
        <v>56.702653691121839</v>
      </c>
      <c r="J574" s="63">
        <v>5.9713944011418807</v>
      </c>
      <c r="K574" s="63">
        <v>483.78937930187658</v>
      </c>
      <c r="L574" s="63"/>
      <c r="M574" s="70">
        <f t="shared" ref="M574:M586" si="235">+(H574-25)/(85-25)</f>
        <v>0.86043610480940058</v>
      </c>
      <c r="N574" s="70">
        <f t="shared" ref="N574:N586" si="236">+I574/100</f>
        <v>0.5670265369112184</v>
      </c>
      <c r="O574" s="70">
        <f t="shared" ref="O574:O586" si="237">+(J574-1.8)/(16-1.8)</f>
        <v>0.29376016909449865</v>
      </c>
      <c r="P574" s="70">
        <f t="shared" ref="P574:P586" si="238">+(N574*O574)^(0.5)</f>
        <v>0.4081296501898723</v>
      </c>
      <c r="Q574" s="70">
        <f t="shared" ref="Q574:Q586" si="239">+(K574-35)/(2500-35)</f>
        <v>0.18206465691759699</v>
      </c>
    </row>
    <row r="575" spans="1:17" s="28" customFormat="1" ht="15" customHeight="1" x14ac:dyDescent="0.25">
      <c r="A575" s="145" t="s">
        <v>1044</v>
      </c>
      <c r="B575" s="146">
        <v>1</v>
      </c>
      <c r="C575" s="147" t="s">
        <v>1045</v>
      </c>
      <c r="D575" s="136"/>
      <c r="E575" s="16"/>
      <c r="F575" s="67">
        <v>39789.780474062361</v>
      </c>
      <c r="G575" s="68">
        <f t="shared" si="234"/>
        <v>0.47164792104433362</v>
      </c>
      <c r="H575" s="66">
        <v>74.716591416772431</v>
      </c>
      <c r="I575" s="66">
        <v>65.084859513452415</v>
      </c>
      <c r="J575" s="66">
        <v>7.7742592888713089</v>
      </c>
      <c r="K575" s="66">
        <v>631.46196418045918</v>
      </c>
      <c r="L575" s="66"/>
      <c r="M575" s="68">
        <f t="shared" si="235"/>
        <v>0.82860985694620715</v>
      </c>
      <c r="N575" s="68">
        <f t="shared" si="236"/>
        <v>0.6508485951345242</v>
      </c>
      <c r="O575" s="68">
        <f t="shared" si="237"/>
        <v>0.42072248513178234</v>
      </c>
      <c r="P575" s="68">
        <f t="shared" si="238"/>
        <v>0.52328447176418891</v>
      </c>
      <c r="Q575" s="68">
        <f t="shared" si="239"/>
        <v>0.24197239926184957</v>
      </c>
    </row>
    <row r="576" spans="1:17" s="28" customFormat="1" ht="15" customHeight="1" x14ac:dyDescent="0.25">
      <c r="A576" s="145" t="s">
        <v>1046</v>
      </c>
      <c r="B576" s="146">
        <v>2</v>
      </c>
      <c r="C576" s="147" t="s">
        <v>1047</v>
      </c>
      <c r="D576" s="136"/>
      <c r="E576" s="16"/>
      <c r="F576" s="67">
        <v>1204.2558252645338</v>
      </c>
      <c r="G576" s="68">
        <f t="shared" si="234"/>
        <v>0.24997365530732124</v>
      </c>
      <c r="H576" s="66">
        <v>64.569631879963254</v>
      </c>
      <c r="I576" s="66">
        <v>60.340362272785988</v>
      </c>
      <c r="J576" s="66">
        <v>3.0432187838258744</v>
      </c>
      <c r="K576" s="66">
        <v>289.01263545047249</v>
      </c>
      <c r="L576" s="66"/>
      <c r="M576" s="68">
        <f t="shared" si="235"/>
        <v>0.6594938646660542</v>
      </c>
      <c r="N576" s="68">
        <f t="shared" si="236"/>
        <v>0.60340362272785986</v>
      </c>
      <c r="O576" s="68">
        <f t="shared" si="237"/>
        <v>8.7550618579286935E-2</v>
      </c>
      <c r="P576" s="68">
        <f t="shared" si="238"/>
        <v>0.22984420902604183</v>
      </c>
      <c r="Q576" s="68">
        <f t="shared" si="239"/>
        <v>0.10304772229228093</v>
      </c>
    </row>
    <row r="577" spans="1:17" s="28" customFormat="1" ht="15" customHeight="1" x14ac:dyDescent="0.25">
      <c r="A577" s="145" t="s">
        <v>1048</v>
      </c>
      <c r="B577" s="146">
        <v>3</v>
      </c>
      <c r="C577" s="147" t="s">
        <v>1049</v>
      </c>
      <c r="D577" s="136"/>
      <c r="E577" s="16"/>
      <c r="F577" s="67">
        <v>4190.7297196914624</v>
      </c>
      <c r="G577" s="68">
        <f t="shared" si="234"/>
        <v>0.30506091221608467</v>
      </c>
      <c r="H577" s="66">
        <v>82.670687731586696</v>
      </c>
      <c r="I577" s="66">
        <v>48.501883808403697</v>
      </c>
      <c r="J577" s="66">
        <v>4.3561015150674525</v>
      </c>
      <c r="K577" s="66">
        <v>281.40445587479201</v>
      </c>
      <c r="L577" s="66"/>
      <c r="M577" s="68">
        <f t="shared" si="235"/>
        <v>0.96117812885977827</v>
      </c>
      <c r="N577" s="68">
        <f t="shared" si="236"/>
        <v>0.48501883808403695</v>
      </c>
      <c r="O577" s="68">
        <f t="shared" si="237"/>
        <v>0.18000714894841216</v>
      </c>
      <c r="P577" s="68">
        <f t="shared" si="238"/>
        <v>0.29547733962146583</v>
      </c>
      <c r="Q577" s="68">
        <f t="shared" si="239"/>
        <v>9.9961239705797969E-2</v>
      </c>
    </row>
    <row r="578" spans="1:17" s="28" customFormat="1" ht="15" customHeight="1" x14ac:dyDescent="0.25">
      <c r="A578" s="145" t="s">
        <v>1050</v>
      </c>
      <c r="B578" s="146">
        <v>4</v>
      </c>
      <c r="C578" s="147" t="s">
        <v>1051</v>
      </c>
      <c r="D578" s="136"/>
      <c r="E578" s="16"/>
      <c r="F578" s="67">
        <v>2685.4099381107958</v>
      </c>
      <c r="G578" s="68">
        <f t="shared" si="234"/>
        <v>0.3906518364996785</v>
      </c>
      <c r="H578" s="66">
        <v>81.973844536922655</v>
      </c>
      <c r="I578" s="66">
        <v>59.053187202750671</v>
      </c>
      <c r="J578" s="66">
        <v>4.3510877120351417</v>
      </c>
      <c r="K578" s="66">
        <v>510.14051536765203</v>
      </c>
      <c r="L578" s="66"/>
      <c r="M578" s="68">
        <f t="shared" si="235"/>
        <v>0.94956407561537759</v>
      </c>
      <c r="N578" s="68">
        <f t="shared" si="236"/>
        <v>0.59053187202750668</v>
      </c>
      <c r="O578" s="68">
        <f t="shared" si="237"/>
        <v>0.1796540642278269</v>
      </c>
      <c r="P578" s="68">
        <f t="shared" si="238"/>
        <v>0.32571682619387127</v>
      </c>
      <c r="Q578" s="68">
        <f t="shared" si="239"/>
        <v>0.19275477296862151</v>
      </c>
    </row>
    <row r="579" spans="1:17" s="28" customFormat="1" ht="15" customHeight="1" x14ac:dyDescent="0.25">
      <c r="A579" s="145" t="s">
        <v>1052</v>
      </c>
      <c r="B579" s="146">
        <v>5</v>
      </c>
      <c r="C579" s="147" t="s">
        <v>1053</v>
      </c>
      <c r="D579" s="136"/>
      <c r="E579" s="16"/>
      <c r="F579" s="67">
        <v>5527.8967229952259</v>
      </c>
      <c r="G579" s="68">
        <f t="shared" si="234"/>
        <v>0.3788614580536237</v>
      </c>
      <c r="H579" s="66">
        <v>77.700475590647727</v>
      </c>
      <c r="I579" s="66">
        <v>64.988591978817212</v>
      </c>
      <c r="J579" s="66">
        <v>5.2074311554405375</v>
      </c>
      <c r="K579" s="66">
        <v>421.46216434353079</v>
      </c>
      <c r="L579" s="66"/>
      <c r="M579" s="68">
        <f t="shared" si="235"/>
        <v>0.87834125984412881</v>
      </c>
      <c r="N579" s="68">
        <f t="shared" si="236"/>
        <v>0.64988591978817212</v>
      </c>
      <c r="O579" s="68">
        <f t="shared" si="237"/>
        <v>0.23995994052398154</v>
      </c>
      <c r="P579" s="68">
        <f t="shared" si="238"/>
        <v>0.39490073013321059</v>
      </c>
      <c r="Q579" s="68">
        <f t="shared" si="239"/>
        <v>0.15677978269514434</v>
      </c>
    </row>
    <row r="580" spans="1:17" s="28" customFormat="1" ht="15" customHeight="1" x14ac:dyDescent="0.25">
      <c r="A580" s="145" t="s">
        <v>1054</v>
      </c>
      <c r="B580" s="146">
        <v>6</v>
      </c>
      <c r="C580" s="147" t="s">
        <v>1055</v>
      </c>
      <c r="D580" s="136"/>
      <c r="E580" s="16"/>
      <c r="F580" s="67">
        <v>3878.5898318720601</v>
      </c>
      <c r="G580" s="68">
        <f t="shared" si="234"/>
        <v>0.2791573987760721</v>
      </c>
      <c r="H580" s="66">
        <v>82.70969531166115</v>
      </c>
      <c r="I580" s="66">
        <v>42.495101638020031</v>
      </c>
      <c r="J580" s="66">
        <v>3.716370261605729</v>
      </c>
      <c r="K580" s="66">
        <v>267.81011524927703</v>
      </c>
      <c r="L580" s="66"/>
      <c r="M580" s="68">
        <f t="shared" si="235"/>
        <v>0.96182825519435255</v>
      </c>
      <c r="N580" s="68">
        <f t="shared" si="236"/>
        <v>0.42495101638020033</v>
      </c>
      <c r="O580" s="68">
        <f t="shared" si="237"/>
        <v>0.13495565222575556</v>
      </c>
      <c r="P580" s="68">
        <f t="shared" si="238"/>
        <v>0.23947764317277651</v>
      </c>
      <c r="Q580" s="68">
        <f t="shared" si="239"/>
        <v>9.4446294218773638E-2</v>
      </c>
    </row>
    <row r="581" spans="1:17" s="28" customFormat="1" ht="15" customHeight="1" x14ac:dyDescent="0.25">
      <c r="A581" s="145" t="s">
        <v>1056</v>
      </c>
      <c r="B581" s="146">
        <v>7</v>
      </c>
      <c r="C581" s="147" t="s">
        <v>1057</v>
      </c>
      <c r="D581" s="136"/>
      <c r="E581" s="16"/>
      <c r="F581" s="67">
        <v>10871.530221890611</v>
      </c>
      <c r="G581" s="68">
        <f t="shared" si="234"/>
        <v>0.3837646236464492</v>
      </c>
      <c r="H581" s="66">
        <v>81.498260118615107</v>
      </c>
      <c r="I581" s="66">
        <v>51.283214781788743</v>
      </c>
      <c r="J581" s="66">
        <v>4.9401968649937498</v>
      </c>
      <c r="K581" s="66">
        <v>474.34534308013247</v>
      </c>
      <c r="L581" s="66"/>
      <c r="M581" s="68">
        <f t="shared" si="235"/>
        <v>0.94163766864358511</v>
      </c>
      <c r="N581" s="68">
        <f t="shared" si="236"/>
        <v>0.51283214781788744</v>
      </c>
      <c r="O581" s="68">
        <f t="shared" si="237"/>
        <v>0.22114062429533451</v>
      </c>
      <c r="P581" s="68">
        <f t="shared" si="238"/>
        <v>0.33676107454271625</v>
      </c>
      <c r="Q581" s="68">
        <f t="shared" si="239"/>
        <v>0.17823340490066225</v>
      </c>
    </row>
    <row r="582" spans="1:17" s="28" customFormat="1" ht="15" customHeight="1" x14ac:dyDescent="0.25">
      <c r="A582" s="145" t="s">
        <v>1058</v>
      </c>
      <c r="B582" s="146">
        <v>8</v>
      </c>
      <c r="C582" s="147" t="s">
        <v>1059</v>
      </c>
      <c r="D582" s="136"/>
      <c r="E582" s="16"/>
      <c r="F582" s="67">
        <v>10127.429005443713</v>
      </c>
      <c r="G582" s="68">
        <f t="shared" si="234"/>
        <v>0.36830708348149194</v>
      </c>
      <c r="H582" s="66">
        <v>74.186707691079206</v>
      </c>
      <c r="I582" s="66">
        <v>49.789906273355619</v>
      </c>
      <c r="J582" s="66">
        <v>5.8107110095689221</v>
      </c>
      <c r="K582" s="66">
        <v>435.60232659950799</v>
      </c>
      <c r="L582" s="66"/>
      <c r="M582" s="68">
        <f t="shared" si="235"/>
        <v>0.81977846151798672</v>
      </c>
      <c r="N582" s="68">
        <f t="shared" si="236"/>
        <v>0.49789906273355622</v>
      </c>
      <c r="O582" s="68">
        <f t="shared" si="237"/>
        <v>0.28244443729358609</v>
      </c>
      <c r="P582" s="68">
        <f t="shared" si="238"/>
        <v>0.37500509410244443</v>
      </c>
      <c r="Q582" s="68">
        <f t="shared" si="239"/>
        <v>0.16251615683550019</v>
      </c>
    </row>
    <row r="583" spans="1:17" s="28" customFormat="1" ht="15" customHeight="1" x14ac:dyDescent="0.25">
      <c r="A583" s="145" t="s">
        <v>1060</v>
      </c>
      <c r="B583" s="146">
        <v>9</v>
      </c>
      <c r="C583" s="147" t="s">
        <v>1061</v>
      </c>
      <c r="D583" s="136"/>
      <c r="E583" s="16"/>
      <c r="F583" s="67">
        <v>3544.2980810461195</v>
      </c>
      <c r="G583" s="68">
        <f t="shared" si="234"/>
        <v>0.36256878981845669</v>
      </c>
      <c r="H583" s="66">
        <v>73.922206476682618</v>
      </c>
      <c r="I583" s="66">
        <v>51.068843307564983</v>
      </c>
      <c r="J583" s="66">
        <v>5.8159215302594971</v>
      </c>
      <c r="K583" s="66">
        <v>414.14640384259428</v>
      </c>
      <c r="L583" s="66"/>
      <c r="M583" s="68">
        <f t="shared" si="235"/>
        <v>0.81537010794471032</v>
      </c>
      <c r="N583" s="68">
        <f t="shared" si="236"/>
        <v>0.51068843307564982</v>
      </c>
      <c r="O583" s="68">
        <f t="shared" si="237"/>
        <v>0.28281137537038714</v>
      </c>
      <c r="P583" s="68">
        <f t="shared" si="238"/>
        <v>0.38003749570782147</v>
      </c>
      <c r="Q583" s="68">
        <f t="shared" si="239"/>
        <v>0.1538119285365494</v>
      </c>
    </row>
    <row r="584" spans="1:17" s="28" customFormat="1" ht="15" customHeight="1" x14ac:dyDescent="0.25">
      <c r="A584" s="145" t="s">
        <v>1062</v>
      </c>
      <c r="B584" s="146">
        <v>10</v>
      </c>
      <c r="C584" s="147" t="s">
        <v>1063</v>
      </c>
      <c r="D584" s="151"/>
      <c r="E584" s="30"/>
      <c r="F584" s="67">
        <v>3546.3118867739868</v>
      </c>
      <c r="G584" s="72">
        <f t="shared" si="234"/>
        <v>0.13266848090460534</v>
      </c>
      <c r="H584" s="73">
        <v>77.553259515869968</v>
      </c>
      <c r="I584" s="73">
        <v>34.142450591341465</v>
      </c>
      <c r="J584" s="73">
        <v>1.9281981150524226</v>
      </c>
      <c r="K584" s="73">
        <v>153.36622393450983</v>
      </c>
      <c r="L584" s="73"/>
      <c r="M584" s="72">
        <f t="shared" si="235"/>
        <v>0.8758876585978328</v>
      </c>
      <c r="N584" s="72">
        <f t="shared" si="236"/>
        <v>0.34142450591341467</v>
      </c>
      <c r="O584" s="72">
        <f t="shared" si="237"/>
        <v>9.028036271297361E-3</v>
      </c>
      <c r="P584" s="72">
        <f t="shared" si="238"/>
        <v>5.5519301358141093E-2</v>
      </c>
      <c r="Q584" s="72">
        <f t="shared" si="239"/>
        <v>4.8018752103249428E-2</v>
      </c>
    </row>
    <row r="585" spans="1:17" s="28" customFormat="1" ht="15" customHeight="1" x14ac:dyDescent="0.25">
      <c r="A585" s="145" t="s">
        <v>1064</v>
      </c>
      <c r="B585" s="146">
        <v>11</v>
      </c>
      <c r="C585" s="147" t="s">
        <v>1065</v>
      </c>
      <c r="D585" s="151"/>
      <c r="E585" s="30"/>
      <c r="F585" s="67">
        <v>2540.4159257043634</v>
      </c>
      <c r="G585" s="72">
        <f t="shared" si="234"/>
        <v>0.1931859385931626</v>
      </c>
      <c r="H585" s="73">
        <v>80.103503963101474</v>
      </c>
      <c r="I585" s="73">
        <v>42.835230797931523</v>
      </c>
      <c r="J585" s="73">
        <v>2.4836111801385199</v>
      </c>
      <c r="K585" s="73">
        <v>169.75799262252329</v>
      </c>
      <c r="L585" s="73"/>
      <c r="M585" s="72">
        <f t="shared" si="235"/>
        <v>0.91839173271835794</v>
      </c>
      <c r="N585" s="72">
        <f t="shared" si="236"/>
        <v>0.42835230797931523</v>
      </c>
      <c r="O585" s="72">
        <f t="shared" si="237"/>
        <v>4.8141632404121115E-2</v>
      </c>
      <c r="P585" s="72">
        <f t="shared" si="238"/>
        <v>0.14360215649563579</v>
      </c>
      <c r="Q585" s="72">
        <f t="shared" si="239"/>
        <v>5.4668556844837034E-2</v>
      </c>
    </row>
    <row r="586" spans="1:17" s="28" customFormat="1" ht="15" customHeight="1" x14ac:dyDescent="0.25">
      <c r="A586" s="145" t="s">
        <v>1066</v>
      </c>
      <c r="B586" s="146">
        <v>12</v>
      </c>
      <c r="C586" s="147" t="s">
        <v>1067</v>
      </c>
      <c r="D586" s="151"/>
      <c r="E586" s="30"/>
      <c r="F586" s="67">
        <v>2176.9239918243493</v>
      </c>
      <c r="G586" s="72">
        <f t="shared" si="234"/>
        <v>0.11640957523185587</v>
      </c>
      <c r="H586" s="73">
        <v>82.992630560944434</v>
      </c>
      <c r="I586" s="73">
        <v>32.102574334668489</v>
      </c>
      <c r="J586" s="73">
        <v>2.1237938242414311</v>
      </c>
      <c r="K586" s="73">
        <v>82.022037140225834</v>
      </c>
      <c r="L586" s="73"/>
      <c r="M586" s="72">
        <f t="shared" si="235"/>
        <v>0.96654384268240723</v>
      </c>
      <c r="N586" s="72">
        <f t="shared" si="236"/>
        <v>0.32102574334668488</v>
      </c>
      <c r="O586" s="72">
        <f t="shared" si="237"/>
        <v>2.2802381988833179E-2</v>
      </c>
      <c r="P586" s="72">
        <f t="shared" si="238"/>
        <v>8.555788466319296E-2</v>
      </c>
      <c r="Q586" s="72">
        <f t="shared" si="239"/>
        <v>1.9075877135994252E-2</v>
      </c>
    </row>
    <row r="587" spans="1:17" s="28" customFormat="1" ht="15" customHeight="1" x14ac:dyDescent="0.25">
      <c r="A587" s="150"/>
      <c r="B587" s="148"/>
      <c r="C587" s="147"/>
      <c r="D587" s="151"/>
      <c r="E587" s="30"/>
      <c r="F587" s="71"/>
      <c r="G587" s="72"/>
      <c r="H587" s="73"/>
      <c r="I587" s="73"/>
      <c r="J587" s="73"/>
      <c r="K587" s="73"/>
      <c r="L587" s="73"/>
      <c r="M587" s="72"/>
      <c r="N587" s="72"/>
      <c r="O587" s="72"/>
      <c r="P587" s="72"/>
      <c r="Q587" s="72"/>
    </row>
    <row r="588" spans="1:17" s="28" customFormat="1" ht="15" customHeight="1" x14ac:dyDescent="0.25">
      <c r="A588" s="141" t="s">
        <v>1068</v>
      </c>
      <c r="B588" s="149"/>
      <c r="C588" s="143" t="s">
        <v>1069</v>
      </c>
      <c r="D588" s="144"/>
      <c r="E588" s="26"/>
      <c r="F588" s="69">
        <v>70113.667124285348</v>
      </c>
      <c r="G588" s="70">
        <f t="shared" ref="G588:G599" si="240">GEOMEAN(M588,P588,Q588)</f>
        <v>0.34991059655306367</v>
      </c>
      <c r="H588" s="63">
        <v>82.242909117608107</v>
      </c>
      <c r="I588" s="63">
        <v>47.8685552496272</v>
      </c>
      <c r="J588" s="63">
        <v>4.8709822934016822</v>
      </c>
      <c r="K588" s="63">
        <v>379.0314273667172</v>
      </c>
      <c r="L588" s="63"/>
      <c r="M588" s="70">
        <f t="shared" ref="M588:M599" si="241">+(H588-25)/(85-25)</f>
        <v>0.95404848529346842</v>
      </c>
      <c r="N588" s="70">
        <f t="shared" ref="N588:N599" si="242">+I588/100</f>
        <v>0.47868555249627198</v>
      </c>
      <c r="O588" s="70">
        <f t="shared" ref="O588:O599" si="243">+(J588-1.8)/(16-1.8)</f>
        <v>0.21626635869025934</v>
      </c>
      <c r="P588" s="70">
        <f t="shared" ref="P588:P599" si="244">+(N588*O588)^(0.5)</f>
        <v>0.32175080636418568</v>
      </c>
      <c r="Q588" s="70">
        <f t="shared" ref="Q588:Q599" si="245">+(K588-35)/(2500-35)</f>
        <v>0.13956650197432746</v>
      </c>
    </row>
    <row r="589" spans="1:17" s="28" customFormat="1" ht="15" customHeight="1" x14ac:dyDescent="0.25">
      <c r="A589" s="145" t="s">
        <v>1070</v>
      </c>
      <c r="B589" s="146">
        <v>1</v>
      </c>
      <c r="C589" s="147" t="s">
        <v>1071</v>
      </c>
      <c r="D589" s="136"/>
      <c r="E589" s="16"/>
      <c r="F589" s="67">
        <v>10397.278972977905</v>
      </c>
      <c r="G589" s="68">
        <f t="shared" si="240"/>
        <v>0.3486937959639913</v>
      </c>
      <c r="H589" s="66">
        <v>79.391374627494159</v>
      </c>
      <c r="I589" s="66">
        <v>61.53592125966729</v>
      </c>
      <c r="J589" s="66">
        <v>4.8392414067224268</v>
      </c>
      <c r="K589" s="66">
        <v>352.66401475215548</v>
      </c>
      <c r="L589" s="66"/>
      <c r="M589" s="68">
        <f t="shared" si="241"/>
        <v>0.90652291045823596</v>
      </c>
      <c r="N589" s="68">
        <f t="shared" si="242"/>
        <v>0.61535921259667292</v>
      </c>
      <c r="O589" s="68">
        <f t="shared" si="243"/>
        <v>0.21403108498045262</v>
      </c>
      <c r="P589" s="68">
        <f t="shared" si="244"/>
        <v>0.36291321266217758</v>
      </c>
      <c r="Q589" s="68">
        <f t="shared" si="245"/>
        <v>0.12886978286091499</v>
      </c>
    </row>
    <row r="590" spans="1:17" s="28" customFormat="1" ht="15" customHeight="1" x14ac:dyDescent="0.25">
      <c r="A590" s="145" t="s">
        <v>1072</v>
      </c>
      <c r="B590" s="146">
        <v>2</v>
      </c>
      <c r="C590" s="147" t="s">
        <v>1073</v>
      </c>
      <c r="D590" s="136"/>
      <c r="E590" s="16"/>
      <c r="F590" s="67">
        <v>8024.008922686513</v>
      </c>
      <c r="G590" s="68">
        <f t="shared" si="240"/>
        <v>0.35761205838643906</v>
      </c>
      <c r="H590" s="66">
        <v>88.608494988953638</v>
      </c>
      <c r="I590" s="66">
        <v>52.828260107378782</v>
      </c>
      <c r="J590" s="66">
        <v>4.8454382926929833</v>
      </c>
      <c r="K590" s="66">
        <v>350.91891820535676</v>
      </c>
      <c r="L590" s="66"/>
      <c r="M590" s="68">
        <f t="shared" si="241"/>
        <v>1.0601415831492274</v>
      </c>
      <c r="N590" s="68">
        <f t="shared" si="242"/>
        <v>0.52828260107378777</v>
      </c>
      <c r="O590" s="68">
        <f t="shared" si="243"/>
        <v>0.21446748540091434</v>
      </c>
      <c r="P590" s="68">
        <f t="shared" si="244"/>
        <v>0.33659982328181581</v>
      </c>
      <c r="Q590" s="68">
        <f t="shared" si="245"/>
        <v>0.1281618329433496</v>
      </c>
    </row>
    <row r="591" spans="1:17" s="28" customFormat="1" ht="15" customHeight="1" x14ac:dyDescent="0.25">
      <c r="A591" s="145" t="s">
        <v>1074</v>
      </c>
      <c r="B591" s="146">
        <v>3</v>
      </c>
      <c r="C591" s="147" t="s">
        <v>1075</v>
      </c>
      <c r="D591" s="136"/>
      <c r="E591" s="16"/>
      <c r="F591" s="67">
        <v>9362.1828288542092</v>
      </c>
      <c r="G591" s="68">
        <f t="shared" si="240"/>
        <v>0.4078104872340152</v>
      </c>
      <c r="H591" s="66">
        <v>74.488112148070826</v>
      </c>
      <c r="I591" s="66">
        <v>52.288470353797194</v>
      </c>
      <c r="J591" s="66">
        <v>6.349471380030586</v>
      </c>
      <c r="K591" s="66">
        <v>530.22571962969073</v>
      </c>
      <c r="L591" s="66"/>
      <c r="M591" s="68">
        <f t="shared" si="241"/>
        <v>0.82480186913451381</v>
      </c>
      <c r="N591" s="68">
        <f t="shared" si="242"/>
        <v>0.5228847035379719</v>
      </c>
      <c r="O591" s="68">
        <f t="shared" si="243"/>
        <v>0.32038530845285818</v>
      </c>
      <c r="P591" s="68">
        <f t="shared" si="244"/>
        <v>0.40929766311120619</v>
      </c>
      <c r="Q591" s="68">
        <f t="shared" si="245"/>
        <v>0.20090292885585831</v>
      </c>
    </row>
    <row r="592" spans="1:17" s="28" customFormat="1" ht="15" customHeight="1" x14ac:dyDescent="0.25">
      <c r="A592" s="145" t="s">
        <v>1076</v>
      </c>
      <c r="B592" s="146">
        <v>4</v>
      </c>
      <c r="C592" s="147" t="s">
        <v>1077</v>
      </c>
      <c r="D592" s="136"/>
      <c r="E592" s="16"/>
      <c r="F592" s="67">
        <v>1654.3414054428335</v>
      </c>
      <c r="G592" s="68">
        <f t="shared" si="240"/>
        <v>0.26407500093762537</v>
      </c>
      <c r="H592" s="66">
        <v>84.811782478823304</v>
      </c>
      <c r="I592" s="66">
        <v>49.749090382061787</v>
      </c>
      <c r="J592" s="66">
        <v>3.5167907195522266</v>
      </c>
      <c r="K592" s="66">
        <v>220.6761918276483</v>
      </c>
      <c r="L592" s="66"/>
      <c r="M592" s="68">
        <f t="shared" si="241"/>
        <v>0.99686304131372172</v>
      </c>
      <c r="N592" s="68">
        <f t="shared" si="242"/>
        <v>0.49749090382061789</v>
      </c>
      <c r="O592" s="68">
        <f t="shared" si="243"/>
        <v>0.12090075489804412</v>
      </c>
      <c r="P592" s="68">
        <f t="shared" si="244"/>
        <v>0.24524890586264186</v>
      </c>
      <c r="Q592" s="68">
        <f t="shared" si="245"/>
        <v>7.5325027110607831E-2</v>
      </c>
    </row>
    <row r="593" spans="1:17" s="28" customFormat="1" ht="15" customHeight="1" x14ac:dyDescent="0.25">
      <c r="A593" s="145" t="s">
        <v>1078</v>
      </c>
      <c r="B593" s="146">
        <v>5</v>
      </c>
      <c r="C593" s="147" t="s">
        <v>1079</v>
      </c>
      <c r="D593" s="136"/>
      <c r="E593" s="16"/>
      <c r="F593" s="67">
        <v>4247.116280071742</v>
      </c>
      <c r="G593" s="68">
        <f t="shared" si="240"/>
        <v>0.23012779207047879</v>
      </c>
      <c r="H593" s="66">
        <v>85.374601268602305</v>
      </c>
      <c r="I593" s="66">
        <v>41.426112057197699</v>
      </c>
      <c r="J593" s="66">
        <v>4.5487063884597356</v>
      </c>
      <c r="K593" s="66">
        <v>140.42995448671525</v>
      </c>
      <c r="L593" s="66"/>
      <c r="M593" s="68">
        <f t="shared" si="241"/>
        <v>1.0062433544767051</v>
      </c>
      <c r="N593" s="68">
        <f t="shared" si="242"/>
        <v>0.414261120571977</v>
      </c>
      <c r="O593" s="68">
        <f t="shared" si="243"/>
        <v>0.19357087242674198</v>
      </c>
      <c r="P593" s="68">
        <f t="shared" si="244"/>
        <v>0.28317642296207735</v>
      </c>
      <c r="Q593" s="68">
        <f t="shared" si="245"/>
        <v>4.2770772611243506E-2</v>
      </c>
    </row>
    <row r="594" spans="1:17" s="28" customFormat="1" ht="15" customHeight="1" x14ac:dyDescent="0.25">
      <c r="A594" s="145" t="s">
        <v>1080</v>
      </c>
      <c r="B594" s="146">
        <v>6</v>
      </c>
      <c r="C594" s="147" t="s">
        <v>1081</v>
      </c>
      <c r="D594" s="136"/>
      <c r="E594" s="16"/>
      <c r="F594" s="67">
        <v>1286.8218601070855</v>
      </c>
      <c r="G594" s="68">
        <f t="shared" si="240"/>
        <v>0.18257714164132985</v>
      </c>
      <c r="H594" s="66">
        <v>87.761407971116583</v>
      </c>
      <c r="I594" s="66">
        <v>46.584380642041467</v>
      </c>
      <c r="J594" s="66">
        <v>4.1754473513401607</v>
      </c>
      <c r="K594" s="66">
        <v>86.376677083200548</v>
      </c>
      <c r="L594" s="66"/>
      <c r="M594" s="68">
        <f t="shared" si="241"/>
        <v>1.0460234661852763</v>
      </c>
      <c r="N594" s="68">
        <f t="shared" si="242"/>
        <v>0.46584380642041467</v>
      </c>
      <c r="O594" s="68">
        <f t="shared" si="243"/>
        <v>0.16728502474226487</v>
      </c>
      <c r="P594" s="68">
        <f t="shared" si="244"/>
        <v>0.2791571111096221</v>
      </c>
      <c r="Q594" s="68">
        <f t="shared" si="245"/>
        <v>2.0842465348154381E-2</v>
      </c>
    </row>
    <row r="595" spans="1:17" s="28" customFormat="1" ht="15" customHeight="1" x14ac:dyDescent="0.25">
      <c r="A595" s="145" t="s">
        <v>1082</v>
      </c>
      <c r="B595" s="146">
        <v>7</v>
      </c>
      <c r="C595" s="147" t="s">
        <v>176</v>
      </c>
      <c r="D595" s="136"/>
      <c r="E595" s="16"/>
      <c r="F595" s="67">
        <v>11356.857402306585</v>
      </c>
      <c r="G595" s="68">
        <f t="shared" si="240"/>
        <v>0.40742874757996489</v>
      </c>
      <c r="H595" s="66">
        <v>79.689024898429281</v>
      </c>
      <c r="I595" s="66">
        <v>43.772143768571041</v>
      </c>
      <c r="J595" s="66">
        <v>5.4384648479995921</v>
      </c>
      <c r="K595" s="66">
        <v>581.14652257693274</v>
      </c>
      <c r="L595" s="66"/>
      <c r="M595" s="68">
        <f t="shared" si="241"/>
        <v>0.91148374830715473</v>
      </c>
      <c r="N595" s="68">
        <f t="shared" si="242"/>
        <v>0.43772143768571042</v>
      </c>
      <c r="O595" s="68">
        <f t="shared" si="243"/>
        <v>0.25622991887321073</v>
      </c>
      <c r="P595" s="68">
        <f t="shared" si="244"/>
        <v>0.33489898248169514</v>
      </c>
      <c r="Q595" s="68">
        <f t="shared" si="245"/>
        <v>0.22156045540646357</v>
      </c>
    </row>
    <row r="596" spans="1:17" s="28" customFormat="1" ht="15" customHeight="1" x14ac:dyDescent="0.25">
      <c r="A596" s="145" t="s">
        <v>1083</v>
      </c>
      <c r="B596" s="146">
        <v>8</v>
      </c>
      <c r="C596" s="147" t="s">
        <v>1084</v>
      </c>
      <c r="D596" s="136"/>
      <c r="E596" s="16"/>
      <c r="F596" s="67">
        <v>10243.222834796072</v>
      </c>
      <c r="G596" s="68">
        <f t="shared" si="240"/>
        <v>0.26894271803167885</v>
      </c>
      <c r="H596" s="66">
        <v>84.33480401742888</v>
      </c>
      <c r="I596" s="66">
        <v>47.93700686287039</v>
      </c>
      <c r="J596" s="66">
        <v>3.3064146578846629</v>
      </c>
      <c r="K596" s="66">
        <v>250.01783259391152</v>
      </c>
      <c r="L596" s="66"/>
      <c r="M596" s="68">
        <f t="shared" si="241"/>
        <v>0.98891340029048136</v>
      </c>
      <c r="N596" s="68">
        <f t="shared" si="242"/>
        <v>0.4793700686287039</v>
      </c>
      <c r="O596" s="68">
        <f t="shared" si="243"/>
        <v>0.10608553928765233</v>
      </c>
      <c r="P596" s="68">
        <f t="shared" si="244"/>
        <v>0.22550882964716695</v>
      </c>
      <c r="Q596" s="68">
        <f t="shared" si="245"/>
        <v>8.7228329652702441E-2</v>
      </c>
    </row>
    <row r="597" spans="1:17" s="28" customFormat="1" ht="15" customHeight="1" x14ac:dyDescent="0.25">
      <c r="A597" s="145" t="s">
        <v>1085</v>
      </c>
      <c r="B597" s="146">
        <v>9</v>
      </c>
      <c r="C597" s="147" t="s">
        <v>1086</v>
      </c>
      <c r="D597" s="136"/>
      <c r="E597" s="16"/>
      <c r="F597" s="67">
        <v>9474.9559496147685</v>
      </c>
      <c r="G597" s="68">
        <f t="shared" si="240"/>
        <v>0.36169633281330821</v>
      </c>
      <c r="H597" s="66">
        <v>82.999402586089076</v>
      </c>
      <c r="I597" s="66">
        <v>41.32619225848417</v>
      </c>
      <c r="J597" s="66">
        <v>5.0622514366041802</v>
      </c>
      <c r="K597" s="66">
        <v>426.60635521120037</v>
      </c>
      <c r="L597" s="66"/>
      <c r="M597" s="68">
        <f t="shared" si="241"/>
        <v>0.96665670976815121</v>
      </c>
      <c r="N597" s="68">
        <f t="shared" si="242"/>
        <v>0.41326192258484168</v>
      </c>
      <c r="O597" s="68">
        <f t="shared" si="243"/>
        <v>0.22973601666226623</v>
      </c>
      <c r="P597" s="68">
        <f t="shared" si="244"/>
        <v>0.30812521469823168</v>
      </c>
      <c r="Q597" s="68">
        <f t="shared" si="245"/>
        <v>0.15886667554206912</v>
      </c>
    </row>
    <row r="598" spans="1:17" s="28" customFormat="1" ht="15" customHeight="1" x14ac:dyDescent="0.25">
      <c r="A598" s="145" t="s">
        <v>1087</v>
      </c>
      <c r="B598" s="146">
        <v>10</v>
      </c>
      <c r="C598" s="147" t="s">
        <v>1088</v>
      </c>
      <c r="D598" s="151"/>
      <c r="E598" s="30"/>
      <c r="F598" s="67">
        <v>4066.8806674276352</v>
      </c>
      <c r="G598" s="72">
        <f t="shared" si="240"/>
        <v>0.23889245639957865</v>
      </c>
      <c r="H598" s="73">
        <v>84.011148599297172</v>
      </c>
      <c r="I598" s="73">
        <v>23.223893349162374</v>
      </c>
      <c r="J598" s="73">
        <v>4.1380869834501244</v>
      </c>
      <c r="K598" s="73">
        <v>209.73815276798928</v>
      </c>
      <c r="L598" s="73"/>
      <c r="M598" s="72">
        <f t="shared" si="241"/>
        <v>0.98351914332161949</v>
      </c>
      <c r="N598" s="72">
        <f t="shared" si="242"/>
        <v>0.23223893349162375</v>
      </c>
      <c r="O598" s="72">
        <f t="shared" si="243"/>
        <v>0.16465401291902287</v>
      </c>
      <c r="P598" s="72">
        <f t="shared" si="244"/>
        <v>0.19554813309113925</v>
      </c>
      <c r="Q598" s="72">
        <f t="shared" si="245"/>
        <v>7.0887688749691397E-2</v>
      </c>
    </row>
    <row r="599" spans="1:17" s="28" customFormat="1" ht="15" customHeight="1" x14ac:dyDescent="0.25">
      <c r="A599" s="145" t="s">
        <v>1089</v>
      </c>
      <c r="B599" s="146">
        <v>11</v>
      </c>
      <c r="C599" s="147" t="s">
        <v>1090</v>
      </c>
      <c r="D599" s="151"/>
      <c r="E599" s="30"/>
      <c r="F599" s="67">
        <v>1027.0409212122279</v>
      </c>
      <c r="G599" s="72">
        <f t="shared" si="240"/>
        <v>0.29096783774864654</v>
      </c>
      <c r="H599" s="73">
        <v>82.0747185707894</v>
      </c>
      <c r="I599" s="73">
        <v>61.973436434218065</v>
      </c>
      <c r="J599" s="73">
        <v>3.8894802720576487</v>
      </c>
      <c r="K599" s="73">
        <v>246.38861866863607</v>
      </c>
      <c r="L599" s="73"/>
      <c r="M599" s="72">
        <f t="shared" si="241"/>
        <v>0.95124530951315667</v>
      </c>
      <c r="N599" s="72">
        <f t="shared" si="242"/>
        <v>0.61973436434218065</v>
      </c>
      <c r="O599" s="72">
        <f t="shared" si="243"/>
        <v>0.14714649803222876</v>
      </c>
      <c r="P599" s="72">
        <f t="shared" si="244"/>
        <v>0.30197970366099314</v>
      </c>
      <c r="Q599" s="72">
        <f t="shared" si="245"/>
        <v>8.5756031914253988E-2</v>
      </c>
    </row>
    <row r="600" spans="1:17" s="28" customFormat="1" ht="15" customHeight="1" x14ac:dyDescent="0.25">
      <c r="A600" s="150"/>
      <c r="B600" s="148"/>
      <c r="C600" s="147"/>
      <c r="D600" s="151"/>
      <c r="E600" s="30"/>
      <c r="F600" s="71"/>
      <c r="G600" s="72"/>
      <c r="H600" s="73"/>
      <c r="I600" s="73"/>
      <c r="J600" s="73"/>
      <c r="K600" s="73"/>
      <c r="L600" s="73"/>
      <c r="M600" s="72"/>
      <c r="N600" s="72"/>
      <c r="O600" s="72"/>
      <c r="P600" s="72"/>
      <c r="Q600" s="72"/>
    </row>
    <row r="601" spans="1:17" s="28" customFormat="1" ht="15" customHeight="1" x14ac:dyDescent="0.25">
      <c r="A601" s="141" t="s">
        <v>1091</v>
      </c>
      <c r="B601" s="142"/>
      <c r="C601" s="143" t="s">
        <v>1092</v>
      </c>
      <c r="D601" s="144"/>
      <c r="E601" s="26"/>
      <c r="F601" s="69">
        <v>51682.310199981592</v>
      </c>
      <c r="G601" s="70">
        <f t="shared" ref="G601:G622" si="246">GEOMEAN(M601,P601,Q601)</f>
        <v>0.41807740988556102</v>
      </c>
      <c r="H601" s="63">
        <v>63.401416741266623</v>
      </c>
      <c r="I601" s="63">
        <v>61.071632964039409</v>
      </c>
      <c r="J601" s="63">
        <v>6.9167489369207491</v>
      </c>
      <c r="K601" s="63">
        <v>634.95459551280112</v>
      </c>
      <c r="L601" s="63"/>
      <c r="M601" s="70">
        <f t="shared" ref="M601:M622" si="247">+(H601-25)/(85-25)</f>
        <v>0.64002361235444372</v>
      </c>
      <c r="N601" s="70">
        <f t="shared" ref="N601:N622" si="248">+I601/100</f>
        <v>0.61071632964039413</v>
      </c>
      <c r="O601" s="70">
        <f t="shared" ref="O601:O622" si="249">+(J601-1.8)/(16-1.8)</f>
        <v>0.36033443217751759</v>
      </c>
      <c r="P601" s="70">
        <f t="shared" ref="P601:P622" si="250">+(N601*O601)^(0.5)</f>
        <v>0.46910779343612385</v>
      </c>
      <c r="Q601" s="70">
        <f t="shared" ref="Q601:Q622" si="251">+(K601-35)/(2500-35)</f>
        <v>0.24338928824048728</v>
      </c>
    </row>
    <row r="602" spans="1:17" s="28" customFormat="1" ht="15" customHeight="1" x14ac:dyDescent="0.25">
      <c r="A602" s="145" t="s">
        <v>1093</v>
      </c>
      <c r="B602" s="146">
        <v>1</v>
      </c>
      <c r="C602" s="147" t="s">
        <v>1094</v>
      </c>
      <c r="D602" s="136"/>
      <c r="E602" s="16"/>
      <c r="F602" s="67">
        <v>14015.080963091175</v>
      </c>
      <c r="G602" s="68">
        <f t="shared" si="246"/>
        <v>0.48217297757810634</v>
      </c>
      <c r="H602" s="66">
        <v>65.149699241985715</v>
      </c>
      <c r="I602" s="66">
        <v>69.505860901411154</v>
      </c>
      <c r="J602" s="66">
        <v>8.628573449698612</v>
      </c>
      <c r="K602" s="66">
        <v>749.27088275989422</v>
      </c>
      <c r="L602" s="66"/>
      <c r="M602" s="68">
        <f t="shared" si="247"/>
        <v>0.66916165403309524</v>
      </c>
      <c r="N602" s="68">
        <f t="shared" si="248"/>
        <v>0.69505860901411154</v>
      </c>
      <c r="O602" s="68">
        <f t="shared" si="249"/>
        <v>0.48088545420412765</v>
      </c>
      <c r="P602" s="68">
        <f t="shared" si="250"/>
        <v>0.57813802408615211</v>
      </c>
      <c r="Q602" s="68">
        <f t="shared" si="251"/>
        <v>0.28976506399995711</v>
      </c>
    </row>
    <row r="603" spans="1:17" s="28" customFormat="1" ht="15" customHeight="1" x14ac:dyDescent="0.25">
      <c r="A603" s="145" t="s">
        <v>1095</v>
      </c>
      <c r="B603" s="146">
        <v>2</v>
      </c>
      <c r="C603" s="147" t="s">
        <v>1096</v>
      </c>
      <c r="D603" s="136"/>
      <c r="E603" s="16"/>
      <c r="F603" s="67">
        <v>2923.039013999115</v>
      </c>
      <c r="G603" s="68">
        <f t="shared" si="246"/>
        <v>0.35331382534781475</v>
      </c>
      <c r="H603" s="66">
        <v>56.494543171227413</v>
      </c>
      <c r="I603" s="66">
        <v>59.358289196227581</v>
      </c>
      <c r="J603" s="66">
        <v>5.9315789404212786</v>
      </c>
      <c r="K603" s="66">
        <v>533.37954983670238</v>
      </c>
      <c r="L603" s="66"/>
      <c r="M603" s="68">
        <f t="shared" si="247"/>
        <v>0.52490905285379019</v>
      </c>
      <c r="N603" s="68">
        <f t="shared" si="248"/>
        <v>0.59358289196227576</v>
      </c>
      <c r="O603" s="68">
        <f t="shared" si="249"/>
        <v>0.29095626340994923</v>
      </c>
      <c r="P603" s="68">
        <f t="shared" si="250"/>
        <v>0.41557990840440701</v>
      </c>
      <c r="Q603" s="68">
        <f t="shared" si="251"/>
        <v>0.20218237315890564</v>
      </c>
    </row>
    <row r="604" spans="1:17" s="28" customFormat="1" ht="15" customHeight="1" x14ac:dyDescent="0.25">
      <c r="A604" s="145" t="s">
        <v>1097</v>
      </c>
      <c r="B604" s="146">
        <v>3</v>
      </c>
      <c r="C604" s="147" t="s">
        <v>456</v>
      </c>
      <c r="D604" s="136"/>
      <c r="E604" s="16"/>
      <c r="F604" s="67">
        <v>2204.1103691505555</v>
      </c>
      <c r="G604" s="68">
        <f t="shared" si="246"/>
        <v>0.45825559349422096</v>
      </c>
      <c r="H604" s="66">
        <v>69.979394628673461</v>
      </c>
      <c r="I604" s="66">
        <v>72.27610653700728</v>
      </c>
      <c r="J604" s="66">
        <v>8.2363233270853726</v>
      </c>
      <c r="K604" s="66">
        <v>587.84802596704651</v>
      </c>
      <c r="L604" s="66"/>
      <c r="M604" s="68">
        <f t="shared" si="247"/>
        <v>0.74965657714455769</v>
      </c>
      <c r="N604" s="68">
        <f t="shared" si="248"/>
        <v>0.72276106537007279</v>
      </c>
      <c r="O604" s="68">
        <f t="shared" si="249"/>
        <v>0.45326220613277274</v>
      </c>
      <c r="P604" s="68">
        <f t="shared" si="250"/>
        <v>0.57236376107901199</v>
      </c>
      <c r="Q604" s="68">
        <f t="shared" si="251"/>
        <v>0.22427911803936978</v>
      </c>
    </row>
    <row r="605" spans="1:17" s="28" customFormat="1" ht="15" customHeight="1" x14ac:dyDescent="0.25">
      <c r="A605" s="145" t="s">
        <v>1098</v>
      </c>
      <c r="B605" s="146">
        <v>4</v>
      </c>
      <c r="C605" s="147" t="s">
        <v>1099</v>
      </c>
      <c r="D605" s="136"/>
      <c r="E605" s="16"/>
      <c r="F605" s="67">
        <v>1692.6037142723087</v>
      </c>
      <c r="G605" s="68">
        <f t="shared" si="246"/>
        <v>0.4562378312461654</v>
      </c>
      <c r="H605" s="66">
        <v>74.241275182280191</v>
      </c>
      <c r="I605" s="66">
        <v>64.639578997955994</v>
      </c>
      <c r="J605" s="66">
        <v>6.5050742489833624</v>
      </c>
      <c r="K605" s="66">
        <v>651.34579479002946</v>
      </c>
      <c r="L605" s="66"/>
      <c r="M605" s="68">
        <f t="shared" si="247"/>
        <v>0.82068791970466981</v>
      </c>
      <c r="N605" s="68">
        <f t="shared" si="248"/>
        <v>0.64639578997955993</v>
      </c>
      <c r="O605" s="68">
        <f t="shared" si="249"/>
        <v>0.33134325697065936</v>
      </c>
      <c r="P605" s="68">
        <f t="shared" si="250"/>
        <v>0.46279464813667592</v>
      </c>
      <c r="Q605" s="68">
        <f t="shared" si="251"/>
        <v>0.25003886198378478</v>
      </c>
    </row>
    <row r="606" spans="1:17" s="28" customFormat="1" ht="15" customHeight="1" x14ac:dyDescent="0.25">
      <c r="A606" s="145" t="s">
        <v>1100</v>
      </c>
      <c r="B606" s="146">
        <v>5</v>
      </c>
      <c r="C606" s="147" t="s">
        <v>1101</v>
      </c>
      <c r="D606" s="136"/>
      <c r="E606" s="16"/>
      <c r="F606" s="67">
        <v>2177.9308946882829</v>
      </c>
      <c r="G606" s="68">
        <f t="shared" si="246"/>
        <v>0.46781466143862438</v>
      </c>
      <c r="H606" s="66">
        <v>70.568155170714419</v>
      </c>
      <c r="I606" s="66">
        <v>54.729343512107491</v>
      </c>
      <c r="J606" s="66">
        <v>7.0606247408205576</v>
      </c>
      <c r="K606" s="66">
        <v>772.97832176236329</v>
      </c>
      <c r="L606" s="66"/>
      <c r="M606" s="68">
        <f t="shared" si="247"/>
        <v>0.75946925284524036</v>
      </c>
      <c r="N606" s="68">
        <f t="shared" si="248"/>
        <v>0.54729343512107487</v>
      </c>
      <c r="O606" s="68">
        <f t="shared" si="249"/>
        <v>0.37046653104370125</v>
      </c>
      <c r="P606" s="68">
        <f t="shared" si="250"/>
        <v>0.45028202315026478</v>
      </c>
      <c r="Q606" s="68">
        <f t="shared" si="251"/>
        <v>0.29938268631333198</v>
      </c>
    </row>
    <row r="607" spans="1:17" s="28" customFormat="1" ht="15" customHeight="1" x14ac:dyDescent="0.25">
      <c r="A607" s="145" t="s">
        <v>1102</v>
      </c>
      <c r="B607" s="146">
        <v>6</v>
      </c>
      <c r="C607" s="147" t="s">
        <v>1103</v>
      </c>
      <c r="D607" s="136"/>
      <c r="E607" s="16"/>
      <c r="F607" s="67">
        <v>2571.6299144863037</v>
      </c>
      <c r="G607" s="68">
        <f t="shared" si="246"/>
        <v>0.31684136936278534</v>
      </c>
      <c r="H607" s="66">
        <v>55.807897333514404</v>
      </c>
      <c r="I607" s="66">
        <v>55.173450812829593</v>
      </c>
      <c r="J607" s="66">
        <v>5.3193902491559086</v>
      </c>
      <c r="K607" s="66">
        <v>447.93067452918922</v>
      </c>
      <c r="L607" s="66"/>
      <c r="M607" s="68">
        <f t="shared" si="247"/>
        <v>0.51346495555857341</v>
      </c>
      <c r="N607" s="68">
        <f t="shared" si="248"/>
        <v>0.55173450812829594</v>
      </c>
      <c r="O607" s="68">
        <f t="shared" si="249"/>
        <v>0.24784438374337386</v>
      </c>
      <c r="P607" s="68">
        <f t="shared" si="250"/>
        <v>0.36978953359581584</v>
      </c>
      <c r="Q607" s="68">
        <f t="shared" si="251"/>
        <v>0.16751751502198345</v>
      </c>
    </row>
    <row r="608" spans="1:17" s="28" customFormat="1" ht="15" customHeight="1" x14ac:dyDescent="0.25">
      <c r="A608" s="145" t="s">
        <v>1104</v>
      </c>
      <c r="B608" s="146">
        <v>7</v>
      </c>
      <c r="C608" s="147" t="s">
        <v>1105</v>
      </c>
      <c r="D608" s="136"/>
      <c r="E608" s="16"/>
      <c r="F608" s="67">
        <v>1570.7684677363484</v>
      </c>
      <c r="G608" s="68">
        <f t="shared" si="246"/>
        <v>0.34515026128641063</v>
      </c>
      <c r="H608" s="66">
        <v>61.130915929493447</v>
      </c>
      <c r="I608" s="66">
        <v>48.004727070598065</v>
      </c>
      <c r="J608" s="66">
        <v>7.1292876217027867</v>
      </c>
      <c r="K608" s="66">
        <v>431.53489590404308</v>
      </c>
      <c r="L608" s="66"/>
      <c r="M608" s="68">
        <f t="shared" si="247"/>
        <v>0.60218193215822413</v>
      </c>
      <c r="N608" s="68">
        <f t="shared" si="248"/>
        <v>0.48004727070598063</v>
      </c>
      <c r="O608" s="68">
        <f t="shared" si="249"/>
        <v>0.37530194519033711</v>
      </c>
      <c r="P608" s="68">
        <f t="shared" si="250"/>
        <v>0.42445573912867152</v>
      </c>
      <c r="Q608" s="68">
        <f t="shared" si="251"/>
        <v>0.16086608353105197</v>
      </c>
    </row>
    <row r="609" spans="1:17" s="28" customFormat="1" ht="15" customHeight="1" x14ac:dyDescent="0.25">
      <c r="A609" s="145" t="s">
        <v>1106</v>
      </c>
      <c r="B609" s="146">
        <v>8</v>
      </c>
      <c r="C609" s="147" t="s">
        <v>1107</v>
      </c>
      <c r="D609" s="136"/>
      <c r="E609" s="16"/>
      <c r="F609" s="67">
        <v>1587.8858164232188</v>
      </c>
      <c r="G609" s="68">
        <f t="shared" si="246"/>
        <v>0.34047440964637959</v>
      </c>
      <c r="H609" s="66">
        <v>66.132552337813138</v>
      </c>
      <c r="I609" s="66">
        <v>41.224941651317081</v>
      </c>
      <c r="J609" s="66">
        <v>6.6128695141006162</v>
      </c>
      <c r="K609" s="66">
        <v>414.66279911816605</v>
      </c>
      <c r="L609" s="66"/>
      <c r="M609" s="68">
        <f t="shared" si="247"/>
        <v>0.68554253896355233</v>
      </c>
      <c r="N609" s="68">
        <f t="shared" si="248"/>
        <v>0.41224941651317082</v>
      </c>
      <c r="O609" s="68">
        <f t="shared" si="249"/>
        <v>0.33893447282398709</v>
      </c>
      <c r="P609" s="68">
        <f t="shared" si="250"/>
        <v>0.37379879435050062</v>
      </c>
      <c r="Q609" s="68">
        <f t="shared" si="251"/>
        <v>0.15402141952055418</v>
      </c>
    </row>
    <row r="610" spans="1:17" s="28" customFormat="1" ht="15" customHeight="1" x14ac:dyDescent="0.25">
      <c r="A610" s="145" t="s">
        <v>1108</v>
      </c>
      <c r="B610" s="146">
        <v>9</v>
      </c>
      <c r="C610" s="147" t="s">
        <v>1109</v>
      </c>
      <c r="D610" s="136"/>
      <c r="E610" s="16"/>
      <c r="F610" s="67">
        <v>1101.5517331433109</v>
      </c>
      <c r="G610" s="68">
        <f t="shared" si="246"/>
        <v>0.31091973050246791</v>
      </c>
      <c r="H610" s="66">
        <v>55.120253684051157</v>
      </c>
      <c r="I610" s="66">
        <v>61.986474625735411</v>
      </c>
      <c r="J610" s="66">
        <v>6.4217119329769181</v>
      </c>
      <c r="K610" s="66">
        <v>363.58570341198276</v>
      </c>
      <c r="L610" s="66"/>
      <c r="M610" s="68">
        <f t="shared" si="247"/>
        <v>0.50200422806751932</v>
      </c>
      <c r="N610" s="68">
        <f t="shared" si="248"/>
        <v>0.6198647462573541</v>
      </c>
      <c r="O610" s="68">
        <f t="shared" si="249"/>
        <v>0.32547267133640273</v>
      </c>
      <c r="P610" s="68">
        <f t="shared" si="250"/>
        <v>0.44916481922746632</v>
      </c>
      <c r="Q610" s="68">
        <f t="shared" si="251"/>
        <v>0.13330048819958734</v>
      </c>
    </row>
    <row r="611" spans="1:17" s="28" customFormat="1" ht="15" customHeight="1" x14ac:dyDescent="0.25">
      <c r="A611" s="145" t="s">
        <v>1110</v>
      </c>
      <c r="B611" s="146">
        <v>10</v>
      </c>
      <c r="C611" s="147" t="s">
        <v>1111</v>
      </c>
      <c r="D611" s="136"/>
      <c r="E611" s="16"/>
      <c r="F611" s="67">
        <v>899.16425749266614</v>
      </c>
      <c r="G611" s="68">
        <f t="shared" si="246"/>
        <v>0.45021550332140725</v>
      </c>
      <c r="H611" s="66">
        <v>60.696354372840744</v>
      </c>
      <c r="I611" s="66">
        <v>63.486253018989999</v>
      </c>
      <c r="J611" s="66">
        <v>7.2547753887315602</v>
      </c>
      <c r="K611" s="66">
        <v>800.63457228608422</v>
      </c>
      <c r="L611" s="66"/>
      <c r="M611" s="68">
        <f t="shared" si="247"/>
        <v>0.59493923954734573</v>
      </c>
      <c r="N611" s="68">
        <f t="shared" si="248"/>
        <v>0.63486253018990002</v>
      </c>
      <c r="O611" s="68">
        <f t="shared" si="249"/>
        <v>0.38413911188250427</v>
      </c>
      <c r="P611" s="68">
        <f t="shared" si="250"/>
        <v>0.49383755275862501</v>
      </c>
      <c r="Q611" s="68">
        <f t="shared" si="251"/>
        <v>0.310602260562306</v>
      </c>
    </row>
    <row r="612" spans="1:17" s="28" customFormat="1" ht="15" customHeight="1" x14ac:dyDescent="0.25">
      <c r="A612" s="145" t="s">
        <v>1112</v>
      </c>
      <c r="B612" s="146">
        <v>11</v>
      </c>
      <c r="C612" s="147" t="s">
        <v>1113</v>
      </c>
      <c r="D612" s="136"/>
      <c r="E612" s="16"/>
      <c r="F612" s="67">
        <v>2744.8172070828755</v>
      </c>
      <c r="G612" s="68">
        <f t="shared" si="246"/>
        <v>0.36961881897760218</v>
      </c>
      <c r="H612" s="66">
        <v>63.5127932075019</v>
      </c>
      <c r="I612" s="66">
        <v>50.442734095669294</v>
      </c>
      <c r="J612" s="66">
        <v>5.4775769275910386</v>
      </c>
      <c r="K612" s="66">
        <v>571.52425651999022</v>
      </c>
      <c r="L612" s="66"/>
      <c r="M612" s="68">
        <f t="shared" si="247"/>
        <v>0.64187988679169838</v>
      </c>
      <c r="N612" s="68">
        <f t="shared" si="248"/>
        <v>0.50442734095669295</v>
      </c>
      <c r="O612" s="68">
        <f t="shared" si="249"/>
        <v>0.25898429067542528</v>
      </c>
      <c r="P612" s="68">
        <f t="shared" si="250"/>
        <v>0.36143983883208008</v>
      </c>
      <c r="Q612" s="68">
        <f t="shared" si="251"/>
        <v>0.2176568991967506</v>
      </c>
    </row>
    <row r="613" spans="1:17" s="28" customFormat="1" ht="15" customHeight="1" x14ac:dyDescent="0.25">
      <c r="A613" s="145" t="s">
        <v>1114</v>
      </c>
      <c r="B613" s="146">
        <v>12</v>
      </c>
      <c r="C613" s="147" t="s">
        <v>1115</v>
      </c>
      <c r="D613" s="136"/>
      <c r="E613" s="16"/>
      <c r="F613" s="67">
        <v>2306.8144612717783</v>
      </c>
      <c r="G613" s="68">
        <f t="shared" si="246"/>
        <v>0.39234069873477495</v>
      </c>
      <c r="H613" s="66">
        <v>61.448128595140119</v>
      </c>
      <c r="I613" s="66">
        <v>54.681850147226136</v>
      </c>
      <c r="J613" s="66">
        <v>6.1432725326926896</v>
      </c>
      <c r="K613" s="66">
        <v>634.23483799728604</v>
      </c>
      <c r="L613" s="66"/>
      <c r="M613" s="68">
        <f t="shared" si="247"/>
        <v>0.60746880991900198</v>
      </c>
      <c r="N613" s="68">
        <f t="shared" si="248"/>
        <v>0.54681850147226141</v>
      </c>
      <c r="O613" s="68">
        <f t="shared" si="249"/>
        <v>0.30586426286568241</v>
      </c>
      <c r="P613" s="68">
        <f t="shared" si="250"/>
        <v>0.40896483696539282</v>
      </c>
      <c r="Q613" s="68">
        <f t="shared" si="251"/>
        <v>0.24309729736198216</v>
      </c>
    </row>
    <row r="614" spans="1:17" s="28" customFormat="1" ht="15" customHeight="1" x14ac:dyDescent="0.25">
      <c r="A614" s="145" t="s">
        <v>1116</v>
      </c>
      <c r="B614" s="146">
        <v>13</v>
      </c>
      <c r="C614" s="147" t="s">
        <v>1117</v>
      </c>
      <c r="D614" s="136"/>
      <c r="E614" s="16"/>
      <c r="F614" s="67">
        <v>1878.8807441000167</v>
      </c>
      <c r="G614" s="68">
        <f t="shared" si="246"/>
        <v>0.38997758286816858</v>
      </c>
      <c r="H614" s="66">
        <v>64.510228990576607</v>
      </c>
      <c r="I614" s="66">
        <v>50.607444375404363</v>
      </c>
      <c r="J614" s="66">
        <v>5.7894590814423612</v>
      </c>
      <c r="K614" s="66">
        <v>623.7860586014383</v>
      </c>
      <c r="L614" s="66"/>
      <c r="M614" s="68">
        <f t="shared" si="247"/>
        <v>0.6585038165096101</v>
      </c>
      <c r="N614" s="68">
        <f t="shared" si="248"/>
        <v>0.50607444375404365</v>
      </c>
      <c r="O614" s="68">
        <f t="shared" si="249"/>
        <v>0.28094782263678603</v>
      </c>
      <c r="P614" s="68">
        <f t="shared" si="250"/>
        <v>0.37706831352530962</v>
      </c>
      <c r="Q614" s="68">
        <f t="shared" si="251"/>
        <v>0.23885844162330155</v>
      </c>
    </row>
    <row r="615" spans="1:17" s="28" customFormat="1" ht="15" customHeight="1" x14ac:dyDescent="0.25">
      <c r="A615" s="145" t="s">
        <v>1118</v>
      </c>
      <c r="B615" s="146">
        <v>14</v>
      </c>
      <c r="C615" s="147" t="s">
        <v>1119</v>
      </c>
      <c r="D615" s="136"/>
      <c r="E615" s="16"/>
      <c r="F615" s="67">
        <v>796.46016537144328</v>
      </c>
      <c r="G615" s="68">
        <f t="shared" si="246"/>
        <v>0.48198099075345768</v>
      </c>
      <c r="H615" s="66">
        <v>54.2403416547237</v>
      </c>
      <c r="I615" s="66">
        <v>70.490893349080864</v>
      </c>
      <c r="J615" s="66">
        <v>8.4159513541842141</v>
      </c>
      <c r="K615" s="66">
        <v>1023.2275902394683</v>
      </c>
      <c r="L615" s="66"/>
      <c r="M615" s="68">
        <f t="shared" si="247"/>
        <v>0.48733902757872832</v>
      </c>
      <c r="N615" s="68">
        <f t="shared" si="248"/>
        <v>0.70490893349080863</v>
      </c>
      <c r="O615" s="68">
        <f t="shared" si="249"/>
        <v>0.46591206719607148</v>
      </c>
      <c r="P615" s="68">
        <f t="shared" si="250"/>
        <v>0.57308426813836089</v>
      </c>
      <c r="Q615" s="68">
        <f t="shared" si="251"/>
        <v>0.40090368772392226</v>
      </c>
    </row>
    <row r="616" spans="1:17" s="28" customFormat="1" ht="15" customHeight="1" x14ac:dyDescent="0.25">
      <c r="A616" s="145" t="s">
        <v>1120</v>
      </c>
      <c r="B616" s="146">
        <v>15</v>
      </c>
      <c r="C616" s="147" t="s">
        <v>1121</v>
      </c>
      <c r="D616" s="136"/>
      <c r="E616" s="16"/>
      <c r="F616" s="67">
        <v>1729.8591202378504</v>
      </c>
      <c r="G616" s="68">
        <f t="shared" si="246"/>
        <v>0.25380550329469392</v>
      </c>
      <c r="H616" s="66">
        <v>62.601157972820225</v>
      </c>
      <c r="I616" s="66">
        <v>68.222940272817993</v>
      </c>
      <c r="J616" s="66">
        <v>4.4082190265433692</v>
      </c>
      <c r="K616" s="66">
        <v>216.66739340135894</v>
      </c>
      <c r="L616" s="66"/>
      <c r="M616" s="68">
        <f t="shared" si="247"/>
        <v>0.62668596621367045</v>
      </c>
      <c r="N616" s="68">
        <f t="shared" si="248"/>
        <v>0.68222940272817989</v>
      </c>
      <c r="O616" s="68">
        <f t="shared" si="249"/>
        <v>0.18367739623544854</v>
      </c>
      <c r="P616" s="68">
        <f t="shared" si="250"/>
        <v>0.35399169528165103</v>
      </c>
      <c r="Q616" s="68">
        <f t="shared" si="251"/>
        <v>7.3698739716575631E-2</v>
      </c>
    </row>
    <row r="617" spans="1:17" s="28" customFormat="1" ht="15" customHeight="1" x14ac:dyDescent="0.25">
      <c r="A617" s="145" t="s">
        <v>1122</v>
      </c>
      <c r="B617" s="146">
        <v>16</v>
      </c>
      <c r="C617" s="147" t="s">
        <v>546</v>
      </c>
      <c r="D617" s="136"/>
      <c r="E617" s="16"/>
      <c r="F617" s="67">
        <v>973.67506942374928</v>
      </c>
      <c r="G617" s="68">
        <f t="shared" si="246"/>
        <v>0.47560936188339065</v>
      </c>
      <c r="H617" s="66">
        <v>58.143281838823455</v>
      </c>
      <c r="I617" s="66">
        <v>77.203833419509152</v>
      </c>
      <c r="J617" s="66">
        <v>8.5337979818389851</v>
      </c>
      <c r="K617" s="66">
        <v>828.44813963433262</v>
      </c>
      <c r="L617" s="66"/>
      <c r="M617" s="68">
        <f t="shared" si="247"/>
        <v>0.55238803064705755</v>
      </c>
      <c r="N617" s="68">
        <f t="shared" si="248"/>
        <v>0.77203833419509149</v>
      </c>
      <c r="O617" s="68">
        <f t="shared" si="249"/>
        <v>0.4742111254816187</v>
      </c>
      <c r="P617" s="68">
        <f t="shared" si="250"/>
        <v>0.60506955581454303</v>
      </c>
      <c r="Q617" s="68">
        <f t="shared" si="251"/>
        <v>0.32188565502407002</v>
      </c>
    </row>
    <row r="618" spans="1:17" s="28" customFormat="1" ht="15" customHeight="1" x14ac:dyDescent="0.25">
      <c r="A618" s="145" t="s">
        <v>1123</v>
      </c>
      <c r="B618" s="146">
        <v>17</v>
      </c>
      <c r="C618" s="147" t="s">
        <v>450</v>
      </c>
      <c r="D618" s="136"/>
      <c r="E618" s="16"/>
      <c r="F618" s="67">
        <v>2671.3132980157256</v>
      </c>
      <c r="G618" s="68">
        <f t="shared" si="246"/>
        <v>0.28615209430025662</v>
      </c>
      <c r="H618" s="66">
        <v>71.595363942257265</v>
      </c>
      <c r="I618" s="66">
        <v>58.833329610014815</v>
      </c>
      <c r="J618" s="66">
        <v>4.1361483599806839</v>
      </c>
      <c r="K618" s="66">
        <v>274.05536825067946</v>
      </c>
      <c r="L618" s="66"/>
      <c r="M618" s="68">
        <f t="shared" si="247"/>
        <v>0.77658939903762103</v>
      </c>
      <c r="N618" s="68">
        <f t="shared" si="248"/>
        <v>0.58833329610014817</v>
      </c>
      <c r="O618" s="68">
        <f t="shared" si="249"/>
        <v>0.1645174901394848</v>
      </c>
      <c r="P618" s="68">
        <f t="shared" si="250"/>
        <v>0.31111270825841675</v>
      </c>
      <c r="Q618" s="68">
        <f t="shared" si="251"/>
        <v>9.6979865416097141E-2</v>
      </c>
    </row>
    <row r="619" spans="1:17" s="28" customFormat="1" ht="15" customHeight="1" x14ac:dyDescent="0.25">
      <c r="A619" s="145" t="s">
        <v>1124</v>
      </c>
      <c r="B619" s="146">
        <v>18</v>
      </c>
      <c r="C619" s="147" t="s">
        <v>1125</v>
      </c>
      <c r="D619" s="136"/>
      <c r="E619" s="16"/>
      <c r="F619" s="67">
        <v>933.39895486640705</v>
      </c>
      <c r="G619" s="68">
        <f t="shared" si="246"/>
        <v>0.27421912536420479</v>
      </c>
      <c r="H619" s="66">
        <v>60.623621062350672</v>
      </c>
      <c r="I619" s="66">
        <v>34.851350108953426</v>
      </c>
      <c r="J619" s="66">
        <v>4.2450188787735801</v>
      </c>
      <c r="K619" s="66">
        <v>384.47538804712826</v>
      </c>
      <c r="L619" s="66"/>
      <c r="M619" s="68">
        <f t="shared" si="247"/>
        <v>0.59372701770584457</v>
      </c>
      <c r="N619" s="68">
        <f t="shared" si="248"/>
        <v>0.34851350108953427</v>
      </c>
      <c r="O619" s="68">
        <f t="shared" si="249"/>
        <v>0.1721844280826465</v>
      </c>
      <c r="P619" s="68">
        <f t="shared" si="250"/>
        <v>0.24496652396640292</v>
      </c>
      <c r="Q619" s="68">
        <f t="shared" si="251"/>
        <v>0.14177500529295264</v>
      </c>
    </row>
    <row r="620" spans="1:17" s="28" customFormat="1" ht="15" customHeight="1" x14ac:dyDescent="0.25">
      <c r="A620" s="145" t="s">
        <v>1126</v>
      </c>
      <c r="B620" s="146">
        <v>19</v>
      </c>
      <c r="C620" s="147" t="s">
        <v>1035</v>
      </c>
      <c r="D620" s="136"/>
      <c r="E620" s="16"/>
      <c r="F620" s="67">
        <v>4810.9818838745341</v>
      </c>
      <c r="G620" s="68">
        <f t="shared" si="246"/>
        <v>0.48135885708631876</v>
      </c>
      <c r="H620" s="66">
        <v>65.036046022738546</v>
      </c>
      <c r="I620" s="66">
        <v>58.101486060506282</v>
      </c>
      <c r="J620" s="66">
        <v>6.9820104070854043</v>
      </c>
      <c r="K620" s="66">
        <v>929.79862418798814</v>
      </c>
      <c r="L620" s="66"/>
      <c r="M620" s="68">
        <f t="shared" si="247"/>
        <v>0.66726743371230912</v>
      </c>
      <c r="N620" s="68">
        <f t="shared" si="248"/>
        <v>0.5810148606050628</v>
      </c>
      <c r="O620" s="68">
        <f t="shared" si="249"/>
        <v>0.36493031035812712</v>
      </c>
      <c r="P620" s="68">
        <f t="shared" si="250"/>
        <v>0.46046708178032614</v>
      </c>
      <c r="Q620" s="68">
        <f t="shared" si="251"/>
        <v>0.36300147025881874</v>
      </c>
    </row>
    <row r="621" spans="1:17" s="28" customFormat="1" ht="15" customHeight="1" x14ac:dyDescent="0.25">
      <c r="A621" s="145" t="s">
        <v>1127</v>
      </c>
      <c r="B621" s="146">
        <v>20</v>
      </c>
      <c r="C621" s="147" t="s">
        <v>1128</v>
      </c>
      <c r="D621" s="136"/>
      <c r="E621" s="16"/>
      <c r="F621" s="67">
        <v>801.49467969111106</v>
      </c>
      <c r="G621" s="68">
        <f t="shared" si="246"/>
        <v>0.37764571267394259</v>
      </c>
      <c r="H621" s="66">
        <v>66.066543094335927</v>
      </c>
      <c r="I621" s="66">
        <v>44.689729763339095</v>
      </c>
      <c r="J621" s="66">
        <v>7.2932827838272889</v>
      </c>
      <c r="K621" s="66">
        <v>501.5068588368967</v>
      </c>
      <c r="L621" s="66"/>
      <c r="M621" s="68">
        <f t="shared" si="247"/>
        <v>0.68444238490559883</v>
      </c>
      <c r="N621" s="68">
        <f t="shared" si="248"/>
        <v>0.44689729763339092</v>
      </c>
      <c r="O621" s="68">
        <f t="shared" si="249"/>
        <v>0.3868509002695274</v>
      </c>
      <c r="P621" s="68">
        <f t="shared" si="250"/>
        <v>0.41579156066170486</v>
      </c>
      <c r="Q621" s="68">
        <f t="shared" si="251"/>
        <v>0.1892522753902218</v>
      </c>
    </row>
    <row r="622" spans="1:17" s="28" customFormat="1" ht="15" customHeight="1" x14ac:dyDescent="0.25">
      <c r="A622" s="145" t="s">
        <v>1129</v>
      </c>
      <c r="B622" s="146">
        <v>21</v>
      </c>
      <c r="C622" s="147" t="s">
        <v>1130</v>
      </c>
      <c r="D622" s="136"/>
      <c r="E622" s="16"/>
      <c r="F622" s="67">
        <v>1290.8494715628196</v>
      </c>
      <c r="G622" s="68">
        <f t="shared" si="246"/>
        <v>0.40091029146500462</v>
      </c>
      <c r="H622" s="66">
        <v>55.742029913421696</v>
      </c>
      <c r="I622" s="66">
        <v>57.337300685913938</v>
      </c>
      <c r="J622" s="66">
        <v>7.2387625421369677</v>
      </c>
      <c r="K622" s="66">
        <v>696.53488239066212</v>
      </c>
      <c r="L622" s="66"/>
      <c r="M622" s="68">
        <f t="shared" si="247"/>
        <v>0.51236716522369496</v>
      </c>
      <c r="N622" s="68">
        <f t="shared" si="248"/>
        <v>0.57337300685913939</v>
      </c>
      <c r="O622" s="68">
        <f t="shared" si="249"/>
        <v>0.38301144662936393</v>
      </c>
      <c r="P622" s="68">
        <f t="shared" si="250"/>
        <v>0.46862396952711155</v>
      </c>
      <c r="Q622" s="68">
        <f t="shared" si="251"/>
        <v>0.26837114904286496</v>
      </c>
    </row>
    <row r="623" spans="1:17" s="28" customFormat="1" ht="15" customHeight="1" x14ac:dyDescent="0.25">
      <c r="A623" s="145"/>
      <c r="B623" s="148"/>
      <c r="C623" s="147"/>
      <c r="D623" s="136"/>
      <c r="E623" s="16"/>
      <c r="F623" s="67"/>
      <c r="G623" s="68"/>
      <c r="H623" s="66"/>
      <c r="I623" s="66"/>
      <c r="J623" s="66"/>
      <c r="K623" s="66"/>
      <c r="L623" s="66"/>
      <c r="M623" s="68"/>
      <c r="N623" s="68"/>
      <c r="O623" s="68"/>
      <c r="P623" s="68"/>
      <c r="Q623" s="68"/>
    </row>
    <row r="624" spans="1:17" s="28" customFormat="1" ht="15" customHeight="1" x14ac:dyDescent="0.25">
      <c r="A624" s="141" t="s">
        <v>1131</v>
      </c>
      <c r="B624" s="142"/>
      <c r="C624" s="143" t="s">
        <v>1132</v>
      </c>
      <c r="D624" s="144"/>
      <c r="E624" s="26"/>
      <c r="F624" s="69">
        <v>27849.926313538243</v>
      </c>
      <c r="G624" s="70">
        <f t="shared" ref="G624:G632" si="252">GEOMEAN(M624,P624,Q624)</f>
        <v>0.38386548929195452</v>
      </c>
      <c r="H624" s="63">
        <v>51.105364077803088</v>
      </c>
      <c r="I624" s="63">
        <v>64.683799456089616</v>
      </c>
      <c r="J624" s="63">
        <v>7.2958185255948989</v>
      </c>
      <c r="K624" s="63">
        <v>675.48040475215521</v>
      </c>
      <c r="L624" s="63"/>
      <c r="M624" s="70">
        <f t="shared" ref="M624:M632" si="253">+(H624-25)/(85-25)</f>
        <v>0.43508940129671814</v>
      </c>
      <c r="N624" s="70">
        <f t="shared" ref="N624:N632" si="254">+I624/100</f>
        <v>0.64683799456089619</v>
      </c>
      <c r="O624" s="70">
        <f t="shared" ref="O624:O632" si="255">+(J624-1.8)/(16-1.8)</f>
        <v>0.38702947363344359</v>
      </c>
      <c r="P624" s="70">
        <f t="shared" ref="P624:P632" si="256">+(N624*O624)^(0.5)</f>
        <v>0.50034524936389269</v>
      </c>
      <c r="Q624" s="70">
        <f t="shared" ref="Q624:Q632" si="257">+(K624-35)/(2500-35)</f>
        <v>0.25982977880411978</v>
      </c>
    </row>
    <row r="625" spans="1:17" s="28" customFormat="1" ht="15" customHeight="1" x14ac:dyDescent="0.25">
      <c r="A625" s="145" t="s">
        <v>1133</v>
      </c>
      <c r="B625" s="146">
        <v>1</v>
      </c>
      <c r="C625" s="147" t="s">
        <v>1134</v>
      </c>
      <c r="D625" s="136"/>
      <c r="E625" s="16"/>
      <c r="F625" s="67">
        <v>13214.593186263997</v>
      </c>
      <c r="G625" s="68">
        <f t="shared" si="252"/>
        <v>0.38260751408594057</v>
      </c>
      <c r="H625" s="66">
        <v>48.174980422432448</v>
      </c>
      <c r="I625" s="66">
        <v>69.454602968393075</v>
      </c>
      <c r="J625" s="66">
        <v>8.2660939011771184</v>
      </c>
      <c r="K625" s="66">
        <v>670.59714093752416</v>
      </c>
      <c r="L625" s="66"/>
      <c r="M625" s="68">
        <f t="shared" si="253"/>
        <v>0.38624967370720747</v>
      </c>
      <c r="N625" s="68">
        <f t="shared" si="254"/>
        <v>0.69454602968393075</v>
      </c>
      <c r="O625" s="68">
        <f t="shared" si="255"/>
        <v>0.45535872543500838</v>
      </c>
      <c r="P625" s="68">
        <f t="shared" si="256"/>
        <v>0.5623767374570362</v>
      </c>
      <c r="Q625" s="68">
        <f t="shared" si="257"/>
        <v>0.25784873871704833</v>
      </c>
    </row>
    <row r="626" spans="1:17" s="28" customFormat="1" ht="15" customHeight="1" x14ac:dyDescent="0.25">
      <c r="A626" s="145" t="s">
        <v>1135</v>
      </c>
      <c r="B626" s="146">
        <v>2</v>
      </c>
      <c r="C626" s="147" t="s">
        <v>1136</v>
      </c>
      <c r="D626" s="136"/>
      <c r="E626" s="16"/>
      <c r="F626" s="67">
        <v>2201.089660558755</v>
      </c>
      <c r="G626" s="68">
        <f t="shared" si="252"/>
        <v>0.31630415078888824</v>
      </c>
      <c r="H626" s="66">
        <v>58.501275867107829</v>
      </c>
      <c r="I626" s="66">
        <v>37.788177875761512</v>
      </c>
      <c r="J626" s="66">
        <v>5.4530024221933093</v>
      </c>
      <c r="K626" s="66">
        <v>483.08738441555232</v>
      </c>
      <c r="L626" s="66"/>
      <c r="M626" s="68">
        <f t="shared" si="253"/>
        <v>0.55835459778513052</v>
      </c>
      <c r="N626" s="68">
        <f t="shared" si="254"/>
        <v>0.37788177875761514</v>
      </c>
      <c r="O626" s="68">
        <f t="shared" si="255"/>
        <v>0.25725369170375423</v>
      </c>
      <c r="P626" s="68">
        <f t="shared" si="256"/>
        <v>0.31178756006771308</v>
      </c>
      <c r="Q626" s="68">
        <f t="shared" si="257"/>
        <v>0.1817798719738549</v>
      </c>
    </row>
    <row r="627" spans="1:17" s="28" customFormat="1" ht="15" customHeight="1" x14ac:dyDescent="0.25">
      <c r="A627" s="145" t="s">
        <v>1137</v>
      </c>
      <c r="B627" s="146">
        <v>3</v>
      </c>
      <c r="C627" s="147" t="s">
        <v>1138</v>
      </c>
      <c r="D627" s="136"/>
      <c r="E627" s="16"/>
      <c r="F627" s="67">
        <v>1733.8867316935846</v>
      </c>
      <c r="G627" s="68">
        <f t="shared" si="252"/>
        <v>0.49800162059929109</v>
      </c>
      <c r="H627" s="66">
        <v>55.799048717696735</v>
      </c>
      <c r="I627" s="66">
        <v>49.409980215172268</v>
      </c>
      <c r="J627" s="66">
        <v>8.918463678101892</v>
      </c>
      <c r="K627" s="66">
        <v>1226.6997133121881</v>
      </c>
      <c r="L627" s="66"/>
      <c r="M627" s="68">
        <f t="shared" si="253"/>
        <v>0.51331747862827892</v>
      </c>
      <c r="N627" s="68">
        <f t="shared" si="254"/>
        <v>0.49409980215172267</v>
      </c>
      <c r="O627" s="68">
        <f t="shared" si="255"/>
        <v>0.50130025902126008</v>
      </c>
      <c r="P627" s="68">
        <f t="shared" si="256"/>
        <v>0.49768700887305861</v>
      </c>
      <c r="Q627" s="68">
        <f t="shared" si="257"/>
        <v>0.48344815955869702</v>
      </c>
    </row>
    <row r="628" spans="1:17" s="28" customFormat="1" ht="15" customHeight="1" x14ac:dyDescent="0.25">
      <c r="A628" s="145" t="s">
        <v>1139</v>
      </c>
      <c r="B628" s="146">
        <v>4</v>
      </c>
      <c r="C628" s="147" t="s">
        <v>1140</v>
      </c>
      <c r="D628" s="136"/>
      <c r="E628" s="16"/>
      <c r="F628" s="67">
        <v>634.34880427814073</v>
      </c>
      <c r="G628" s="68">
        <f t="shared" si="252"/>
        <v>0.31114747956653732</v>
      </c>
      <c r="H628" s="66">
        <v>55.185084555930992</v>
      </c>
      <c r="I628" s="66">
        <v>75.036838209728771</v>
      </c>
      <c r="J628" s="66">
        <v>5.4156480177618525</v>
      </c>
      <c r="K628" s="66">
        <v>372.66688832755995</v>
      </c>
      <c r="L628" s="66"/>
      <c r="M628" s="68">
        <f t="shared" si="253"/>
        <v>0.50308474259884983</v>
      </c>
      <c r="N628" s="68">
        <f t="shared" si="254"/>
        <v>0.75036838209728773</v>
      </c>
      <c r="O628" s="68">
        <f t="shared" si="255"/>
        <v>0.25462309984238402</v>
      </c>
      <c r="P628" s="68">
        <f t="shared" si="256"/>
        <v>0.43710539172300983</v>
      </c>
      <c r="Q628" s="68">
        <f t="shared" si="257"/>
        <v>0.13698453887527787</v>
      </c>
    </row>
    <row r="629" spans="1:17" s="28" customFormat="1" ht="15" customHeight="1" x14ac:dyDescent="0.25">
      <c r="A629" s="145" t="s">
        <v>1141</v>
      </c>
      <c r="B629" s="146">
        <v>5</v>
      </c>
      <c r="C629" s="147" t="s">
        <v>1142</v>
      </c>
      <c r="D629" s="136"/>
      <c r="E629" s="16"/>
      <c r="F629" s="67">
        <v>6314.2878597273339</v>
      </c>
      <c r="G629" s="68">
        <f t="shared" si="252"/>
        <v>0.41394258632548581</v>
      </c>
      <c r="H629" s="66">
        <v>52.819310954697066</v>
      </c>
      <c r="I629" s="66">
        <v>65.584796994670427</v>
      </c>
      <c r="J629" s="66">
        <v>6.993355854047719</v>
      </c>
      <c r="K629" s="66">
        <v>804.94672046637186</v>
      </c>
      <c r="L629" s="66"/>
      <c r="M629" s="68">
        <f t="shared" si="253"/>
        <v>0.46365518257828442</v>
      </c>
      <c r="N629" s="68">
        <f t="shared" si="254"/>
        <v>0.65584796994670425</v>
      </c>
      <c r="O629" s="68">
        <f t="shared" si="255"/>
        <v>0.36572928549631828</v>
      </c>
      <c r="P629" s="68">
        <f t="shared" si="256"/>
        <v>0.48975790901507549</v>
      </c>
      <c r="Q629" s="68">
        <f t="shared" si="257"/>
        <v>0.31235161073686485</v>
      </c>
    </row>
    <row r="630" spans="1:17" s="28" customFormat="1" ht="15" customHeight="1" x14ac:dyDescent="0.25">
      <c r="A630" s="145" t="s">
        <v>1143</v>
      </c>
      <c r="B630" s="146">
        <v>6</v>
      </c>
      <c r="C630" s="147" t="s">
        <v>1144</v>
      </c>
      <c r="D630" s="136"/>
      <c r="E630" s="16"/>
      <c r="F630" s="67">
        <v>2076.2337054309937</v>
      </c>
      <c r="G630" s="68">
        <f t="shared" si="252"/>
        <v>0.29446891183472584</v>
      </c>
      <c r="H630" s="66">
        <v>53.833124041252404</v>
      </c>
      <c r="I630" s="66">
        <v>59.347803264191434</v>
      </c>
      <c r="J630" s="66">
        <v>5.5707047727442083</v>
      </c>
      <c r="K630" s="66">
        <v>364.93273775899723</v>
      </c>
      <c r="L630" s="66"/>
      <c r="M630" s="68">
        <f t="shared" si="253"/>
        <v>0.48055206735420675</v>
      </c>
      <c r="N630" s="68">
        <f t="shared" si="254"/>
        <v>0.59347803264191434</v>
      </c>
      <c r="O630" s="68">
        <f t="shared" si="255"/>
        <v>0.26554258962987387</v>
      </c>
      <c r="P630" s="68">
        <f t="shared" si="256"/>
        <v>0.3969807220460167</v>
      </c>
      <c r="Q630" s="68">
        <f t="shared" si="257"/>
        <v>0.13384695243772707</v>
      </c>
    </row>
    <row r="631" spans="1:17" s="28" customFormat="1" ht="15" customHeight="1" x14ac:dyDescent="0.25">
      <c r="A631" s="145" t="s">
        <v>1145</v>
      </c>
      <c r="B631" s="146">
        <v>7</v>
      </c>
      <c r="C631" s="147" t="s">
        <v>1146</v>
      </c>
      <c r="D631" s="136"/>
      <c r="E631" s="16"/>
      <c r="F631" s="67">
        <v>519.56187778971525</v>
      </c>
      <c r="G631" s="68">
        <f t="shared" si="252"/>
        <v>0.36957479756538347</v>
      </c>
      <c r="H631" s="66">
        <v>51.248224685921912</v>
      </c>
      <c r="I631" s="66">
        <v>89.013944929203888</v>
      </c>
      <c r="J631" s="66">
        <v>6.0929783066841026</v>
      </c>
      <c r="K631" s="66">
        <v>583.29095694213629</v>
      </c>
      <c r="L631" s="66"/>
      <c r="M631" s="68">
        <f t="shared" si="253"/>
        <v>0.43747041143203186</v>
      </c>
      <c r="N631" s="68">
        <f t="shared" si="254"/>
        <v>0.89013944929203892</v>
      </c>
      <c r="O631" s="68">
        <f t="shared" si="255"/>
        <v>0.30232241596366921</v>
      </c>
      <c r="P631" s="68">
        <f t="shared" si="256"/>
        <v>0.51875727354374435</v>
      </c>
      <c r="Q631" s="68">
        <f t="shared" si="257"/>
        <v>0.22243040849579565</v>
      </c>
    </row>
    <row r="632" spans="1:17" s="28" customFormat="1" ht="15" customHeight="1" x14ac:dyDescent="0.25">
      <c r="A632" s="145" t="s">
        <v>1147</v>
      </c>
      <c r="B632" s="146">
        <v>8</v>
      </c>
      <c r="C632" s="147" t="s">
        <v>1148</v>
      </c>
      <c r="D632" s="136"/>
      <c r="E632" s="16"/>
      <c r="F632" s="67">
        <v>1155.9244877957231</v>
      </c>
      <c r="G632" s="68">
        <f t="shared" si="252"/>
        <v>0.27060430466347324</v>
      </c>
      <c r="H632" s="66">
        <v>54.630387884774443</v>
      </c>
      <c r="I632" s="66">
        <v>58.104041330410055</v>
      </c>
      <c r="J632" s="66">
        <v>4.5655856205176439</v>
      </c>
      <c r="K632" s="66">
        <v>329.02373343869988</v>
      </c>
      <c r="L632" s="66"/>
      <c r="M632" s="68">
        <f t="shared" si="253"/>
        <v>0.49383979807957407</v>
      </c>
      <c r="N632" s="68">
        <f t="shared" si="254"/>
        <v>0.5810404133041005</v>
      </c>
      <c r="O632" s="68">
        <f t="shared" si="255"/>
        <v>0.19475955074067916</v>
      </c>
      <c r="P632" s="68">
        <f t="shared" si="256"/>
        <v>0.33639733925417004</v>
      </c>
      <c r="Q632" s="68">
        <f t="shared" si="257"/>
        <v>0.11927940504612571</v>
      </c>
    </row>
    <row r="633" spans="1:17" s="28" customFormat="1" ht="15" customHeight="1" x14ac:dyDescent="0.25">
      <c r="A633" s="145"/>
      <c r="B633" s="148"/>
      <c r="C633" s="147"/>
      <c r="D633" s="136"/>
      <c r="E633" s="16"/>
      <c r="F633" s="67"/>
      <c r="G633" s="68"/>
      <c r="H633" s="66"/>
      <c r="I633" s="66"/>
      <c r="J633" s="66"/>
      <c r="K633" s="66"/>
      <c r="L633" s="66"/>
      <c r="M633" s="68"/>
      <c r="N633" s="68"/>
      <c r="O633" s="68"/>
      <c r="P633" s="68"/>
      <c r="Q633" s="68"/>
    </row>
    <row r="634" spans="1:17" s="28" customFormat="1" ht="15" customHeight="1" x14ac:dyDescent="0.25">
      <c r="A634" s="141" t="s">
        <v>1149</v>
      </c>
      <c r="B634" s="149"/>
      <c r="C634" s="143" t="s">
        <v>1150</v>
      </c>
      <c r="D634" s="144"/>
      <c r="E634" s="26"/>
      <c r="F634" s="69">
        <v>9675.329619537546</v>
      </c>
      <c r="G634" s="70">
        <f t="shared" ref="G634:G644" si="258">GEOMEAN(M634,P634,Q634)</f>
        <v>0.43447303231239115</v>
      </c>
      <c r="H634" s="63">
        <v>68.524716694613304</v>
      </c>
      <c r="I634" s="63">
        <v>54.46153214296826</v>
      </c>
      <c r="J634" s="63">
        <v>7.6985444000866909</v>
      </c>
      <c r="K634" s="63">
        <v>620.93240101305412</v>
      </c>
      <c r="L634" s="63"/>
      <c r="M634" s="70">
        <f t="shared" ref="M634:M644" si="259">+(H634-25)/(85-25)</f>
        <v>0.72541194491022176</v>
      </c>
      <c r="N634" s="70">
        <f t="shared" ref="N634:N644" si="260">+I634/100</f>
        <v>0.54461532142968261</v>
      </c>
      <c r="O634" s="70">
        <f t="shared" ref="O634:O644" si="261">+(J634-1.8)/(16-1.8)</f>
        <v>0.41539045071033037</v>
      </c>
      <c r="P634" s="70">
        <f t="shared" ref="P634:P644" si="262">+(N634*O634)^(0.5)</f>
        <v>0.4756343173409876</v>
      </c>
      <c r="Q634" s="70">
        <f t="shared" ref="Q634:Q644" si="263">+(K634-35)/(2500-35)</f>
        <v>0.23770077120205035</v>
      </c>
    </row>
    <row r="635" spans="1:17" s="28" customFormat="1" ht="15" customHeight="1" x14ac:dyDescent="0.25">
      <c r="A635" s="145" t="s">
        <v>1151</v>
      </c>
      <c r="B635" s="146">
        <v>1</v>
      </c>
      <c r="C635" s="147" t="s">
        <v>1152</v>
      </c>
      <c r="D635" s="136"/>
      <c r="E635" s="16"/>
      <c r="F635" s="67">
        <v>3253.3031533693215</v>
      </c>
      <c r="G635" s="68">
        <f t="shared" si="258"/>
        <v>0.51005235437906116</v>
      </c>
      <c r="H635" s="66">
        <v>75.265682020740243</v>
      </c>
      <c r="I635" s="66">
        <v>57.563191731054886</v>
      </c>
      <c r="J635" s="66">
        <v>8.6399968504333913</v>
      </c>
      <c r="K635" s="66">
        <v>776.45475090617754</v>
      </c>
      <c r="L635" s="66"/>
      <c r="M635" s="68">
        <f t="shared" si="259"/>
        <v>0.83776136701233739</v>
      </c>
      <c r="N635" s="68">
        <f t="shared" si="260"/>
        <v>0.57563191731054886</v>
      </c>
      <c r="O635" s="68">
        <f t="shared" si="261"/>
        <v>0.48168991904460506</v>
      </c>
      <c r="P635" s="68">
        <f t="shared" si="262"/>
        <v>0.52657012035322426</v>
      </c>
      <c r="Q635" s="68">
        <f t="shared" si="263"/>
        <v>0.30079300239601525</v>
      </c>
    </row>
    <row r="636" spans="1:17" s="29" customFormat="1" ht="15" customHeight="1" x14ac:dyDescent="0.25">
      <c r="A636" s="145" t="s">
        <v>1153</v>
      </c>
      <c r="B636" s="146">
        <v>2</v>
      </c>
      <c r="C636" s="147" t="s">
        <v>1154</v>
      </c>
      <c r="D636" s="136"/>
      <c r="E636" s="16"/>
      <c r="F636" s="67">
        <v>471.23054032090454</v>
      </c>
      <c r="G636" s="68">
        <f t="shared" si="258"/>
        <v>0.32190502310928099</v>
      </c>
      <c r="H636" s="66">
        <v>58.509437037917188</v>
      </c>
      <c r="I636" s="66">
        <v>52.030592530314621</v>
      </c>
      <c r="J636" s="66">
        <v>5.7564489740184541</v>
      </c>
      <c r="K636" s="66">
        <v>421.67518762434213</v>
      </c>
      <c r="L636" s="66"/>
      <c r="M636" s="68">
        <f t="shared" si="259"/>
        <v>0.55849061729861982</v>
      </c>
      <c r="N636" s="68">
        <f t="shared" si="260"/>
        <v>0.52030592530314623</v>
      </c>
      <c r="O636" s="68">
        <f t="shared" si="261"/>
        <v>0.27862316718439822</v>
      </c>
      <c r="P636" s="68">
        <f t="shared" si="262"/>
        <v>0.38074832214045479</v>
      </c>
      <c r="Q636" s="68">
        <f t="shared" si="263"/>
        <v>0.15686620187600087</v>
      </c>
    </row>
    <row r="637" spans="1:17" s="28" customFormat="1" ht="15" customHeight="1" x14ac:dyDescent="0.25">
      <c r="A637" s="145" t="s">
        <v>1155</v>
      </c>
      <c r="B637" s="146">
        <v>3</v>
      </c>
      <c r="C637" s="147" t="s">
        <v>1156</v>
      </c>
      <c r="D637" s="136"/>
      <c r="E637" s="16"/>
      <c r="F637" s="67">
        <v>448.07177445043271</v>
      </c>
      <c r="G637" s="68">
        <f t="shared" si="258"/>
        <v>0.29230036317249031</v>
      </c>
      <c r="H637" s="66">
        <v>56.366188109821351</v>
      </c>
      <c r="I637" s="66">
        <v>25.632029018761415</v>
      </c>
      <c r="J637" s="66">
        <v>7.0057327820988178</v>
      </c>
      <c r="K637" s="66">
        <v>419.1547784003692</v>
      </c>
      <c r="L637" s="66"/>
      <c r="M637" s="68">
        <f t="shared" si="259"/>
        <v>0.52276980183035582</v>
      </c>
      <c r="N637" s="68">
        <f t="shared" si="260"/>
        <v>0.25632029018761415</v>
      </c>
      <c r="O637" s="68">
        <f t="shared" si="261"/>
        <v>0.36660090014780411</v>
      </c>
      <c r="P637" s="68">
        <f t="shared" si="262"/>
        <v>0.30654077886787867</v>
      </c>
      <c r="Q637" s="68">
        <f t="shared" si="263"/>
        <v>0.15584372348899359</v>
      </c>
    </row>
    <row r="638" spans="1:17" s="28" customFormat="1" ht="15" customHeight="1" x14ac:dyDescent="0.25">
      <c r="A638" s="145" t="s">
        <v>1157</v>
      </c>
      <c r="B638" s="146">
        <v>4</v>
      </c>
      <c r="C638" s="147" t="s">
        <v>1158</v>
      </c>
      <c r="D638" s="136"/>
      <c r="E638" s="16"/>
      <c r="F638" s="67">
        <v>1966.4812932622362</v>
      </c>
      <c r="G638" s="68">
        <f t="shared" si="258"/>
        <v>0.37631742475804886</v>
      </c>
      <c r="H638" s="66">
        <v>74.017919205099545</v>
      </c>
      <c r="I638" s="66">
        <v>60.416880115722705</v>
      </c>
      <c r="J638" s="66">
        <v>7.4966933363780504</v>
      </c>
      <c r="K638" s="66">
        <v>361.61031066794027</v>
      </c>
      <c r="L638" s="66"/>
      <c r="M638" s="68">
        <f t="shared" si="259"/>
        <v>0.81696532008499245</v>
      </c>
      <c r="N638" s="68">
        <f t="shared" si="260"/>
        <v>0.60416880115722704</v>
      </c>
      <c r="O638" s="68">
        <f t="shared" si="261"/>
        <v>0.40117558706887679</v>
      </c>
      <c r="P638" s="68">
        <f t="shared" si="262"/>
        <v>0.49231877223294063</v>
      </c>
      <c r="Q638" s="68">
        <f t="shared" si="263"/>
        <v>0.1324991118328358</v>
      </c>
    </row>
    <row r="639" spans="1:17" s="28" customFormat="1" ht="15" customHeight="1" x14ac:dyDescent="0.25">
      <c r="A639" s="145" t="s">
        <v>1159</v>
      </c>
      <c r="B639" s="146">
        <v>5</v>
      </c>
      <c r="C639" s="147" t="s">
        <v>1160</v>
      </c>
      <c r="D639" s="136"/>
      <c r="E639" s="16"/>
      <c r="F639" s="67">
        <v>617.23145559127022</v>
      </c>
      <c r="G639" s="68">
        <f t="shared" si="258"/>
        <v>0.45000706470964696</v>
      </c>
      <c r="H639" s="66">
        <v>70.848497469630715</v>
      </c>
      <c r="I639" s="66">
        <v>60.124349452365045</v>
      </c>
      <c r="J639" s="66">
        <v>7.1524773599527878</v>
      </c>
      <c r="K639" s="66">
        <v>652.50804414948436</v>
      </c>
      <c r="L639" s="66"/>
      <c r="M639" s="68">
        <f t="shared" si="259"/>
        <v>0.76414162449384526</v>
      </c>
      <c r="N639" s="68">
        <f t="shared" si="260"/>
        <v>0.60124349452365045</v>
      </c>
      <c r="O639" s="68">
        <f t="shared" si="261"/>
        <v>0.37693502534878792</v>
      </c>
      <c r="P639" s="68">
        <f t="shared" si="262"/>
        <v>0.47605643767211681</v>
      </c>
      <c r="Q639" s="68">
        <f t="shared" si="263"/>
        <v>0.25051036273812755</v>
      </c>
    </row>
    <row r="640" spans="1:17" s="28" customFormat="1" ht="15" customHeight="1" x14ac:dyDescent="0.25">
      <c r="A640" s="145" t="s">
        <v>1161</v>
      </c>
      <c r="B640" s="146">
        <v>6</v>
      </c>
      <c r="C640" s="147" t="s">
        <v>1162</v>
      </c>
      <c r="D640" s="136"/>
      <c r="E640" s="16"/>
      <c r="F640" s="67">
        <v>1463.0298612954577</v>
      </c>
      <c r="G640" s="68">
        <f t="shared" si="258"/>
        <v>0.44855500954726546</v>
      </c>
      <c r="H640" s="66">
        <v>56.948485898357262</v>
      </c>
      <c r="I640" s="66">
        <v>50.770562057970928</v>
      </c>
      <c r="J640" s="66">
        <v>8.7313689542821695</v>
      </c>
      <c r="K640" s="66">
        <v>874.25455143431941</v>
      </c>
      <c r="L640" s="66"/>
      <c r="M640" s="68">
        <f t="shared" si="259"/>
        <v>0.53247476497262103</v>
      </c>
      <c r="N640" s="68">
        <f t="shared" si="260"/>
        <v>0.50770562057970925</v>
      </c>
      <c r="O640" s="68">
        <f t="shared" si="261"/>
        <v>0.48812457424522326</v>
      </c>
      <c r="P640" s="68">
        <f t="shared" si="262"/>
        <v>0.49781883239525743</v>
      </c>
      <c r="Q640" s="68">
        <f t="shared" si="263"/>
        <v>0.34046837786382128</v>
      </c>
    </row>
    <row r="641" spans="1:17" s="28" customFormat="1" ht="15" customHeight="1" x14ac:dyDescent="0.25">
      <c r="A641" s="145" t="s">
        <v>1163</v>
      </c>
      <c r="B641" s="146">
        <v>7</v>
      </c>
      <c r="C641" s="147" t="s">
        <v>1164</v>
      </c>
      <c r="D641" s="136"/>
      <c r="E641" s="16"/>
      <c r="F641" s="67">
        <v>421.89229998816023</v>
      </c>
      <c r="G641" s="68">
        <f t="shared" si="258"/>
        <v>0.37623322295277972</v>
      </c>
      <c r="H641" s="66">
        <v>64.380891392651264</v>
      </c>
      <c r="I641" s="66">
        <v>52.00743911728599</v>
      </c>
      <c r="J641" s="66">
        <v>5.8101397450278434</v>
      </c>
      <c r="K641" s="66">
        <v>556.89813443844719</v>
      </c>
      <c r="L641" s="66"/>
      <c r="M641" s="68">
        <f t="shared" si="259"/>
        <v>0.65634818987752108</v>
      </c>
      <c r="N641" s="68">
        <f t="shared" si="260"/>
        <v>0.52007439117285992</v>
      </c>
      <c r="O641" s="68">
        <f t="shared" si="261"/>
        <v>0.28240420739632704</v>
      </c>
      <c r="P641" s="68">
        <f t="shared" si="262"/>
        <v>0.38323778027002875</v>
      </c>
      <c r="Q641" s="68">
        <f t="shared" si="263"/>
        <v>0.21172338111093192</v>
      </c>
    </row>
    <row r="642" spans="1:17" s="28" customFormat="1" ht="15" customHeight="1" x14ac:dyDescent="0.25">
      <c r="A642" s="145" t="s">
        <v>1165</v>
      </c>
      <c r="B642" s="146">
        <v>8</v>
      </c>
      <c r="C642" s="147" t="s">
        <v>1166</v>
      </c>
      <c r="D642" s="136"/>
      <c r="E642" s="16"/>
      <c r="F642" s="67">
        <v>294.01563626859854</v>
      </c>
      <c r="G642" s="68">
        <f t="shared" si="258"/>
        <v>0.33859018886719461</v>
      </c>
      <c r="H642" s="66">
        <v>70.011567063587975</v>
      </c>
      <c r="I642" s="66">
        <v>48.577740058778502</v>
      </c>
      <c r="J642" s="66">
        <v>5.3436170551167246</v>
      </c>
      <c r="K642" s="66">
        <v>401.32729339381854</v>
      </c>
      <c r="L642" s="66"/>
      <c r="M642" s="68">
        <f t="shared" si="259"/>
        <v>0.75019278439313297</v>
      </c>
      <c r="N642" s="68">
        <f t="shared" si="260"/>
        <v>0.48577740058778501</v>
      </c>
      <c r="O642" s="68">
        <f t="shared" si="261"/>
        <v>0.24955049683920599</v>
      </c>
      <c r="P642" s="68">
        <f t="shared" si="262"/>
        <v>0.34817523127003125</v>
      </c>
      <c r="Q642" s="68">
        <f t="shared" si="263"/>
        <v>0.14861147805023064</v>
      </c>
    </row>
    <row r="643" spans="1:17" s="28" customFormat="1" ht="15" customHeight="1" x14ac:dyDescent="0.25">
      <c r="A643" s="145" t="s">
        <v>1167</v>
      </c>
      <c r="B643" s="146">
        <v>9</v>
      </c>
      <c r="C643" s="147" t="s">
        <v>1168</v>
      </c>
      <c r="D643" s="136"/>
      <c r="E643" s="16"/>
      <c r="F643" s="67">
        <v>222.52553292931603</v>
      </c>
      <c r="G643" s="68">
        <f t="shared" si="258"/>
        <v>0.3837646571115938</v>
      </c>
      <c r="H643" s="66">
        <v>60.4401760465135</v>
      </c>
      <c r="I643" s="66">
        <v>54.959268281713761</v>
      </c>
      <c r="J643" s="66">
        <v>7.7533469415785738</v>
      </c>
      <c r="K643" s="66">
        <v>526.37192132144435</v>
      </c>
      <c r="L643" s="66"/>
      <c r="M643" s="68">
        <f t="shared" si="259"/>
        <v>0.59066960077522501</v>
      </c>
      <c r="N643" s="68">
        <f t="shared" si="260"/>
        <v>0.54959268281713758</v>
      </c>
      <c r="O643" s="68">
        <f t="shared" si="261"/>
        <v>0.41924978461820944</v>
      </c>
      <c r="P643" s="68">
        <f t="shared" si="262"/>
        <v>0.48001730583264268</v>
      </c>
      <c r="Q643" s="68">
        <f t="shared" si="263"/>
        <v>0.19933952183425735</v>
      </c>
    </row>
    <row r="644" spans="1:17" s="28" customFormat="1" ht="15" customHeight="1" x14ac:dyDescent="0.25">
      <c r="A644" s="145" t="s">
        <v>1169</v>
      </c>
      <c r="B644" s="146">
        <v>10</v>
      </c>
      <c r="C644" s="147" t="s">
        <v>1170</v>
      </c>
      <c r="D644" s="136"/>
      <c r="E644" s="16"/>
      <c r="F644" s="67">
        <v>517.54807206184807</v>
      </c>
      <c r="G644" s="68">
        <f t="shared" si="258"/>
        <v>0.36511222484924771</v>
      </c>
      <c r="H644" s="66">
        <v>63.35910778171678</v>
      </c>
      <c r="I644" s="66">
        <v>65.100166779767832</v>
      </c>
      <c r="J644" s="66">
        <v>6.2903485535531996</v>
      </c>
      <c r="K644" s="66">
        <v>448.6108235706061</v>
      </c>
      <c r="L644" s="66"/>
      <c r="M644" s="68">
        <f t="shared" si="259"/>
        <v>0.63931846302861295</v>
      </c>
      <c r="N644" s="68">
        <f t="shared" si="260"/>
        <v>0.65100166779767832</v>
      </c>
      <c r="O644" s="68">
        <f t="shared" si="261"/>
        <v>0.3162217291234648</v>
      </c>
      <c r="P644" s="68">
        <f t="shared" si="262"/>
        <v>0.45371893618543324</v>
      </c>
      <c r="Q644" s="68">
        <f t="shared" si="263"/>
        <v>0.16779343755399842</v>
      </c>
    </row>
    <row r="645" spans="1:17" s="28" customFormat="1" ht="15" customHeight="1" x14ac:dyDescent="0.25">
      <c r="A645" s="145"/>
      <c r="B645" s="148"/>
      <c r="C645" s="147"/>
      <c r="D645" s="136"/>
      <c r="E645" s="16"/>
      <c r="F645" s="67"/>
      <c r="G645" s="68"/>
      <c r="H645" s="66"/>
      <c r="I645" s="66"/>
      <c r="J645" s="66"/>
      <c r="K645" s="66"/>
      <c r="L645" s="66"/>
      <c r="M645" s="68"/>
      <c r="N645" s="68"/>
      <c r="O645" s="68"/>
      <c r="P645" s="68"/>
      <c r="Q645" s="68"/>
    </row>
    <row r="646" spans="1:17" s="28" customFormat="1" ht="15" customHeight="1" x14ac:dyDescent="0.25">
      <c r="A646" s="141" t="s">
        <v>1171</v>
      </c>
      <c r="B646" s="149"/>
      <c r="C646" s="143" t="s">
        <v>1172</v>
      </c>
      <c r="D646" s="144"/>
      <c r="E646" s="26"/>
      <c r="F646" s="69">
        <v>9510.1975498524425</v>
      </c>
      <c r="G646" s="70">
        <f t="shared" ref="G646:G657" si="264">GEOMEAN(M646,P646,Q646)</f>
        <v>0.39106717207402591</v>
      </c>
      <c r="H646" s="63">
        <v>67.577992933910153</v>
      </c>
      <c r="I646" s="63">
        <v>50.684035742258246</v>
      </c>
      <c r="J646" s="63">
        <v>6.3958755299506214</v>
      </c>
      <c r="K646" s="63">
        <v>547.93403838207723</v>
      </c>
      <c r="L646" s="63"/>
      <c r="M646" s="70">
        <f t="shared" ref="M646:M657" si="265">+(H646-25)/(85-25)</f>
        <v>0.70963321556516923</v>
      </c>
      <c r="N646" s="70">
        <f t="shared" ref="N646:N657" si="266">+I646/100</f>
        <v>0.50684035742258249</v>
      </c>
      <c r="O646" s="70">
        <f t="shared" ref="O646:O657" si="267">+(J646-1.8)/(16-1.8)</f>
        <v>0.3236532063345508</v>
      </c>
      <c r="P646" s="70">
        <f t="shared" ref="P646:P657" si="268">+(N646*O646)^(0.5)</f>
        <v>0.40501914371985998</v>
      </c>
      <c r="Q646" s="70">
        <f t="shared" ref="Q646:Q657" si="269">+(K646-35)/(2500-35)</f>
        <v>0.20808683098664391</v>
      </c>
    </row>
    <row r="647" spans="1:17" s="28" customFormat="1" ht="15" customHeight="1" x14ac:dyDescent="0.25">
      <c r="A647" s="145" t="s">
        <v>1173</v>
      </c>
      <c r="B647" s="146">
        <v>1</v>
      </c>
      <c r="C647" s="147" t="s">
        <v>1174</v>
      </c>
      <c r="D647" s="136"/>
      <c r="E647" s="16"/>
      <c r="F647" s="67">
        <v>2587.7403603092407</v>
      </c>
      <c r="G647" s="68">
        <f t="shared" si="264"/>
        <v>0.48169987728287567</v>
      </c>
      <c r="H647" s="66">
        <v>73.378841374719798</v>
      </c>
      <c r="I647" s="66">
        <v>54.026963119780611</v>
      </c>
      <c r="J647" s="66">
        <v>7.8554095281287264</v>
      </c>
      <c r="K647" s="66">
        <v>746.88436037852478</v>
      </c>
      <c r="L647" s="66"/>
      <c r="M647" s="68">
        <f t="shared" si="265"/>
        <v>0.80631402291199661</v>
      </c>
      <c r="N647" s="68">
        <f t="shared" si="266"/>
        <v>0.54026963119780613</v>
      </c>
      <c r="O647" s="68">
        <f t="shared" si="267"/>
        <v>0.42643729071329062</v>
      </c>
      <c r="P647" s="68">
        <f t="shared" si="268"/>
        <v>0.47999074760109822</v>
      </c>
      <c r="Q647" s="68">
        <f t="shared" si="269"/>
        <v>0.28879690076207903</v>
      </c>
    </row>
    <row r="648" spans="1:17" s="28" customFormat="1" ht="15" customHeight="1" x14ac:dyDescent="0.25">
      <c r="A648" s="145" t="s">
        <v>1175</v>
      </c>
      <c r="B648" s="146">
        <v>2</v>
      </c>
      <c r="C648" s="147" t="s">
        <v>1176</v>
      </c>
      <c r="D648" s="136"/>
      <c r="E648" s="16"/>
      <c r="F648" s="67">
        <v>331.27104223414017</v>
      </c>
      <c r="G648" s="68">
        <f t="shared" si="264"/>
        <v>0.42376988447402519</v>
      </c>
      <c r="H648" s="66">
        <v>61.794782351845818</v>
      </c>
      <c r="I648" s="66">
        <v>68.343069835369036</v>
      </c>
      <c r="J648" s="66">
        <v>7.6262158182283502</v>
      </c>
      <c r="K648" s="66">
        <v>612.66473081775314</v>
      </c>
      <c r="L648" s="66"/>
      <c r="M648" s="68">
        <f t="shared" si="265"/>
        <v>0.61324637253076364</v>
      </c>
      <c r="N648" s="68">
        <f t="shared" si="266"/>
        <v>0.68343069835369041</v>
      </c>
      <c r="O648" s="68">
        <f t="shared" si="267"/>
        <v>0.41029688860763031</v>
      </c>
      <c r="P648" s="68">
        <f t="shared" si="268"/>
        <v>0.52953705169086995</v>
      </c>
      <c r="Q648" s="68">
        <f t="shared" si="269"/>
        <v>0.23434674678204995</v>
      </c>
    </row>
    <row r="649" spans="1:17" s="28" customFormat="1" ht="15" customHeight="1" x14ac:dyDescent="0.25">
      <c r="A649" s="145" t="s">
        <v>1177</v>
      </c>
      <c r="B649" s="146">
        <v>3</v>
      </c>
      <c r="C649" s="147" t="s">
        <v>1178</v>
      </c>
      <c r="D649" s="136"/>
      <c r="E649" s="16"/>
      <c r="F649" s="67">
        <v>481.29956896024009</v>
      </c>
      <c r="G649" s="68">
        <f t="shared" si="264"/>
        <v>0.37974399292444927</v>
      </c>
      <c r="H649" s="66">
        <v>80.309395238633229</v>
      </c>
      <c r="I649" s="66">
        <v>24.982344466182049</v>
      </c>
      <c r="J649" s="66">
        <v>6.6389228800961746</v>
      </c>
      <c r="K649" s="66">
        <v>536.87461290943622</v>
      </c>
      <c r="L649" s="66"/>
      <c r="M649" s="68">
        <f t="shared" si="265"/>
        <v>0.92182325397722054</v>
      </c>
      <c r="N649" s="68">
        <f t="shared" si="266"/>
        <v>0.24982344466182049</v>
      </c>
      <c r="O649" s="68">
        <f t="shared" si="267"/>
        <v>0.34076921690818135</v>
      </c>
      <c r="P649" s="68">
        <f t="shared" si="268"/>
        <v>0.29177412428574429</v>
      </c>
      <c r="Q649" s="68">
        <f t="shared" si="269"/>
        <v>0.20360024864480172</v>
      </c>
    </row>
    <row r="650" spans="1:17" s="28" customFormat="1" ht="15" customHeight="1" x14ac:dyDescent="0.25">
      <c r="A650" s="145" t="s">
        <v>1179</v>
      </c>
      <c r="B650" s="146">
        <v>4</v>
      </c>
      <c r="C650" s="147" t="s">
        <v>1180</v>
      </c>
      <c r="D650" s="136"/>
      <c r="E650" s="16"/>
      <c r="F650" s="67">
        <v>499.42382051104408</v>
      </c>
      <c r="G650" s="68">
        <f t="shared" si="264"/>
        <v>0.32099062803024109</v>
      </c>
      <c r="H650" s="66">
        <v>63.587665721586902</v>
      </c>
      <c r="I650" s="66">
        <v>35.350018706700993</v>
      </c>
      <c r="J650" s="66">
        <v>5.9087738575320214</v>
      </c>
      <c r="K650" s="66">
        <v>431.36012126258964</v>
      </c>
      <c r="L650" s="66"/>
      <c r="M650" s="68">
        <f t="shared" si="265"/>
        <v>0.64312776202644839</v>
      </c>
      <c r="N650" s="68">
        <f t="shared" si="266"/>
        <v>0.35350018706700992</v>
      </c>
      <c r="O650" s="68">
        <f t="shared" si="267"/>
        <v>0.28935027165718463</v>
      </c>
      <c r="P650" s="68">
        <f t="shared" si="268"/>
        <v>0.31982084853665327</v>
      </c>
      <c r="Q650" s="68">
        <f t="shared" si="269"/>
        <v>0.16079518103959012</v>
      </c>
    </row>
    <row r="651" spans="1:17" s="28" customFormat="1" ht="15" customHeight="1" x14ac:dyDescent="0.25">
      <c r="A651" s="145" t="s">
        <v>1181</v>
      </c>
      <c r="B651" s="146">
        <v>5</v>
      </c>
      <c r="C651" s="147" t="s">
        <v>1182</v>
      </c>
      <c r="D651" s="136"/>
      <c r="E651" s="16"/>
      <c r="F651" s="67">
        <v>376.58167111115017</v>
      </c>
      <c r="G651" s="68">
        <f t="shared" si="264"/>
        <v>0.44653919745243503</v>
      </c>
      <c r="H651" s="66">
        <v>76.108972471547347</v>
      </c>
      <c r="I651" s="66">
        <v>72.335436241468457</v>
      </c>
      <c r="J651" s="66">
        <v>5.618206184064733</v>
      </c>
      <c r="K651" s="66">
        <v>619.23654340570022</v>
      </c>
      <c r="L651" s="66"/>
      <c r="M651" s="68">
        <f t="shared" si="265"/>
        <v>0.85181620785912249</v>
      </c>
      <c r="N651" s="68">
        <f t="shared" si="266"/>
        <v>0.72335436241468454</v>
      </c>
      <c r="O651" s="68">
        <f t="shared" si="267"/>
        <v>0.26888775944117843</v>
      </c>
      <c r="P651" s="68">
        <f t="shared" si="268"/>
        <v>0.44102282683744015</v>
      </c>
      <c r="Q651" s="68">
        <f t="shared" si="269"/>
        <v>0.23701279651346865</v>
      </c>
    </row>
    <row r="652" spans="1:17" s="28" customFormat="1" ht="15" customHeight="1" x14ac:dyDescent="0.25">
      <c r="A652" s="145" t="s">
        <v>1183</v>
      </c>
      <c r="B652" s="146">
        <v>6</v>
      </c>
      <c r="C652" s="147" t="s">
        <v>1184</v>
      </c>
      <c r="D652" s="136"/>
      <c r="E652" s="16"/>
      <c r="F652" s="67">
        <v>1248.5595512776104</v>
      </c>
      <c r="G652" s="68">
        <f t="shared" si="264"/>
        <v>0.33308541908767431</v>
      </c>
      <c r="H652" s="66">
        <v>67.712160617550694</v>
      </c>
      <c r="I652" s="66">
        <v>63.136832388623283</v>
      </c>
      <c r="J652" s="66">
        <v>5.0513483288948278</v>
      </c>
      <c r="K652" s="66">
        <v>371.55382129143396</v>
      </c>
      <c r="L652" s="66"/>
      <c r="M652" s="68">
        <f t="shared" si="265"/>
        <v>0.71186934362584486</v>
      </c>
      <c r="N652" s="68">
        <f t="shared" si="266"/>
        <v>0.63136832388623287</v>
      </c>
      <c r="O652" s="68">
        <f t="shared" si="267"/>
        <v>0.22896819217569211</v>
      </c>
      <c r="P652" s="68">
        <f t="shared" si="268"/>
        <v>0.3802147599939113</v>
      </c>
      <c r="Q652" s="68">
        <f t="shared" si="269"/>
        <v>0.13653299038192046</v>
      </c>
    </row>
    <row r="653" spans="1:17" s="28" customFormat="1" ht="15" customHeight="1" x14ac:dyDescent="0.25">
      <c r="A653" s="145" t="s">
        <v>1185</v>
      </c>
      <c r="B653" s="146">
        <v>7</v>
      </c>
      <c r="C653" s="147" t="s">
        <v>1186</v>
      </c>
      <c r="D653" s="136"/>
      <c r="E653" s="16"/>
      <c r="F653" s="67">
        <v>556.81728375525688</v>
      </c>
      <c r="G653" s="68">
        <f t="shared" si="264"/>
        <v>0.3313194624271652</v>
      </c>
      <c r="H653" s="66">
        <v>54.832127678081321</v>
      </c>
      <c r="I653" s="66">
        <v>41.547999899542397</v>
      </c>
      <c r="J653" s="66">
        <v>6.3259764058544468</v>
      </c>
      <c r="K653" s="66">
        <v>530.49326698317645</v>
      </c>
      <c r="L653" s="66"/>
      <c r="M653" s="68">
        <f t="shared" si="265"/>
        <v>0.49720212796802199</v>
      </c>
      <c r="N653" s="68">
        <f t="shared" si="266"/>
        <v>0.41547999899542398</v>
      </c>
      <c r="O653" s="68">
        <f t="shared" si="267"/>
        <v>0.31873073280665121</v>
      </c>
      <c r="P653" s="68">
        <f t="shared" si="268"/>
        <v>0.36390416945442955</v>
      </c>
      <c r="Q653" s="68">
        <f t="shared" si="269"/>
        <v>0.20101146733597422</v>
      </c>
    </row>
    <row r="654" spans="1:17" s="28" customFormat="1" ht="15" customHeight="1" x14ac:dyDescent="0.25">
      <c r="A654" s="145" t="s">
        <v>1187</v>
      </c>
      <c r="B654" s="146">
        <v>8</v>
      </c>
      <c r="C654" s="147" t="s">
        <v>1188</v>
      </c>
      <c r="D654" s="136"/>
      <c r="E654" s="16"/>
      <c r="F654" s="67">
        <v>813.5775140583138</v>
      </c>
      <c r="G654" s="68">
        <f t="shared" si="264"/>
        <v>0.32210416359098126</v>
      </c>
      <c r="H654" s="66">
        <v>77.927914470565</v>
      </c>
      <c r="I654" s="66">
        <v>28.145168086697232</v>
      </c>
      <c r="J654" s="66">
        <v>5.9584822542410274</v>
      </c>
      <c r="K654" s="66">
        <v>360.27241249239853</v>
      </c>
      <c r="L654" s="66"/>
      <c r="M654" s="68">
        <f t="shared" si="265"/>
        <v>0.88213190784274997</v>
      </c>
      <c r="N654" s="68">
        <f t="shared" si="266"/>
        <v>0.28145168086697231</v>
      </c>
      <c r="O654" s="68">
        <f t="shared" si="267"/>
        <v>0.29285086297472029</v>
      </c>
      <c r="P654" s="68">
        <f t="shared" si="268"/>
        <v>0.28709470149687266</v>
      </c>
      <c r="Q654" s="68">
        <f t="shared" si="269"/>
        <v>0.13195635395229149</v>
      </c>
    </row>
    <row r="655" spans="1:17" s="28" customFormat="1" ht="15" customHeight="1" x14ac:dyDescent="0.25">
      <c r="A655" s="145" t="s">
        <v>1189</v>
      </c>
      <c r="B655" s="146">
        <v>9</v>
      </c>
      <c r="C655" s="147" t="s">
        <v>1190</v>
      </c>
      <c r="D655" s="136"/>
      <c r="E655" s="16"/>
      <c r="F655" s="67">
        <v>984.75100092701837</v>
      </c>
      <c r="G655" s="68">
        <f t="shared" si="264"/>
        <v>0.3231377453980484</v>
      </c>
      <c r="H655" s="66">
        <v>59.970491027788846</v>
      </c>
      <c r="I655" s="66">
        <v>44.709516643317215</v>
      </c>
      <c r="J655" s="66">
        <v>4.8115220078171026</v>
      </c>
      <c r="K655" s="66">
        <v>498.42630254986415</v>
      </c>
      <c r="L655" s="66"/>
      <c r="M655" s="68">
        <f t="shared" si="265"/>
        <v>0.58284151712981414</v>
      </c>
      <c r="N655" s="68">
        <f t="shared" si="266"/>
        <v>0.44709516643317215</v>
      </c>
      <c r="O655" s="68">
        <f t="shared" si="267"/>
        <v>0.21207901463500725</v>
      </c>
      <c r="P655" s="68">
        <f t="shared" si="268"/>
        <v>0.30792775507450076</v>
      </c>
      <c r="Q655" s="68">
        <f t="shared" si="269"/>
        <v>0.18800255681536071</v>
      </c>
    </row>
    <row r="656" spans="1:17" s="28" customFormat="1" ht="15" customHeight="1" x14ac:dyDescent="0.25">
      <c r="A656" s="145" t="s">
        <v>1191</v>
      </c>
      <c r="B656" s="146">
        <v>10</v>
      </c>
      <c r="C656" s="147" t="s">
        <v>1192</v>
      </c>
      <c r="D656" s="136"/>
      <c r="E656" s="16"/>
      <c r="F656" s="67">
        <v>598.10030117653264</v>
      </c>
      <c r="G656" s="68">
        <f t="shared" si="264"/>
        <v>0.35290446345250182</v>
      </c>
      <c r="H656" s="66">
        <v>64.607900706230765</v>
      </c>
      <c r="I656" s="66">
        <v>46.178757172803287</v>
      </c>
      <c r="J656" s="66">
        <v>5.4057178221089544</v>
      </c>
      <c r="K656" s="66">
        <v>514.27523289634632</v>
      </c>
      <c r="L656" s="66"/>
      <c r="M656" s="68">
        <f t="shared" si="265"/>
        <v>0.66013167843717946</v>
      </c>
      <c r="N656" s="68">
        <f t="shared" si="266"/>
        <v>0.46178757172803286</v>
      </c>
      <c r="O656" s="68">
        <f t="shared" si="267"/>
        <v>0.25392379028936302</v>
      </c>
      <c r="P656" s="68">
        <f t="shared" si="268"/>
        <v>0.34243079668993442</v>
      </c>
      <c r="Q656" s="68">
        <f t="shared" si="269"/>
        <v>0.19443214316281798</v>
      </c>
    </row>
    <row r="657" spans="1:17" s="28" customFormat="1" ht="15" customHeight="1" x14ac:dyDescent="0.25">
      <c r="A657" s="145" t="s">
        <v>1193</v>
      </c>
      <c r="B657" s="146">
        <v>11</v>
      </c>
      <c r="C657" s="147" t="s">
        <v>1194</v>
      </c>
      <c r="D657" s="136"/>
      <c r="E657" s="16"/>
      <c r="F657" s="67">
        <v>1032.0754355318957</v>
      </c>
      <c r="G657" s="68">
        <f t="shared" si="264"/>
        <v>0.38411012836238001</v>
      </c>
      <c r="H657" s="66">
        <v>65.174804825295411</v>
      </c>
      <c r="I657" s="66">
        <v>53.330046380057638</v>
      </c>
      <c r="J657" s="66">
        <v>7.1293786237721095</v>
      </c>
      <c r="K657" s="66">
        <v>501.33883022932071</v>
      </c>
      <c r="L657" s="66"/>
      <c r="M657" s="68">
        <f t="shared" si="265"/>
        <v>0.66958008042159023</v>
      </c>
      <c r="N657" s="68">
        <f t="shared" si="266"/>
        <v>0.53330046380057639</v>
      </c>
      <c r="O657" s="68">
        <f t="shared" si="267"/>
        <v>0.3753083537867683</v>
      </c>
      <c r="P657" s="68">
        <f t="shared" si="268"/>
        <v>0.4473836375446853</v>
      </c>
      <c r="Q657" s="68">
        <f t="shared" si="269"/>
        <v>0.18918410962649929</v>
      </c>
    </row>
    <row r="658" spans="1:17" s="28" customFormat="1" ht="15" customHeight="1" x14ac:dyDescent="0.25">
      <c r="A658" s="145"/>
      <c r="B658" s="148"/>
      <c r="C658" s="147"/>
      <c r="D658" s="136"/>
      <c r="E658" s="16"/>
      <c r="F658" s="67"/>
      <c r="G658" s="68"/>
      <c r="H658" s="66"/>
      <c r="I658" s="66"/>
      <c r="J658" s="66"/>
      <c r="K658" s="66"/>
      <c r="L658" s="66"/>
      <c r="M658" s="68"/>
      <c r="N658" s="68"/>
      <c r="O658" s="68"/>
      <c r="P658" s="68"/>
      <c r="Q658" s="68"/>
    </row>
    <row r="659" spans="1:17" s="28" customFormat="1" ht="15" customHeight="1" x14ac:dyDescent="0.25">
      <c r="A659" s="141" t="s">
        <v>1195</v>
      </c>
      <c r="B659" s="142"/>
      <c r="C659" s="143" t="s">
        <v>1196</v>
      </c>
      <c r="D659" s="144"/>
      <c r="E659" s="26"/>
      <c r="F659" s="69">
        <v>20247.809690839887</v>
      </c>
      <c r="G659" s="70">
        <f t="shared" ref="G659:G671" si="270">GEOMEAN(M659,P659,Q659)</f>
        <v>0.38925890418108161</v>
      </c>
      <c r="H659" s="63">
        <v>82.551714908092578</v>
      </c>
      <c r="I659" s="63">
        <v>47.773675283571194</v>
      </c>
      <c r="J659" s="63">
        <v>5.3560245958375461</v>
      </c>
      <c r="K659" s="63">
        <v>473.2208525472123</v>
      </c>
      <c r="L659" s="63"/>
      <c r="M659" s="70">
        <f t="shared" ref="M659:M671" si="271">+(H659-25)/(85-25)</f>
        <v>0.95919524846820958</v>
      </c>
      <c r="N659" s="70">
        <f t="shared" ref="N659:N671" si="272">+I659/100</f>
        <v>0.47773675283571193</v>
      </c>
      <c r="O659" s="70">
        <f t="shared" ref="O659:O671" si="273">+(J659-1.8)/(16-1.8)</f>
        <v>0.25042426731250328</v>
      </c>
      <c r="P659" s="70">
        <f t="shared" ref="P659:P671" si="274">+(N659*O659)^(0.5)</f>
        <v>0.34588564048994236</v>
      </c>
      <c r="Q659" s="70">
        <f t="shared" ref="Q659:Q671" si="275">+(K659-35)/(2500-35)</f>
        <v>0.17777722212868655</v>
      </c>
    </row>
    <row r="660" spans="1:17" s="28" customFormat="1" ht="15" customHeight="1" x14ac:dyDescent="0.25">
      <c r="A660" s="145" t="s">
        <v>1197</v>
      </c>
      <c r="B660" s="146">
        <v>1</v>
      </c>
      <c r="C660" s="147" t="s">
        <v>1198</v>
      </c>
      <c r="D660" s="136"/>
      <c r="E660" s="16"/>
      <c r="F660" s="67">
        <v>1900.0257042426215</v>
      </c>
      <c r="G660" s="68">
        <f t="shared" si="270"/>
        <v>0.52839216035307091</v>
      </c>
      <c r="H660" s="66">
        <v>83.030591448899969</v>
      </c>
      <c r="I660" s="66">
        <v>62.390100538193536</v>
      </c>
      <c r="J660" s="66">
        <v>7.6480324184279551</v>
      </c>
      <c r="K660" s="66">
        <v>776.75710877109168</v>
      </c>
      <c r="L660" s="66"/>
      <c r="M660" s="68">
        <f t="shared" si="271"/>
        <v>0.96717652414833277</v>
      </c>
      <c r="N660" s="68">
        <f t="shared" si="272"/>
        <v>0.62390100538193538</v>
      </c>
      <c r="O660" s="68">
        <f t="shared" si="273"/>
        <v>0.41183326890337718</v>
      </c>
      <c r="P660" s="68">
        <f t="shared" si="274"/>
        <v>0.50689564065845538</v>
      </c>
      <c r="Q660" s="68">
        <f t="shared" si="275"/>
        <v>0.30091566278746112</v>
      </c>
    </row>
    <row r="661" spans="1:17" s="28" customFormat="1" ht="15" customHeight="1" x14ac:dyDescent="0.25">
      <c r="A661" s="145" t="s">
        <v>1199</v>
      </c>
      <c r="B661" s="146">
        <v>2</v>
      </c>
      <c r="C661" s="147" t="s">
        <v>1200</v>
      </c>
      <c r="D661" s="136"/>
      <c r="E661" s="16"/>
      <c r="F661" s="67">
        <v>1536.5337703626074</v>
      </c>
      <c r="G661" s="68">
        <f t="shared" si="270"/>
        <v>0.28855006134972344</v>
      </c>
      <c r="H661" s="66">
        <v>84.287706211686228</v>
      </c>
      <c r="I661" s="66">
        <v>57.657624172578309</v>
      </c>
      <c r="J661" s="66">
        <v>4.2593428276598253</v>
      </c>
      <c r="K661" s="66">
        <v>224.65893305013145</v>
      </c>
      <c r="L661" s="66"/>
      <c r="M661" s="68">
        <f t="shared" si="271"/>
        <v>0.98812843686143714</v>
      </c>
      <c r="N661" s="68">
        <f t="shared" si="272"/>
        <v>0.57657624172578315</v>
      </c>
      <c r="O661" s="68">
        <f t="shared" si="273"/>
        <v>0.17319315687745251</v>
      </c>
      <c r="P661" s="68">
        <f t="shared" si="274"/>
        <v>0.31600484092023901</v>
      </c>
      <c r="Q661" s="68">
        <f t="shared" si="275"/>
        <v>7.6940743630884975E-2</v>
      </c>
    </row>
    <row r="662" spans="1:17" s="28" customFormat="1" ht="15" customHeight="1" x14ac:dyDescent="0.25">
      <c r="A662" s="145" t="s">
        <v>1201</v>
      </c>
      <c r="B662" s="146">
        <v>3</v>
      </c>
      <c r="C662" s="147" t="s">
        <v>1202</v>
      </c>
      <c r="D662" s="136"/>
      <c r="E662" s="16"/>
      <c r="F662" s="67">
        <v>634.34880427814073</v>
      </c>
      <c r="G662" s="68">
        <f t="shared" si="270"/>
        <v>0.40578415653874211</v>
      </c>
      <c r="H662" s="66">
        <v>81.342956486693623</v>
      </c>
      <c r="I662" s="66">
        <v>67.844619756362675</v>
      </c>
      <c r="J662" s="66">
        <v>5.4067223569860365</v>
      </c>
      <c r="K662" s="66">
        <v>457.51673106910124</v>
      </c>
      <c r="L662" s="66"/>
      <c r="M662" s="68">
        <f t="shared" si="271"/>
        <v>0.93904927477822708</v>
      </c>
      <c r="N662" s="68">
        <f t="shared" si="272"/>
        <v>0.67844619756362678</v>
      </c>
      <c r="O662" s="68">
        <f t="shared" si="273"/>
        <v>0.25399453218211526</v>
      </c>
      <c r="P662" s="68">
        <f t="shared" si="274"/>
        <v>0.41511639880991008</v>
      </c>
      <c r="Q662" s="68">
        <f t="shared" si="275"/>
        <v>0.17140638177245487</v>
      </c>
    </row>
    <row r="663" spans="1:17" s="28" customFormat="1" ht="15" customHeight="1" x14ac:dyDescent="0.25">
      <c r="A663" s="145" t="s">
        <v>1203</v>
      </c>
      <c r="B663" s="146">
        <v>4</v>
      </c>
      <c r="C663" s="147" t="s">
        <v>1204</v>
      </c>
      <c r="D663" s="136"/>
      <c r="E663" s="16"/>
      <c r="F663" s="67">
        <v>463.17531740943605</v>
      </c>
      <c r="G663" s="68">
        <f t="shared" si="270"/>
        <v>0.43783603701413537</v>
      </c>
      <c r="H663" s="66">
        <v>77.288642022802122</v>
      </c>
      <c r="I663" s="66">
        <v>73.198381386544298</v>
      </c>
      <c r="J663" s="66">
        <v>4.4056439156900549</v>
      </c>
      <c r="K663" s="66">
        <v>682.78550268156255</v>
      </c>
      <c r="L663" s="66"/>
      <c r="M663" s="68">
        <f t="shared" si="271"/>
        <v>0.87147736704670209</v>
      </c>
      <c r="N663" s="68">
        <f t="shared" si="272"/>
        <v>0.73198381386544298</v>
      </c>
      <c r="O663" s="68">
        <f t="shared" si="273"/>
        <v>0.1834960504007081</v>
      </c>
      <c r="P663" s="68">
        <f t="shared" si="274"/>
        <v>0.36649166266308958</v>
      </c>
      <c r="Q663" s="68">
        <f t="shared" si="275"/>
        <v>0.26279330737588746</v>
      </c>
    </row>
    <row r="664" spans="1:17" s="28" customFormat="1" ht="15" customHeight="1" x14ac:dyDescent="0.25">
      <c r="A664" s="145" t="s">
        <v>1205</v>
      </c>
      <c r="B664" s="146">
        <v>5</v>
      </c>
      <c r="C664" s="147" t="s">
        <v>1206</v>
      </c>
      <c r="D664" s="136"/>
      <c r="E664" s="16"/>
      <c r="F664" s="67">
        <v>4004.452689863755</v>
      </c>
      <c r="G664" s="68">
        <f t="shared" si="270"/>
        <v>0.5149937749718454</v>
      </c>
      <c r="H664" s="66">
        <v>73.957413594202436</v>
      </c>
      <c r="I664" s="66">
        <v>66.963783625050937</v>
      </c>
      <c r="J664" s="66">
        <v>7.3225506835319942</v>
      </c>
      <c r="K664" s="66">
        <v>843.55575243439489</v>
      </c>
      <c r="L664" s="66"/>
      <c r="M664" s="68">
        <f t="shared" si="271"/>
        <v>0.81595689323670728</v>
      </c>
      <c r="N664" s="68">
        <f t="shared" si="272"/>
        <v>0.66963783625050932</v>
      </c>
      <c r="O664" s="68">
        <f t="shared" si="273"/>
        <v>0.38891201996704189</v>
      </c>
      <c r="P664" s="68">
        <f t="shared" si="274"/>
        <v>0.5103236262829155</v>
      </c>
      <c r="Q664" s="68">
        <f t="shared" si="275"/>
        <v>0.32801450403018051</v>
      </c>
    </row>
    <row r="665" spans="1:17" s="28" customFormat="1" ht="15" customHeight="1" x14ac:dyDescent="0.25">
      <c r="A665" s="145" t="s">
        <v>1207</v>
      </c>
      <c r="B665" s="146">
        <v>6</v>
      </c>
      <c r="C665" s="147" t="s">
        <v>1208</v>
      </c>
      <c r="D665" s="136"/>
      <c r="E665" s="16"/>
      <c r="F665" s="67">
        <v>1145.8554591563875</v>
      </c>
      <c r="G665" s="68">
        <f t="shared" si="270"/>
        <v>0.34177394352144819</v>
      </c>
      <c r="H665" s="66">
        <v>80.36180211461874</v>
      </c>
      <c r="I665" s="66">
        <v>64.857481895070705</v>
      </c>
      <c r="J665" s="66">
        <v>5.1256379187630596</v>
      </c>
      <c r="K665" s="66">
        <v>308.65378086047076</v>
      </c>
      <c r="L665" s="66"/>
      <c r="M665" s="68">
        <f t="shared" si="271"/>
        <v>0.92269670191031239</v>
      </c>
      <c r="N665" s="68">
        <f t="shared" si="272"/>
        <v>0.64857481895070701</v>
      </c>
      <c r="O665" s="68">
        <f t="shared" si="273"/>
        <v>0.23419985343401831</v>
      </c>
      <c r="P665" s="68">
        <f t="shared" si="274"/>
        <v>0.38973853740584924</v>
      </c>
      <c r="Q665" s="68">
        <f t="shared" si="275"/>
        <v>0.11101573260059666</v>
      </c>
    </row>
    <row r="666" spans="1:17" s="28" customFormat="1" ht="15" customHeight="1" x14ac:dyDescent="0.25">
      <c r="A666" s="145" t="s">
        <v>1209</v>
      </c>
      <c r="B666" s="146">
        <v>7</v>
      </c>
      <c r="C666" s="147" t="s">
        <v>1210</v>
      </c>
      <c r="D666" s="136"/>
      <c r="E666" s="16"/>
      <c r="F666" s="67">
        <v>1017.9787954368257</v>
      </c>
      <c r="G666" s="68">
        <f t="shared" si="270"/>
        <v>0.35330674460693517</v>
      </c>
      <c r="H666" s="66">
        <v>87.07475325958616</v>
      </c>
      <c r="I666" s="66">
        <v>34.991967315316721</v>
      </c>
      <c r="J666" s="66">
        <v>5.245876724296493</v>
      </c>
      <c r="K666" s="66">
        <v>395.59448515763438</v>
      </c>
      <c r="L666" s="66"/>
      <c r="M666" s="68">
        <f t="shared" si="271"/>
        <v>1.0345792209931026</v>
      </c>
      <c r="N666" s="68">
        <f t="shared" si="272"/>
        <v>0.34991967315316719</v>
      </c>
      <c r="O666" s="68">
        <f t="shared" si="273"/>
        <v>0.24266737495045729</v>
      </c>
      <c r="P666" s="68">
        <f t="shared" si="274"/>
        <v>0.29140022053457865</v>
      </c>
      <c r="Q666" s="68">
        <f t="shared" si="275"/>
        <v>0.14628579519579488</v>
      </c>
    </row>
    <row r="667" spans="1:17" s="28" customFormat="1" ht="15" customHeight="1" x14ac:dyDescent="0.25">
      <c r="A667" s="145" t="s">
        <v>1211</v>
      </c>
      <c r="B667" s="146">
        <v>8</v>
      </c>
      <c r="C667" s="147" t="s">
        <v>1212</v>
      </c>
      <c r="D667" s="136"/>
      <c r="E667" s="16"/>
      <c r="F667" s="67">
        <v>1096.5172188236431</v>
      </c>
      <c r="G667" s="68">
        <f t="shared" si="270"/>
        <v>0.26786026173733385</v>
      </c>
      <c r="H667" s="66">
        <v>81.557370812655208</v>
      </c>
      <c r="I667" s="66">
        <v>25.081848742979503</v>
      </c>
      <c r="J667" s="66">
        <v>3.8310247142596934</v>
      </c>
      <c r="K667" s="66">
        <v>300.34482639757778</v>
      </c>
      <c r="L667" s="66"/>
      <c r="M667" s="68">
        <f t="shared" si="271"/>
        <v>0.9426228468775868</v>
      </c>
      <c r="N667" s="68">
        <f t="shared" si="272"/>
        <v>0.25081848742979501</v>
      </c>
      <c r="O667" s="68">
        <f t="shared" si="273"/>
        <v>0.14302990945490801</v>
      </c>
      <c r="P667" s="68">
        <f t="shared" si="274"/>
        <v>0.18940576957078303</v>
      </c>
      <c r="Q667" s="68">
        <f t="shared" si="275"/>
        <v>0.10764495999901735</v>
      </c>
    </row>
    <row r="668" spans="1:17" s="28" customFormat="1" ht="15" customHeight="1" x14ac:dyDescent="0.25">
      <c r="A668" s="145" t="s">
        <v>1213</v>
      </c>
      <c r="B668" s="146">
        <v>9</v>
      </c>
      <c r="C668" s="147" t="s">
        <v>1214</v>
      </c>
      <c r="D668" s="136"/>
      <c r="E668" s="16"/>
      <c r="F668" s="67">
        <v>1302.9323059300223</v>
      </c>
      <c r="G668" s="68">
        <f t="shared" si="270"/>
        <v>0.40183610192907943</v>
      </c>
      <c r="H668" s="66">
        <v>91.610953110823104</v>
      </c>
      <c r="I668" s="66">
        <v>49.898855554637578</v>
      </c>
      <c r="J668" s="66">
        <v>4.083305044812926</v>
      </c>
      <c r="K668" s="66">
        <v>543.61163912760173</v>
      </c>
      <c r="L668" s="66"/>
      <c r="M668" s="68">
        <f t="shared" si="271"/>
        <v>1.1101825518470518</v>
      </c>
      <c r="N668" s="68">
        <f t="shared" si="272"/>
        <v>0.49898855554637578</v>
      </c>
      <c r="O668" s="68">
        <f t="shared" si="273"/>
        <v>0.16079612991640327</v>
      </c>
      <c r="P668" s="68">
        <f t="shared" si="274"/>
        <v>0.28325858963927897</v>
      </c>
      <c r="Q668" s="68">
        <f t="shared" si="275"/>
        <v>0.20633332216129888</v>
      </c>
    </row>
    <row r="669" spans="1:17" s="28" customFormat="1" ht="15" customHeight="1" x14ac:dyDescent="0.25">
      <c r="A669" s="145" t="s">
        <v>1215</v>
      </c>
      <c r="B669" s="146">
        <v>10</v>
      </c>
      <c r="C669" s="147" t="s">
        <v>1216</v>
      </c>
      <c r="D669" s="136"/>
      <c r="E669" s="16"/>
      <c r="F669" s="67">
        <v>2106.4407913490004</v>
      </c>
      <c r="G669" s="68">
        <f t="shared" si="270"/>
        <v>0.34511914931126042</v>
      </c>
      <c r="H669" s="66">
        <v>82.669765961973638</v>
      </c>
      <c r="I669" s="66">
        <v>40.650703821448445</v>
      </c>
      <c r="J669" s="66">
        <v>5.2443073828798692</v>
      </c>
      <c r="K669" s="66">
        <v>370.72705673380648</v>
      </c>
      <c r="L669" s="66"/>
      <c r="M669" s="68">
        <f t="shared" si="271"/>
        <v>0.96116276603289397</v>
      </c>
      <c r="N669" s="68">
        <f t="shared" si="272"/>
        <v>0.40650703821448447</v>
      </c>
      <c r="O669" s="68">
        <f t="shared" si="273"/>
        <v>0.24255685794928658</v>
      </c>
      <c r="P669" s="68">
        <f t="shared" si="274"/>
        <v>0.31400807302293349</v>
      </c>
      <c r="Q669" s="68">
        <f t="shared" si="275"/>
        <v>0.13619758893866388</v>
      </c>
    </row>
    <row r="670" spans="1:17" s="28" customFormat="1" ht="15" customHeight="1" x14ac:dyDescent="0.25">
      <c r="A670" s="145" t="s">
        <v>1217</v>
      </c>
      <c r="B670" s="146">
        <v>11</v>
      </c>
      <c r="C670" s="147" t="s">
        <v>1218</v>
      </c>
      <c r="D670" s="136"/>
      <c r="E670" s="16"/>
      <c r="F670" s="67">
        <v>2634.0578920501844</v>
      </c>
      <c r="G670" s="68">
        <f t="shared" si="270"/>
        <v>0.23889979619169305</v>
      </c>
      <c r="H670" s="66">
        <v>89.622598472780993</v>
      </c>
      <c r="I670" s="66">
        <v>28.020410730778714</v>
      </c>
      <c r="J670" s="66">
        <v>3.2879377876045051</v>
      </c>
      <c r="K670" s="66">
        <v>217.11496378852175</v>
      </c>
      <c r="L670" s="66"/>
      <c r="M670" s="68">
        <f t="shared" si="271"/>
        <v>1.0770433078796833</v>
      </c>
      <c r="N670" s="68">
        <f t="shared" si="272"/>
        <v>0.28020410730778716</v>
      </c>
      <c r="O670" s="68">
        <f t="shared" si="273"/>
        <v>0.10478435123975388</v>
      </c>
      <c r="P670" s="68">
        <f t="shared" si="274"/>
        <v>0.17135053428268282</v>
      </c>
      <c r="Q670" s="68">
        <f t="shared" si="275"/>
        <v>7.3880309853355683E-2</v>
      </c>
    </row>
    <row r="671" spans="1:17" s="28" customFormat="1" ht="15" customHeight="1" x14ac:dyDescent="0.25">
      <c r="A671" s="145" t="s">
        <v>1219</v>
      </c>
      <c r="B671" s="146">
        <v>12</v>
      </c>
      <c r="C671" s="147" t="s">
        <v>1220</v>
      </c>
      <c r="D671" s="136"/>
      <c r="E671" s="16"/>
      <c r="F671" s="67">
        <v>2405.4909419372671</v>
      </c>
      <c r="G671" s="68">
        <f t="shared" si="270"/>
        <v>0.27690588630558899</v>
      </c>
      <c r="H671" s="66">
        <v>75.367264308559356</v>
      </c>
      <c r="I671" s="66">
        <v>42.350015090639687</v>
      </c>
      <c r="J671" s="66">
        <v>4.3374777066708585</v>
      </c>
      <c r="K671" s="66">
        <v>261.63795583848434</v>
      </c>
      <c r="L671" s="66"/>
      <c r="M671" s="68">
        <f t="shared" si="271"/>
        <v>0.8394544051426559</v>
      </c>
      <c r="N671" s="68">
        <f t="shared" si="272"/>
        <v>0.42350015090639687</v>
      </c>
      <c r="O671" s="68">
        <f t="shared" si="273"/>
        <v>0.17869561314583512</v>
      </c>
      <c r="P671" s="68">
        <f t="shared" si="274"/>
        <v>0.27509565451597429</v>
      </c>
      <c r="Q671" s="68">
        <f t="shared" si="275"/>
        <v>9.1942375593705619E-2</v>
      </c>
    </row>
    <row r="672" spans="1:17" s="28" customFormat="1" ht="15" customHeight="1" x14ac:dyDescent="0.25">
      <c r="A672" s="145"/>
      <c r="B672" s="148"/>
      <c r="C672" s="147"/>
      <c r="D672" s="136"/>
      <c r="E672" s="16"/>
      <c r="F672" s="67"/>
      <c r="G672" s="68"/>
      <c r="H672" s="66"/>
      <c r="I672" s="66"/>
      <c r="J672" s="66"/>
      <c r="K672" s="66"/>
      <c r="L672" s="66"/>
      <c r="M672" s="68"/>
      <c r="N672" s="68"/>
      <c r="O672" s="68"/>
      <c r="P672" s="68"/>
      <c r="Q672" s="68"/>
    </row>
    <row r="673" spans="1:17" s="28" customFormat="1" ht="15" customHeight="1" x14ac:dyDescent="0.25">
      <c r="A673" s="141" t="s">
        <v>1221</v>
      </c>
      <c r="B673" s="142"/>
      <c r="C673" s="143" t="s">
        <v>1222</v>
      </c>
      <c r="D673" s="144"/>
      <c r="E673" s="26"/>
      <c r="F673" s="69">
        <v>16977.389188783698</v>
      </c>
      <c r="G673" s="70">
        <f t="shared" ref="G673:G681" si="276">GEOMEAN(M673,P673,Q673)</f>
        <v>0.31420957763508217</v>
      </c>
      <c r="H673" s="63">
        <v>68.516300976187608</v>
      </c>
      <c r="I673" s="63">
        <v>45.518471625037535</v>
      </c>
      <c r="J673" s="63">
        <v>4.4386491978850309</v>
      </c>
      <c r="K673" s="63">
        <v>397.52166640749249</v>
      </c>
      <c r="L673" s="63"/>
      <c r="M673" s="70">
        <f t="shared" ref="M673:M681" si="277">+(H673-25)/(85-25)</f>
        <v>0.72527168293646016</v>
      </c>
      <c r="N673" s="70">
        <f t="shared" ref="N673:N681" si="278">+I673/100</f>
        <v>0.45518471625037532</v>
      </c>
      <c r="O673" s="70">
        <f t="shared" ref="O673:O681" si="279">+(J673-1.8)/(16-1.8)</f>
        <v>0.18582036604824162</v>
      </c>
      <c r="P673" s="70">
        <f t="shared" ref="P673:P681" si="280">+(N673*O673)^(0.5)</f>
        <v>0.29083086251842283</v>
      </c>
      <c r="Q673" s="70">
        <f t="shared" ref="Q673:Q681" si="281">+(K673-35)/(2500-35)</f>
        <v>0.14706761314705577</v>
      </c>
    </row>
    <row r="674" spans="1:17" s="28" customFormat="1" ht="15" customHeight="1" x14ac:dyDescent="0.25">
      <c r="A674" s="145" t="s">
        <v>1223</v>
      </c>
      <c r="B674" s="146">
        <v>1</v>
      </c>
      <c r="C674" s="147" t="s">
        <v>1224</v>
      </c>
      <c r="D674" s="136"/>
      <c r="E674" s="16"/>
      <c r="F674" s="67">
        <v>6413.9712432567558</v>
      </c>
      <c r="G674" s="68">
        <f t="shared" si="276"/>
        <v>0.3289181243536945</v>
      </c>
      <c r="H674" s="66">
        <v>64.097598185280091</v>
      </c>
      <c r="I674" s="66">
        <v>46.165998097312531</v>
      </c>
      <c r="J674" s="66">
        <v>4.542092336671522</v>
      </c>
      <c r="K674" s="66">
        <v>485.84113054668779</v>
      </c>
      <c r="L674" s="66"/>
      <c r="M674" s="68">
        <f t="shared" si="277"/>
        <v>0.65162663642133489</v>
      </c>
      <c r="N674" s="68">
        <f t="shared" si="278"/>
        <v>0.46165998097312533</v>
      </c>
      <c r="O674" s="68">
        <f t="shared" si="279"/>
        <v>0.19310509413179736</v>
      </c>
      <c r="P674" s="68">
        <f t="shared" si="280"/>
        <v>0.29857812056930622</v>
      </c>
      <c r="Q674" s="68">
        <f t="shared" si="281"/>
        <v>0.18289701036376788</v>
      </c>
    </row>
    <row r="675" spans="1:17" s="28" customFormat="1" ht="15" customHeight="1" x14ac:dyDescent="0.25">
      <c r="A675" s="145" t="s">
        <v>1225</v>
      </c>
      <c r="B675" s="146">
        <v>2</v>
      </c>
      <c r="C675" s="147" t="s">
        <v>1226</v>
      </c>
      <c r="D675" s="136"/>
      <c r="E675" s="16"/>
      <c r="F675" s="67">
        <v>892.11593744513118</v>
      </c>
      <c r="G675" s="68">
        <f t="shared" si="276"/>
        <v>0.21346391025125014</v>
      </c>
      <c r="H675" s="66">
        <v>74.495659953865527</v>
      </c>
      <c r="I675" s="66">
        <v>24.023979780445632</v>
      </c>
      <c r="J675" s="66">
        <v>5.0622467397273683</v>
      </c>
      <c r="K675" s="66">
        <v>158.71937830008414</v>
      </c>
      <c r="L675" s="66"/>
      <c r="M675" s="68">
        <f t="shared" si="277"/>
        <v>0.82492766589775879</v>
      </c>
      <c r="N675" s="68">
        <f t="shared" si="278"/>
        <v>0.24023979780445631</v>
      </c>
      <c r="O675" s="68">
        <f t="shared" si="279"/>
        <v>0.22973568589629356</v>
      </c>
      <c r="P675" s="68">
        <f t="shared" si="280"/>
        <v>0.23492904190030156</v>
      </c>
      <c r="Q675" s="68">
        <f t="shared" si="281"/>
        <v>5.0190417160277542E-2</v>
      </c>
    </row>
    <row r="676" spans="1:17" s="28" customFormat="1" ht="15" customHeight="1" x14ac:dyDescent="0.25">
      <c r="A676" s="145" t="s">
        <v>1227</v>
      </c>
      <c r="B676" s="146">
        <v>3</v>
      </c>
      <c r="C676" s="147" t="s">
        <v>1228</v>
      </c>
      <c r="D676" s="136"/>
      <c r="E676" s="16"/>
      <c r="F676" s="67">
        <v>824.65344556158288</v>
      </c>
      <c r="G676" s="68">
        <f t="shared" si="276"/>
        <v>0.3342202826697781</v>
      </c>
      <c r="H676" s="66">
        <v>71.796637843190524</v>
      </c>
      <c r="I676" s="66">
        <v>30.862498643697794</v>
      </c>
      <c r="J676" s="66">
        <v>4.7802114417171184</v>
      </c>
      <c r="K676" s="66">
        <v>498.61451027747563</v>
      </c>
      <c r="L676" s="66"/>
      <c r="M676" s="68">
        <f t="shared" si="277"/>
        <v>0.77994396405317545</v>
      </c>
      <c r="N676" s="68">
        <f t="shared" si="278"/>
        <v>0.30862498643697794</v>
      </c>
      <c r="O676" s="68">
        <f t="shared" si="279"/>
        <v>0.20987404519134639</v>
      </c>
      <c r="P676" s="68">
        <f t="shared" si="280"/>
        <v>0.25450417354270044</v>
      </c>
      <c r="Q676" s="68">
        <f t="shared" si="281"/>
        <v>0.18807890883467571</v>
      </c>
    </row>
    <row r="677" spans="1:17" s="28" customFormat="1" ht="15" customHeight="1" x14ac:dyDescent="0.25">
      <c r="A677" s="145" t="s">
        <v>1229</v>
      </c>
      <c r="B677" s="146">
        <v>4</v>
      </c>
      <c r="C677" s="147" t="s">
        <v>1230</v>
      </c>
      <c r="D677" s="136"/>
      <c r="E677" s="16"/>
      <c r="F677" s="67">
        <v>1587.8858164232188</v>
      </c>
      <c r="G677" s="68">
        <f t="shared" si="276"/>
        <v>0.19372496496939254</v>
      </c>
      <c r="H677" s="66">
        <v>67.787002528475824</v>
      </c>
      <c r="I677" s="66">
        <v>43.450882230701353</v>
      </c>
      <c r="J677" s="66">
        <v>3.9333338998523</v>
      </c>
      <c r="K677" s="66">
        <v>133.36226932070079</v>
      </c>
      <c r="L677" s="66"/>
      <c r="M677" s="68">
        <f t="shared" si="277"/>
        <v>0.71311670880793043</v>
      </c>
      <c r="N677" s="68">
        <f t="shared" si="278"/>
        <v>0.43450882230701354</v>
      </c>
      <c r="O677" s="68">
        <f t="shared" si="279"/>
        <v>0.15023478167973942</v>
      </c>
      <c r="P677" s="68">
        <f t="shared" si="280"/>
        <v>0.25549625840159551</v>
      </c>
      <c r="Q677" s="68">
        <f t="shared" si="281"/>
        <v>3.9903557533752854E-2</v>
      </c>
    </row>
    <row r="678" spans="1:17" s="28" customFormat="1" ht="15" customHeight="1" x14ac:dyDescent="0.25">
      <c r="A678" s="145" t="s">
        <v>1231</v>
      </c>
      <c r="B678" s="146">
        <v>5</v>
      </c>
      <c r="C678" s="147" t="s">
        <v>1232</v>
      </c>
      <c r="D678" s="136"/>
      <c r="E678" s="16"/>
      <c r="F678" s="67">
        <v>1349.2498376709659</v>
      </c>
      <c r="G678" s="68">
        <f t="shared" si="276"/>
        <v>0.34113662333810502</v>
      </c>
      <c r="H678" s="66">
        <v>72.965667879925036</v>
      </c>
      <c r="I678" s="66">
        <v>39.988083156966219</v>
      </c>
      <c r="J678" s="66">
        <v>3.9758959721118163</v>
      </c>
      <c r="K678" s="66">
        <v>529.51848707569627</v>
      </c>
      <c r="L678" s="66"/>
      <c r="M678" s="68">
        <f t="shared" si="277"/>
        <v>0.79942779799875063</v>
      </c>
      <c r="N678" s="68">
        <f t="shared" si="278"/>
        <v>0.3998808315696622</v>
      </c>
      <c r="O678" s="68">
        <f t="shared" si="279"/>
        <v>0.15323211071209977</v>
      </c>
      <c r="P678" s="68">
        <f t="shared" si="280"/>
        <v>0.24753703531942245</v>
      </c>
      <c r="Q678" s="68">
        <f t="shared" si="281"/>
        <v>0.20061601909764554</v>
      </c>
    </row>
    <row r="679" spans="1:17" s="28" customFormat="1" ht="15" customHeight="1" x14ac:dyDescent="0.25">
      <c r="A679" s="145" t="s">
        <v>1233</v>
      </c>
      <c r="B679" s="146">
        <v>6</v>
      </c>
      <c r="C679" s="147" t="s">
        <v>210</v>
      </c>
      <c r="D679" s="136"/>
      <c r="E679" s="16"/>
      <c r="F679" s="67">
        <v>1112.6276646465801</v>
      </c>
      <c r="G679" s="68">
        <f t="shared" si="276"/>
        <v>0.21382022370523168</v>
      </c>
      <c r="H679" s="66">
        <v>61.503729102132198</v>
      </c>
      <c r="I679" s="66">
        <v>37.68986183309125</v>
      </c>
      <c r="J679" s="66">
        <v>4.1759929083239209</v>
      </c>
      <c r="K679" s="66">
        <v>192.71994225065347</v>
      </c>
      <c r="L679" s="66"/>
      <c r="M679" s="68">
        <f t="shared" si="277"/>
        <v>0.60839548503553664</v>
      </c>
      <c r="N679" s="68">
        <f t="shared" si="278"/>
        <v>0.37689861833091248</v>
      </c>
      <c r="O679" s="68">
        <f t="shared" si="279"/>
        <v>0.16732344424816348</v>
      </c>
      <c r="P679" s="68">
        <f t="shared" si="280"/>
        <v>0.25112541677715994</v>
      </c>
      <c r="Q679" s="68">
        <f t="shared" si="281"/>
        <v>6.3983749391745837E-2</v>
      </c>
    </row>
    <row r="680" spans="1:17" s="28" customFormat="1" ht="15" customHeight="1" x14ac:dyDescent="0.25">
      <c r="A680" s="145" t="s">
        <v>1234</v>
      </c>
      <c r="B680" s="146">
        <v>7</v>
      </c>
      <c r="C680" s="147" t="s">
        <v>1235</v>
      </c>
      <c r="D680" s="136"/>
      <c r="E680" s="16"/>
      <c r="F680" s="67">
        <v>1045.1651727630317</v>
      </c>
      <c r="G680" s="68">
        <f t="shared" si="276"/>
        <v>0.21691980859503002</v>
      </c>
      <c r="H680" s="66">
        <v>71.110299066844775</v>
      </c>
      <c r="I680" s="66">
        <v>53.020556192810574</v>
      </c>
      <c r="J680" s="66">
        <v>4.2303707263985162</v>
      </c>
      <c r="K680" s="66">
        <v>143.68100416495261</v>
      </c>
      <c r="L680" s="66"/>
      <c r="M680" s="68">
        <f t="shared" si="277"/>
        <v>0.76850498444741289</v>
      </c>
      <c r="N680" s="68">
        <f t="shared" si="278"/>
        <v>0.53020556192810575</v>
      </c>
      <c r="O680" s="68">
        <f t="shared" si="279"/>
        <v>0.17115286805623356</v>
      </c>
      <c r="P680" s="68">
        <f t="shared" si="280"/>
        <v>0.30124110374144208</v>
      </c>
      <c r="Q680" s="68">
        <f t="shared" si="281"/>
        <v>4.4089656862049742E-2</v>
      </c>
    </row>
    <row r="681" spans="1:17" s="28" customFormat="1" ht="15" customHeight="1" x14ac:dyDescent="0.25">
      <c r="A681" s="145" t="s">
        <v>1236</v>
      </c>
      <c r="B681" s="146">
        <v>8</v>
      </c>
      <c r="C681" s="147" t="s">
        <v>1237</v>
      </c>
      <c r="D681" s="136"/>
      <c r="E681" s="16"/>
      <c r="F681" s="67">
        <v>3751.720071016432</v>
      </c>
      <c r="G681" s="68">
        <f t="shared" si="276"/>
        <v>0.35791039123557328</v>
      </c>
      <c r="H681" s="66">
        <v>72.617384011323921</v>
      </c>
      <c r="I681" s="66">
        <v>52.932926581712735</v>
      </c>
      <c r="J681" s="66">
        <v>4.5861666840689974</v>
      </c>
      <c r="K681" s="66">
        <v>476.87887083006768</v>
      </c>
      <c r="L681" s="66"/>
      <c r="M681" s="68">
        <f t="shared" si="277"/>
        <v>0.79362306685539863</v>
      </c>
      <c r="N681" s="68">
        <f t="shared" si="278"/>
        <v>0.52932926581712736</v>
      </c>
      <c r="O681" s="68">
        <f t="shared" si="279"/>
        <v>0.1962089214133097</v>
      </c>
      <c r="P681" s="68">
        <f t="shared" si="280"/>
        <v>0.32227181744371886</v>
      </c>
      <c r="Q681" s="68">
        <f t="shared" si="281"/>
        <v>0.17926120520489561</v>
      </c>
    </row>
    <row r="682" spans="1:17" s="28" customFormat="1" ht="15" customHeight="1" x14ac:dyDescent="0.25">
      <c r="A682" s="145"/>
      <c r="B682" s="148"/>
      <c r="C682" s="147"/>
      <c r="D682" s="136"/>
      <c r="E682" s="16"/>
      <c r="F682" s="67"/>
      <c r="G682" s="68"/>
      <c r="H682" s="66"/>
      <c r="I682" s="66"/>
      <c r="J682" s="66"/>
      <c r="K682" s="66"/>
      <c r="L682" s="66"/>
      <c r="M682" s="68"/>
      <c r="N682" s="68"/>
      <c r="O682" s="68"/>
      <c r="P682" s="68"/>
      <c r="Q682" s="68"/>
    </row>
    <row r="683" spans="1:17" s="28" customFormat="1" ht="15" customHeight="1" x14ac:dyDescent="0.25">
      <c r="A683" s="137" t="s">
        <v>1238</v>
      </c>
      <c r="B683" s="138" t="s">
        <v>1239</v>
      </c>
      <c r="C683" s="139"/>
      <c r="D683" s="140"/>
      <c r="E683" s="25"/>
      <c r="F683" s="58">
        <v>1350268.8233692667</v>
      </c>
      <c r="G683" s="59">
        <f t="shared" ref="G683:G696" si="282">GEOMEAN(M683,P683,Q683)</f>
        <v>0.4157075375558949</v>
      </c>
      <c r="H683" s="60">
        <v>75.157434298556595</v>
      </c>
      <c r="I683" s="60">
        <v>52.919601600308319</v>
      </c>
      <c r="J683" s="60">
        <v>5.6467821931303623</v>
      </c>
      <c r="K683" s="60">
        <v>594.47881865766817</v>
      </c>
      <c r="L683" s="60"/>
      <c r="M683" s="59">
        <f t="shared" ref="M683:M696" si="283">+(H683-25)/(85-25)</f>
        <v>0.8359572383092766</v>
      </c>
      <c r="N683" s="59">
        <f t="shared" ref="N683:N696" si="284">+I683/100</f>
        <v>0.52919601600308319</v>
      </c>
      <c r="O683" s="59">
        <f t="shared" ref="O683:O696" si="285">+(J683-1.8)/(16-1.8)</f>
        <v>0.27090015444580018</v>
      </c>
      <c r="P683" s="59">
        <f t="shared" ref="P683:P696" si="286">+(N683*O683)^(0.5)</f>
        <v>0.37862815857690429</v>
      </c>
      <c r="Q683" s="59">
        <f t="shared" ref="Q683:Q696" si="287">+(K683-35)/(2500-35)</f>
        <v>0.22696909479012908</v>
      </c>
    </row>
    <row r="684" spans="1:17" s="28" customFormat="1" ht="15" customHeight="1" x14ac:dyDescent="0.25">
      <c r="A684" s="141" t="s">
        <v>1240</v>
      </c>
      <c r="B684" s="149"/>
      <c r="C684" s="143" t="s">
        <v>1241</v>
      </c>
      <c r="D684" s="144"/>
      <c r="E684" s="26"/>
      <c r="F684" s="69">
        <v>350838.18558896106</v>
      </c>
      <c r="G684" s="70">
        <f t="shared" si="282"/>
        <v>0.50624403137989327</v>
      </c>
      <c r="H684" s="63">
        <v>75.25652899817581</v>
      </c>
      <c r="I684" s="63">
        <v>64.402959143766751</v>
      </c>
      <c r="J684" s="63">
        <v>7.4786201341261851</v>
      </c>
      <c r="K684" s="63">
        <v>787.35928194807718</v>
      </c>
      <c r="L684" s="63"/>
      <c r="M684" s="70">
        <f t="shared" si="283"/>
        <v>0.83760881663626352</v>
      </c>
      <c r="N684" s="70">
        <f t="shared" si="284"/>
        <v>0.64402959143766747</v>
      </c>
      <c r="O684" s="70">
        <f t="shared" si="285"/>
        <v>0.39990282634691449</v>
      </c>
      <c r="P684" s="70">
        <f t="shared" si="286"/>
        <v>0.50749310721129193</v>
      </c>
      <c r="Q684" s="70">
        <f t="shared" si="287"/>
        <v>0.30521674724059927</v>
      </c>
    </row>
    <row r="685" spans="1:17" s="28" customFormat="1" ht="15" customHeight="1" x14ac:dyDescent="0.25">
      <c r="A685" s="145" t="s">
        <v>1242</v>
      </c>
      <c r="B685" s="146">
        <v>1</v>
      </c>
      <c r="C685" s="147" t="s">
        <v>1243</v>
      </c>
      <c r="D685" s="136"/>
      <c r="E685" s="16"/>
      <c r="F685" s="67">
        <v>220250.93935969012</v>
      </c>
      <c r="G685" s="68">
        <f t="shared" si="282"/>
        <v>0.56514005144805779</v>
      </c>
      <c r="H685" s="66">
        <v>72.187596969664824</v>
      </c>
      <c r="I685" s="66">
        <v>71.246818249205873</v>
      </c>
      <c r="J685" s="66">
        <v>9.0867518611400531</v>
      </c>
      <c r="K685" s="66">
        <v>970.62758537646766</v>
      </c>
      <c r="L685" s="66"/>
      <c r="M685" s="68">
        <f t="shared" si="283"/>
        <v>0.78645994949441378</v>
      </c>
      <c r="N685" s="68">
        <f t="shared" si="284"/>
        <v>0.71246818249205868</v>
      </c>
      <c r="O685" s="68">
        <f t="shared" si="285"/>
        <v>0.51315153951690518</v>
      </c>
      <c r="P685" s="68">
        <f t="shared" si="286"/>
        <v>0.60465208566795769</v>
      </c>
      <c r="Q685" s="68">
        <f t="shared" si="287"/>
        <v>0.37956494335759339</v>
      </c>
    </row>
    <row r="686" spans="1:17" s="28" customFormat="1" ht="15" customHeight="1" x14ac:dyDescent="0.25">
      <c r="A686" s="145" t="s">
        <v>1244</v>
      </c>
      <c r="B686" s="146">
        <v>2</v>
      </c>
      <c r="C686" s="147" t="s">
        <v>1245</v>
      </c>
      <c r="D686" s="136"/>
      <c r="E686" s="16"/>
      <c r="F686" s="67">
        <v>7993.8018367685063</v>
      </c>
      <c r="G686" s="68">
        <f t="shared" si="282"/>
        <v>0.22465480298011745</v>
      </c>
      <c r="H686" s="66">
        <v>80.721739714622657</v>
      </c>
      <c r="I686" s="66">
        <v>39.973626092070404</v>
      </c>
      <c r="J686" s="66">
        <v>3.0771963603174624</v>
      </c>
      <c r="K686" s="66">
        <v>193.71544598862448</v>
      </c>
      <c r="L686" s="66"/>
      <c r="M686" s="68">
        <f t="shared" si="283"/>
        <v>0.92869566191037767</v>
      </c>
      <c r="N686" s="68">
        <f t="shared" si="284"/>
        <v>0.39973626092070402</v>
      </c>
      <c r="O686" s="68">
        <f t="shared" si="285"/>
        <v>8.9943405656159325E-2</v>
      </c>
      <c r="P686" s="68">
        <f t="shared" si="286"/>
        <v>0.18961445269669511</v>
      </c>
      <c r="Q686" s="68">
        <f t="shared" si="287"/>
        <v>6.4387604863539338E-2</v>
      </c>
    </row>
    <row r="687" spans="1:17" s="28" customFormat="1" ht="15" customHeight="1" x14ac:dyDescent="0.25">
      <c r="A687" s="145" t="s">
        <v>1246</v>
      </c>
      <c r="B687" s="146">
        <v>3</v>
      </c>
      <c r="C687" s="147" t="s">
        <v>1247</v>
      </c>
      <c r="D687" s="136"/>
      <c r="E687" s="16"/>
      <c r="F687" s="67">
        <v>3685.2644819968173</v>
      </c>
      <c r="G687" s="68">
        <f t="shared" si="282"/>
        <v>0.1087573434488943</v>
      </c>
      <c r="H687" s="66">
        <v>80.950692804425586</v>
      </c>
      <c r="I687" s="66">
        <v>34.992035239234163</v>
      </c>
      <c r="J687" s="66">
        <v>1.9233269169071228</v>
      </c>
      <c r="K687" s="66">
        <v>96.683514641309742</v>
      </c>
      <c r="L687" s="66"/>
      <c r="M687" s="68">
        <f t="shared" si="283"/>
        <v>0.93251154674042647</v>
      </c>
      <c r="N687" s="68">
        <f t="shared" si="284"/>
        <v>0.34992035239234165</v>
      </c>
      <c r="O687" s="68">
        <f t="shared" si="285"/>
        <v>8.6849941483889241E-3</v>
      </c>
      <c r="P687" s="68">
        <f t="shared" si="286"/>
        <v>5.5127635655174596E-2</v>
      </c>
      <c r="Q687" s="68">
        <f t="shared" si="287"/>
        <v>2.5023738191200708E-2</v>
      </c>
    </row>
    <row r="688" spans="1:17" s="28" customFormat="1" ht="15" customHeight="1" x14ac:dyDescent="0.25">
      <c r="A688" s="145" t="s">
        <v>1248</v>
      </c>
      <c r="B688" s="146">
        <v>4</v>
      </c>
      <c r="C688" s="147" t="s">
        <v>1249</v>
      </c>
      <c r="D688" s="136"/>
      <c r="E688" s="16"/>
      <c r="F688" s="67">
        <v>6806.6633601908434</v>
      </c>
      <c r="G688" s="68">
        <f t="shared" si="282"/>
        <v>0.19130531862180861</v>
      </c>
      <c r="H688" s="66">
        <v>72.368446364309577</v>
      </c>
      <c r="I688" s="66">
        <v>24.53854357702745</v>
      </c>
      <c r="J688" s="66">
        <v>3.2268321973988505</v>
      </c>
      <c r="K688" s="66">
        <v>174.21739299535696</v>
      </c>
      <c r="L688" s="66"/>
      <c r="M688" s="68">
        <f t="shared" si="283"/>
        <v>0.78947410607182633</v>
      </c>
      <c r="N688" s="68">
        <f t="shared" si="284"/>
        <v>0.2453854357702745</v>
      </c>
      <c r="O688" s="68">
        <f t="shared" si="285"/>
        <v>0.10048114066189089</v>
      </c>
      <c r="P688" s="68">
        <f t="shared" si="286"/>
        <v>0.15702422898397669</v>
      </c>
      <c r="Q688" s="68">
        <f t="shared" si="287"/>
        <v>5.6477644217183348E-2</v>
      </c>
    </row>
    <row r="689" spans="1:17" s="28" customFormat="1" ht="15" customHeight="1" x14ac:dyDescent="0.25">
      <c r="A689" s="145" t="s">
        <v>1250</v>
      </c>
      <c r="B689" s="146">
        <v>5</v>
      </c>
      <c r="C689" s="147" t="s">
        <v>1251</v>
      </c>
      <c r="D689" s="136"/>
      <c r="E689" s="16"/>
      <c r="F689" s="67">
        <v>19307.362415925949</v>
      </c>
      <c r="G689" s="68">
        <f t="shared" si="282"/>
        <v>0.27290771403560593</v>
      </c>
      <c r="H689" s="66">
        <v>81.450567743629648</v>
      </c>
      <c r="I689" s="66">
        <v>44.644053680522497</v>
      </c>
      <c r="J689" s="66">
        <v>3.027004860045337</v>
      </c>
      <c r="K689" s="66">
        <v>306.13558170141647</v>
      </c>
      <c r="L689" s="66"/>
      <c r="M689" s="68">
        <f t="shared" si="283"/>
        <v>0.94084279572716079</v>
      </c>
      <c r="N689" s="68">
        <f t="shared" si="284"/>
        <v>0.44644053680522494</v>
      </c>
      <c r="O689" s="68">
        <f t="shared" si="285"/>
        <v>8.6408792960939229E-2</v>
      </c>
      <c r="P689" s="68">
        <f t="shared" si="286"/>
        <v>0.19640872667519957</v>
      </c>
      <c r="Q689" s="68">
        <f t="shared" si="287"/>
        <v>0.10999415079164969</v>
      </c>
    </row>
    <row r="690" spans="1:17" s="28" customFormat="1" ht="15" customHeight="1" x14ac:dyDescent="0.25">
      <c r="A690" s="145" t="s">
        <v>1252</v>
      </c>
      <c r="B690" s="146">
        <v>6</v>
      </c>
      <c r="C690" s="147" t="s">
        <v>1253</v>
      </c>
      <c r="D690" s="136"/>
      <c r="E690" s="16"/>
      <c r="F690" s="67">
        <v>15123.68101628202</v>
      </c>
      <c r="G690" s="68">
        <f t="shared" si="282"/>
        <v>0.32814515629813884</v>
      </c>
      <c r="H690" s="66">
        <v>80.403658621757685</v>
      </c>
      <c r="I690" s="66">
        <v>42.917365361618522</v>
      </c>
      <c r="J690" s="66">
        <v>4.0576141841547413</v>
      </c>
      <c r="K690" s="66">
        <v>396.10250952499524</v>
      </c>
      <c r="L690" s="66"/>
      <c r="M690" s="68">
        <f t="shared" si="283"/>
        <v>0.92339431036262809</v>
      </c>
      <c r="N690" s="68">
        <f t="shared" si="284"/>
        <v>0.4291736536161852</v>
      </c>
      <c r="O690" s="68">
        <f t="shared" si="285"/>
        <v>0.15898691437709447</v>
      </c>
      <c r="P690" s="68">
        <f t="shared" si="286"/>
        <v>0.26121446154526212</v>
      </c>
      <c r="Q690" s="68">
        <f t="shared" si="287"/>
        <v>0.14649189027383175</v>
      </c>
    </row>
    <row r="691" spans="1:17" s="28" customFormat="1" ht="15" customHeight="1" x14ac:dyDescent="0.25">
      <c r="A691" s="145" t="s">
        <v>1254</v>
      </c>
      <c r="B691" s="146">
        <v>7</v>
      </c>
      <c r="C691" s="147" t="s">
        <v>1255</v>
      </c>
      <c r="D691" s="136"/>
      <c r="E691" s="16"/>
      <c r="F691" s="67">
        <v>5677.9252497213256</v>
      </c>
      <c r="G691" s="68">
        <f t="shared" si="282"/>
        <v>0.38852585962260561</v>
      </c>
      <c r="H691" s="66">
        <v>83.258257380919872</v>
      </c>
      <c r="I691" s="66">
        <v>56.168745834426446</v>
      </c>
      <c r="J691" s="66">
        <v>4.5852852941117526</v>
      </c>
      <c r="K691" s="66">
        <v>483.57228767990637</v>
      </c>
      <c r="L691" s="66"/>
      <c r="M691" s="68">
        <f t="shared" si="283"/>
        <v>0.97097095634866448</v>
      </c>
      <c r="N691" s="68">
        <f t="shared" si="284"/>
        <v>0.56168745834426448</v>
      </c>
      <c r="O691" s="68">
        <f t="shared" si="285"/>
        <v>0.19614685169801077</v>
      </c>
      <c r="P691" s="68">
        <f t="shared" si="286"/>
        <v>0.33192352521700696</v>
      </c>
      <c r="Q691" s="68">
        <f t="shared" si="287"/>
        <v>0.18197658729407967</v>
      </c>
    </row>
    <row r="692" spans="1:17" s="28" customFormat="1" ht="15" customHeight="1" x14ac:dyDescent="0.25">
      <c r="A692" s="145" t="s">
        <v>1256</v>
      </c>
      <c r="B692" s="146">
        <v>8</v>
      </c>
      <c r="C692" s="147" t="s">
        <v>1257</v>
      </c>
      <c r="D692" s="136"/>
      <c r="E692" s="16"/>
      <c r="F692" s="67">
        <v>46467.560267669709</v>
      </c>
      <c r="G692" s="68">
        <f t="shared" si="282"/>
        <v>0.47874119684710897</v>
      </c>
      <c r="H692" s="66">
        <v>75.096834026911864</v>
      </c>
      <c r="I692" s="66">
        <v>63.260820202484361</v>
      </c>
      <c r="J692" s="66">
        <v>6.3527833814925474</v>
      </c>
      <c r="K692" s="66">
        <v>754.28096327693243</v>
      </c>
      <c r="L692" s="66"/>
      <c r="M692" s="68">
        <f t="shared" si="283"/>
        <v>0.83494723378186442</v>
      </c>
      <c r="N692" s="68">
        <f t="shared" si="284"/>
        <v>0.63260820202484358</v>
      </c>
      <c r="O692" s="68">
        <f t="shared" si="285"/>
        <v>0.32061854799243295</v>
      </c>
      <c r="P692" s="68">
        <f t="shared" si="286"/>
        <v>0.45036199127069881</v>
      </c>
      <c r="Q692" s="68">
        <f t="shared" si="287"/>
        <v>0.29179755102512472</v>
      </c>
    </row>
    <row r="693" spans="1:17" s="28" customFormat="1" ht="15" customHeight="1" x14ac:dyDescent="0.25">
      <c r="A693" s="145" t="s">
        <v>1258</v>
      </c>
      <c r="B693" s="146">
        <v>9</v>
      </c>
      <c r="C693" s="147" t="s">
        <v>1259</v>
      </c>
      <c r="D693" s="136"/>
      <c r="E693" s="16"/>
      <c r="F693" s="67">
        <v>8328.0935875944469</v>
      </c>
      <c r="G693" s="68">
        <f t="shared" si="282"/>
        <v>0.32891946849855314</v>
      </c>
      <c r="H693" s="66">
        <v>76.177808088089719</v>
      </c>
      <c r="I693" s="66">
        <v>58.720254766575465</v>
      </c>
      <c r="J693" s="66">
        <v>4.135436865381509</v>
      </c>
      <c r="K693" s="66">
        <v>365.91874831288152</v>
      </c>
      <c r="L693" s="66"/>
      <c r="M693" s="68">
        <f t="shared" si="283"/>
        <v>0.85296346813482871</v>
      </c>
      <c r="N693" s="68">
        <f t="shared" si="284"/>
        <v>0.58720254766575464</v>
      </c>
      <c r="O693" s="68">
        <f t="shared" si="285"/>
        <v>0.16446738488602178</v>
      </c>
      <c r="P693" s="68">
        <f t="shared" si="286"/>
        <v>0.31076625848537065</v>
      </c>
      <c r="Q693" s="68">
        <f t="shared" si="287"/>
        <v>0.13424695671922171</v>
      </c>
    </row>
    <row r="694" spans="1:17" s="28" customFormat="1" ht="15" customHeight="1" x14ac:dyDescent="0.25">
      <c r="A694" s="145" t="s">
        <v>1260</v>
      </c>
      <c r="B694" s="146">
        <v>10</v>
      </c>
      <c r="C694" s="147" t="s">
        <v>1261</v>
      </c>
      <c r="D694" s="136"/>
      <c r="E694" s="16"/>
      <c r="F694" s="67">
        <v>3492.946034985508</v>
      </c>
      <c r="G694" s="68">
        <f t="shared" si="282"/>
        <v>0.3346602651500476</v>
      </c>
      <c r="H694" s="66">
        <v>78.448535712541755</v>
      </c>
      <c r="I694" s="66">
        <v>33.811702891082689</v>
      </c>
      <c r="J694" s="66">
        <v>4.0022463894997697</v>
      </c>
      <c r="K694" s="66">
        <v>487.92105635317444</v>
      </c>
      <c r="L694" s="66"/>
      <c r="M694" s="68">
        <f t="shared" si="283"/>
        <v>0.8908089285423626</v>
      </c>
      <c r="N694" s="68">
        <f t="shared" si="284"/>
        <v>0.3381170289108269</v>
      </c>
      <c r="O694" s="68">
        <f t="shared" si="285"/>
        <v>0.15508777390843451</v>
      </c>
      <c r="P694" s="68">
        <f t="shared" si="286"/>
        <v>0.2289930508428453</v>
      </c>
      <c r="Q694" s="68">
        <f t="shared" si="287"/>
        <v>0.18374079365240342</v>
      </c>
    </row>
    <row r="695" spans="1:17" s="28" customFormat="1" ht="15" customHeight="1" x14ac:dyDescent="0.25">
      <c r="A695" s="145" t="s">
        <v>1262</v>
      </c>
      <c r="B695" s="146">
        <v>11</v>
      </c>
      <c r="C695" s="147" t="s">
        <v>1263</v>
      </c>
      <c r="D695" s="136"/>
      <c r="E695" s="16"/>
      <c r="F695" s="67">
        <v>9330.9688400722698</v>
      </c>
      <c r="G695" s="68">
        <f t="shared" si="282"/>
        <v>0.28391674371488851</v>
      </c>
      <c r="H695" s="66">
        <v>76.030998700813782</v>
      </c>
      <c r="I695" s="66">
        <v>36.733900730921398</v>
      </c>
      <c r="J695" s="66">
        <v>3.2840150794251763</v>
      </c>
      <c r="K695" s="66">
        <v>373.53113210029289</v>
      </c>
      <c r="L695" s="66"/>
      <c r="M695" s="68">
        <f t="shared" si="283"/>
        <v>0.85051664501356306</v>
      </c>
      <c r="N695" s="68">
        <f t="shared" si="284"/>
        <v>0.36733900730921398</v>
      </c>
      <c r="O695" s="68">
        <f t="shared" si="285"/>
        <v>0.10450810418487158</v>
      </c>
      <c r="P695" s="68">
        <f t="shared" si="286"/>
        <v>0.19593341534061676</v>
      </c>
      <c r="Q695" s="68">
        <f t="shared" si="287"/>
        <v>0.13733514486827297</v>
      </c>
    </row>
    <row r="696" spans="1:17" s="28" customFormat="1" ht="15" customHeight="1" x14ac:dyDescent="0.25">
      <c r="A696" s="145" t="s">
        <v>1264</v>
      </c>
      <c r="B696" s="146">
        <v>12</v>
      </c>
      <c r="C696" s="147" t="s">
        <v>546</v>
      </c>
      <c r="D696" s="136"/>
      <c r="E696" s="16"/>
      <c r="F696" s="67">
        <v>4372.9791380634369</v>
      </c>
      <c r="G696" s="68">
        <f t="shared" si="282"/>
        <v>0.28191861534438389</v>
      </c>
      <c r="H696" s="66">
        <v>71.38434205240857</v>
      </c>
      <c r="I696" s="66">
        <v>37.872199799335078</v>
      </c>
      <c r="J696" s="66">
        <v>4.0450987995482066</v>
      </c>
      <c r="K696" s="66">
        <v>326.96729877926464</v>
      </c>
      <c r="L696" s="66"/>
      <c r="M696" s="68">
        <f t="shared" si="283"/>
        <v>0.77307236754014286</v>
      </c>
      <c r="N696" s="68">
        <f t="shared" si="284"/>
        <v>0.37872199799335077</v>
      </c>
      <c r="O696" s="68">
        <f t="shared" si="285"/>
        <v>0.15810554926395823</v>
      </c>
      <c r="P696" s="68">
        <f t="shared" si="286"/>
        <v>0.24469991726823775</v>
      </c>
      <c r="Q696" s="68">
        <f t="shared" si="287"/>
        <v>0.11844515163459012</v>
      </c>
    </row>
    <row r="697" spans="1:17" s="28" customFormat="1" ht="15" customHeight="1" x14ac:dyDescent="0.25">
      <c r="A697" s="145"/>
      <c r="B697" s="148"/>
      <c r="C697" s="147"/>
      <c r="D697" s="136"/>
      <c r="E697" s="16"/>
      <c r="F697" s="67"/>
      <c r="G697" s="68"/>
      <c r="H697" s="66"/>
      <c r="I697" s="66"/>
      <c r="J697" s="66"/>
      <c r="K697" s="66"/>
      <c r="L697" s="66"/>
      <c r="M697" s="68"/>
      <c r="N697" s="68"/>
      <c r="O697" s="68"/>
      <c r="P697" s="68"/>
      <c r="Q697" s="68"/>
    </row>
    <row r="698" spans="1:17" s="28" customFormat="1" ht="15" customHeight="1" x14ac:dyDescent="0.25">
      <c r="A698" s="141" t="s">
        <v>1265</v>
      </c>
      <c r="B698" s="149"/>
      <c r="C698" s="143" t="s">
        <v>1266</v>
      </c>
      <c r="D698" s="144"/>
      <c r="E698" s="26"/>
      <c r="F698" s="69">
        <v>76209.457062539106</v>
      </c>
      <c r="G698" s="70">
        <f>GEOMEAN(M698,P698,Q698)</f>
        <v>0.35634354993196726</v>
      </c>
      <c r="H698" s="63">
        <v>80.840750397862635</v>
      </c>
      <c r="I698" s="63">
        <v>38.820089026823069</v>
      </c>
      <c r="J698" s="63">
        <v>4.3442441671673988</v>
      </c>
      <c r="K698" s="63">
        <v>489.42283797145603</v>
      </c>
      <c r="L698" s="63"/>
      <c r="M698" s="70">
        <f>+(H698-25)/(85-25)</f>
        <v>0.93067917329771055</v>
      </c>
      <c r="N698" s="70">
        <f>+I698/100</f>
        <v>0.38820089026823068</v>
      </c>
      <c r="O698" s="70">
        <f>+(J698-1.8)/(16-1.8)</f>
        <v>0.17917212444840838</v>
      </c>
      <c r="P698" s="70">
        <f>+(N698*O698)^(0.5)</f>
        <v>0.26373239888592065</v>
      </c>
      <c r="Q698" s="70">
        <f>+(K698-35)/(2500-35)</f>
        <v>0.18435003568821745</v>
      </c>
    </row>
    <row r="699" spans="1:17" s="28" customFormat="1" ht="15" customHeight="1" x14ac:dyDescent="0.25">
      <c r="A699" s="145" t="s">
        <v>1267</v>
      </c>
      <c r="B699" s="146">
        <v>1</v>
      </c>
      <c r="C699" s="147" t="s">
        <v>1268</v>
      </c>
      <c r="D699" s="136"/>
      <c r="E699" s="16"/>
      <c r="F699" s="67">
        <v>31437.521217733505</v>
      </c>
      <c r="G699" s="68">
        <f>GEOMEAN(M699,P699,Q699)</f>
        <v>0.42738321654147871</v>
      </c>
      <c r="H699" s="66">
        <v>77.874867211644045</v>
      </c>
      <c r="I699" s="66">
        <v>46.446224860580493</v>
      </c>
      <c r="J699" s="66">
        <v>5.8531328602680812</v>
      </c>
      <c r="K699" s="66">
        <v>634.71486836823544</v>
      </c>
      <c r="L699" s="66"/>
      <c r="M699" s="68">
        <f>+(H699-25)/(85-25)</f>
        <v>0.88124778686073413</v>
      </c>
      <c r="N699" s="68">
        <f>+I699/100</f>
        <v>0.46446224860580493</v>
      </c>
      <c r="O699" s="68">
        <f>+(J699-1.8)/(16-1.8)</f>
        <v>0.28543189156817478</v>
      </c>
      <c r="P699" s="68">
        <f>+(N699*O699)^(0.5)</f>
        <v>0.36410484503994556</v>
      </c>
      <c r="Q699" s="68">
        <f>+(K699-35)/(2500-35)</f>
        <v>0.24329203584918274</v>
      </c>
    </row>
    <row r="700" spans="1:17" s="28" customFormat="1" ht="15" customHeight="1" x14ac:dyDescent="0.25">
      <c r="A700" s="145" t="s">
        <v>1269</v>
      </c>
      <c r="B700" s="146">
        <v>2</v>
      </c>
      <c r="C700" s="147" t="s">
        <v>1270</v>
      </c>
      <c r="D700" s="136"/>
      <c r="E700" s="16"/>
      <c r="F700" s="67">
        <v>23686.382971172989</v>
      </c>
      <c r="G700" s="68">
        <f>GEOMEAN(M700,P700,Q700)</f>
        <v>0.32251148048439282</v>
      </c>
      <c r="H700" s="66">
        <v>80.404808230388426</v>
      </c>
      <c r="I700" s="66">
        <v>34.60515029243961</v>
      </c>
      <c r="J700" s="66">
        <v>3.5434526931191055</v>
      </c>
      <c r="K700" s="66">
        <v>469.43516647966118</v>
      </c>
      <c r="L700" s="66"/>
      <c r="M700" s="68">
        <f>+(H700-25)/(85-25)</f>
        <v>0.92341347050647371</v>
      </c>
      <c r="N700" s="68">
        <f>+I700/100</f>
        <v>0.34605150292439613</v>
      </c>
      <c r="O700" s="68">
        <f>+(J700-1.8)/(16-1.8)</f>
        <v>0.12277835867035955</v>
      </c>
      <c r="P700" s="68">
        <f>+(N700*O700)^(0.5)</f>
        <v>0.20612529088995482</v>
      </c>
      <c r="Q700" s="68">
        <f>+(K700-35)/(2500-35)</f>
        <v>0.17624144684773274</v>
      </c>
    </row>
    <row r="701" spans="1:17" s="28" customFormat="1" ht="15" customHeight="1" x14ac:dyDescent="0.25">
      <c r="A701" s="145" t="s">
        <v>1271</v>
      </c>
      <c r="B701" s="146">
        <v>3</v>
      </c>
      <c r="C701" s="147" t="s">
        <v>1272</v>
      </c>
      <c r="D701" s="136"/>
      <c r="E701" s="16"/>
      <c r="F701" s="67">
        <v>13498.53979389326</v>
      </c>
      <c r="G701" s="68">
        <f>GEOMEAN(M701,P701,Q701)</f>
        <v>0.25430666911782052</v>
      </c>
      <c r="H701" s="66">
        <v>84.212472416377224</v>
      </c>
      <c r="I701" s="66">
        <v>33.025281340765147</v>
      </c>
      <c r="J701" s="66">
        <v>2.8893791797151662</v>
      </c>
      <c r="K701" s="66">
        <v>293.08312045377363</v>
      </c>
      <c r="L701" s="66"/>
      <c r="M701" s="68">
        <f>+(H701-25)/(85-25)</f>
        <v>0.98687454027295374</v>
      </c>
      <c r="N701" s="68">
        <f>+I701/100</f>
        <v>0.33025281340765145</v>
      </c>
      <c r="O701" s="68">
        <f>+(J701-1.8)/(16-1.8)</f>
        <v>7.6716843641913113E-2</v>
      </c>
      <c r="P701" s="68">
        <f>+(N701*O701)^(0.5)</f>
        <v>0.15917271577910802</v>
      </c>
      <c r="Q701" s="68">
        <f>+(K701-35)/(2500-35)</f>
        <v>0.10469903466684528</v>
      </c>
    </row>
    <row r="702" spans="1:17" s="28" customFormat="1" ht="15" customHeight="1" x14ac:dyDescent="0.25">
      <c r="A702" s="145" t="s">
        <v>1273</v>
      </c>
      <c r="B702" s="146">
        <v>4</v>
      </c>
      <c r="C702" s="147" t="s">
        <v>1274</v>
      </c>
      <c r="D702" s="136"/>
      <c r="E702" s="16"/>
      <c r="F702" s="67">
        <v>7587.0130797393495</v>
      </c>
      <c r="G702" s="68">
        <f>GEOMEAN(M702,P702,Q702)</f>
        <v>0.24891247887179638</v>
      </c>
      <c r="H702" s="66">
        <v>84.583313359587351</v>
      </c>
      <c r="I702" s="66">
        <v>30.661775168917892</v>
      </c>
      <c r="J702" s="66">
        <v>2.7729260430403699</v>
      </c>
      <c r="K702" s="66">
        <v>299.11261423778524</v>
      </c>
      <c r="L702" s="66"/>
      <c r="M702" s="68">
        <f>+(H702-25)/(85-25)</f>
        <v>0.99305522265978918</v>
      </c>
      <c r="N702" s="68">
        <f>+I702/100</f>
        <v>0.30661775168917893</v>
      </c>
      <c r="O702" s="68">
        <f>+(J702-1.8)/(16-1.8)</f>
        <v>6.851591852396971E-2</v>
      </c>
      <c r="P702" s="68">
        <f>+(N702*O702)^(0.5)</f>
        <v>0.1449420466694829</v>
      </c>
      <c r="Q702" s="68">
        <f>+(K702-35)/(2500-35)</f>
        <v>0.10714507676989259</v>
      </c>
    </row>
    <row r="703" spans="1:17" s="28" customFormat="1" ht="15" customHeight="1" x14ac:dyDescent="0.25">
      <c r="A703" s="145"/>
      <c r="B703" s="148"/>
      <c r="C703" s="147"/>
      <c r="D703" s="136"/>
      <c r="E703" s="16"/>
      <c r="F703" s="67"/>
      <c r="G703" s="68"/>
      <c r="H703" s="66"/>
      <c r="I703" s="66"/>
      <c r="J703" s="66"/>
      <c r="K703" s="66"/>
      <c r="L703" s="66"/>
      <c r="M703" s="68"/>
      <c r="N703" s="68"/>
      <c r="O703" s="68"/>
      <c r="P703" s="68"/>
      <c r="Q703" s="68"/>
    </row>
    <row r="704" spans="1:17" s="28" customFormat="1" ht="15" customHeight="1" x14ac:dyDescent="0.25">
      <c r="A704" s="141" t="s">
        <v>1275</v>
      </c>
      <c r="B704" s="142"/>
      <c r="C704" s="143" t="s">
        <v>1276</v>
      </c>
      <c r="D704" s="144"/>
      <c r="E704" s="26"/>
      <c r="F704" s="69">
        <v>79629.906091321391</v>
      </c>
      <c r="G704" s="70">
        <f t="shared" ref="G704:G716" si="288">GEOMEAN(M704,P704,Q704)</f>
        <v>0.32885696412990389</v>
      </c>
      <c r="H704" s="63">
        <v>73.52467738296076</v>
      </c>
      <c r="I704" s="63">
        <v>45.443748856578566</v>
      </c>
      <c r="J704" s="63">
        <v>4.4503581217170263</v>
      </c>
      <c r="K704" s="63">
        <v>407.20436623778971</v>
      </c>
      <c r="L704" s="63"/>
      <c r="M704" s="70">
        <f t="shared" ref="M704:M716" si="289">+(H704-25)/(85-25)</f>
        <v>0.80874462304934602</v>
      </c>
      <c r="N704" s="70">
        <f t="shared" ref="N704:N716" si="290">+I704/100</f>
        <v>0.45443748856578564</v>
      </c>
      <c r="O704" s="70">
        <f t="shared" ref="O704:O716" si="291">+(J704-1.8)/(16-1.8)</f>
        <v>0.18664493814908639</v>
      </c>
      <c r="P704" s="70">
        <f t="shared" ref="P704:P716" si="292">+(N704*O704)^(0.5)</f>
        <v>0.2912360845533864</v>
      </c>
      <c r="Q704" s="70">
        <f t="shared" ref="Q704:Q716" si="293">+(K704-35)/(2500-35)</f>
        <v>0.15099568610052322</v>
      </c>
    </row>
    <row r="705" spans="1:17" s="28" customFormat="1" ht="15" customHeight="1" x14ac:dyDescent="0.25">
      <c r="A705" s="145" t="s">
        <v>1277</v>
      </c>
      <c r="B705" s="146">
        <v>1</v>
      </c>
      <c r="C705" s="147" t="s">
        <v>1278</v>
      </c>
      <c r="D705" s="136"/>
      <c r="E705" s="16"/>
      <c r="F705" s="67">
        <v>27110.859611411011</v>
      </c>
      <c r="G705" s="68">
        <f t="shared" si="288"/>
        <v>0.44081242944559706</v>
      </c>
      <c r="H705" s="66">
        <v>65.452004517061141</v>
      </c>
      <c r="I705" s="66">
        <v>61.080175941627104</v>
      </c>
      <c r="J705" s="66">
        <v>6.9197979250046195</v>
      </c>
      <c r="K705" s="66">
        <v>702.35550064546544</v>
      </c>
      <c r="L705" s="66"/>
      <c r="M705" s="68">
        <f t="shared" si="289"/>
        <v>0.67420007528435233</v>
      </c>
      <c r="N705" s="68">
        <f t="shared" si="290"/>
        <v>0.61080175941627102</v>
      </c>
      <c r="O705" s="68">
        <f t="shared" si="291"/>
        <v>0.36054914964821266</v>
      </c>
      <c r="P705" s="68">
        <f t="shared" si="292"/>
        <v>0.46928035859299361</v>
      </c>
      <c r="Q705" s="68">
        <f t="shared" si="293"/>
        <v>0.27073245462290685</v>
      </c>
    </row>
    <row r="706" spans="1:17" s="28" customFormat="1" ht="15" customHeight="1" x14ac:dyDescent="0.25">
      <c r="A706" s="145" t="s">
        <v>1279</v>
      </c>
      <c r="B706" s="146">
        <v>2</v>
      </c>
      <c r="C706" s="147" t="s">
        <v>1280</v>
      </c>
      <c r="D706" s="136"/>
      <c r="E706" s="16"/>
      <c r="F706" s="67">
        <v>2617.9474462272474</v>
      </c>
      <c r="G706" s="68">
        <f t="shared" si="288"/>
        <v>0.16094694014189614</v>
      </c>
      <c r="H706" s="66">
        <v>79.172363359324805</v>
      </c>
      <c r="I706" s="66">
        <v>21.81110277047334</v>
      </c>
      <c r="J706" s="66">
        <v>3.1209875812096124</v>
      </c>
      <c r="K706" s="66">
        <v>114.9087905216516</v>
      </c>
      <c r="L706" s="66"/>
      <c r="M706" s="68">
        <f t="shared" si="289"/>
        <v>0.90287272265541341</v>
      </c>
      <c r="N706" s="68">
        <f t="shared" si="290"/>
        <v>0.2181110277047334</v>
      </c>
      <c r="O706" s="68">
        <f t="shared" si="291"/>
        <v>9.3027294451381151E-2</v>
      </c>
      <c r="P706" s="68">
        <f t="shared" si="292"/>
        <v>0.14244394966927021</v>
      </c>
      <c r="Q706" s="68">
        <f t="shared" si="293"/>
        <v>3.2417359237992535E-2</v>
      </c>
    </row>
    <row r="707" spans="1:17" s="28" customFormat="1" ht="15" customHeight="1" x14ac:dyDescent="0.25">
      <c r="A707" s="145" t="s">
        <v>1281</v>
      </c>
      <c r="B707" s="146">
        <v>3</v>
      </c>
      <c r="C707" s="147" t="s">
        <v>1282</v>
      </c>
      <c r="D707" s="136"/>
      <c r="E707" s="16"/>
      <c r="F707" s="67">
        <v>6792.5667200957732</v>
      </c>
      <c r="G707" s="68">
        <f t="shared" si="288"/>
        <v>0.20434961565642532</v>
      </c>
      <c r="H707" s="66">
        <v>72.211368729069051</v>
      </c>
      <c r="I707" s="66">
        <v>34.085019562778271</v>
      </c>
      <c r="J707" s="66">
        <v>3.1360886707372346</v>
      </c>
      <c r="K707" s="66">
        <v>184.27525298091908</v>
      </c>
      <c r="L707" s="66"/>
      <c r="M707" s="68">
        <f t="shared" si="289"/>
        <v>0.78685614548448413</v>
      </c>
      <c r="N707" s="68">
        <f t="shared" si="290"/>
        <v>0.34085019562778274</v>
      </c>
      <c r="O707" s="68">
        <f t="shared" si="291"/>
        <v>9.4090751460368632E-2</v>
      </c>
      <c r="P707" s="68">
        <f t="shared" si="292"/>
        <v>0.17908336338708777</v>
      </c>
      <c r="Q707" s="68">
        <f t="shared" si="293"/>
        <v>6.0557911959804901E-2</v>
      </c>
    </row>
    <row r="708" spans="1:17" s="28" customFormat="1" ht="15" customHeight="1" x14ac:dyDescent="0.25">
      <c r="A708" s="145" t="s">
        <v>1283</v>
      </c>
      <c r="B708" s="146">
        <v>4</v>
      </c>
      <c r="C708" s="147" t="s">
        <v>1284</v>
      </c>
      <c r="D708" s="136"/>
      <c r="E708" s="16"/>
      <c r="F708" s="67">
        <v>10730.563820939913</v>
      </c>
      <c r="G708" s="68">
        <f t="shared" si="288"/>
        <v>0.20002681849181905</v>
      </c>
      <c r="H708" s="66">
        <v>75.361665162108693</v>
      </c>
      <c r="I708" s="66">
        <v>32.379857858725586</v>
      </c>
      <c r="J708" s="66">
        <v>2.6489543627373271</v>
      </c>
      <c r="K708" s="66">
        <v>203.9263140324353</v>
      </c>
      <c r="L708" s="66"/>
      <c r="M708" s="68">
        <f t="shared" si="289"/>
        <v>0.83936108603514492</v>
      </c>
      <c r="N708" s="68">
        <f t="shared" si="290"/>
        <v>0.32379857858725586</v>
      </c>
      <c r="O708" s="68">
        <f t="shared" si="291"/>
        <v>5.9785518502628671E-2</v>
      </c>
      <c r="P708" s="68">
        <f t="shared" si="292"/>
        <v>0.13913470419436427</v>
      </c>
      <c r="Q708" s="68">
        <f t="shared" si="293"/>
        <v>6.8529944840744539E-2</v>
      </c>
    </row>
    <row r="709" spans="1:17" s="28" customFormat="1" ht="15" customHeight="1" x14ac:dyDescent="0.25">
      <c r="A709" s="145" t="s">
        <v>1285</v>
      </c>
      <c r="B709" s="146">
        <v>5</v>
      </c>
      <c r="C709" s="147" t="s">
        <v>1286</v>
      </c>
      <c r="D709" s="136"/>
      <c r="E709" s="16"/>
      <c r="F709" s="67">
        <v>444.04416299469847</v>
      </c>
      <c r="G709" s="68">
        <f t="shared" si="288"/>
        <v>0.39087155722247752</v>
      </c>
      <c r="H709" s="66">
        <v>72.624670964329098</v>
      </c>
      <c r="I709" s="66">
        <v>43.636130986107361</v>
      </c>
      <c r="J709" s="66">
        <v>5.8723912570225467</v>
      </c>
      <c r="K709" s="66">
        <v>559.24548459445839</v>
      </c>
      <c r="L709" s="66"/>
      <c r="M709" s="68">
        <f t="shared" si="289"/>
        <v>0.79374451607215168</v>
      </c>
      <c r="N709" s="68">
        <f t="shared" si="290"/>
        <v>0.43636130986107363</v>
      </c>
      <c r="O709" s="68">
        <f t="shared" si="291"/>
        <v>0.28678811669172866</v>
      </c>
      <c r="P709" s="68">
        <f t="shared" si="292"/>
        <v>0.3537559020740052</v>
      </c>
      <c r="Q709" s="68">
        <f t="shared" si="293"/>
        <v>0.21267565297949631</v>
      </c>
    </row>
    <row r="710" spans="1:17" s="28" customFormat="1" ht="15" customHeight="1" x14ac:dyDescent="0.25">
      <c r="A710" s="145" t="s">
        <v>1287</v>
      </c>
      <c r="B710" s="146">
        <v>6</v>
      </c>
      <c r="C710" s="147" t="s">
        <v>1288</v>
      </c>
      <c r="D710" s="136"/>
      <c r="E710" s="16"/>
      <c r="F710" s="67">
        <v>2575.6575259420379</v>
      </c>
      <c r="G710" s="68">
        <f t="shared" si="288"/>
        <v>0.42064173453813902</v>
      </c>
      <c r="H710" s="66">
        <v>73.006081087329619</v>
      </c>
      <c r="I710" s="66">
        <v>54.492734920435637</v>
      </c>
      <c r="J710" s="66">
        <v>5.6869788381584394</v>
      </c>
      <c r="K710" s="66">
        <v>628.714669982543</v>
      </c>
      <c r="L710" s="66"/>
      <c r="M710" s="68">
        <f t="shared" si="289"/>
        <v>0.80010135145549366</v>
      </c>
      <c r="N710" s="68">
        <f t="shared" si="290"/>
        <v>0.54492734920435637</v>
      </c>
      <c r="O710" s="68">
        <f t="shared" si="291"/>
        <v>0.27373090409566475</v>
      </c>
      <c r="P710" s="68">
        <f t="shared" si="292"/>
        <v>0.38621685095832176</v>
      </c>
      <c r="Q710" s="68">
        <f t="shared" si="293"/>
        <v>0.2408578782890641</v>
      </c>
    </row>
    <row r="711" spans="1:17" s="28" customFormat="1" ht="15" customHeight="1" x14ac:dyDescent="0.25">
      <c r="A711" s="145" t="s">
        <v>1289</v>
      </c>
      <c r="B711" s="146">
        <v>7</v>
      </c>
      <c r="C711" s="147" t="s">
        <v>1290</v>
      </c>
      <c r="D711" s="136"/>
      <c r="E711" s="16"/>
      <c r="F711" s="67">
        <v>3896.7140834228644</v>
      </c>
      <c r="G711" s="68">
        <f t="shared" si="288"/>
        <v>0.16702450042692671</v>
      </c>
      <c r="H711" s="66">
        <v>75.1379823231768</v>
      </c>
      <c r="I711" s="66">
        <v>28.496075599837638</v>
      </c>
      <c r="J711" s="66">
        <v>2.7847033882170296</v>
      </c>
      <c r="K711" s="66">
        <v>132.77791998770016</v>
      </c>
      <c r="L711" s="66"/>
      <c r="M711" s="68">
        <f t="shared" si="289"/>
        <v>0.83563303871961336</v>
      </c>
      <c r="N711" s="68">
        <f t="shared" si="290"/>
        <v>0.28496075599837639</v>
      </c>
      <c r="O711" s="68">
        <f t="shared" si="291"/>
        <v>6.9345309029368279E-2</v>
      </c>
      <c r="P711" s="68">
        <f t="shared" si="292"/>
        <v>0.14057272739030791</v>
      </c>
      <c r="Q711" s="68">
        <f t="shared" si="293"/>
        <v>3.9666498980811427E-2</v>
      </c>
    </row>
    <row r="712" spans="1:17" s="28" customFormat="1" ht="15" customHeight="1" x14ac:dyDescent="0.25">
      <c r="A712" s="145" t="s">
        <v>1291</v>
      </c>
      <c r="B712" s="146">
        <v>8</v>
      </c>
      <c r="C712" s="147" t="s">
        <v>1292</v>
      </c>
      <c r="D712" s="136"/>
      <c r="E712" s="16"/>
      <c r="F712" s="67">
        <v>5431.2340480576049</v>
      </c>
      <c r="G712" s="68">
        <f t="shared" si="288"/>
        <v>0.19769249691418875</v>
      </c>
      <c r="H712" s="66">
        <v>78.681066423643955</v>
      </c>
      <c r="I712" s="66">
        <v>17.762527320501999</v>
      </c>
      <c r="J712" s="66">
        <v>2.7992168099284562</v>
      </c>
      <c r="K712" s="66">
        <v>225.40551622651898</v>
      </c>
      <c r="L712" s="66"/>
      <c r="M712" s="68">
        <f t="shared" si="289"/>
        <v>0.89468444039406592</v>
      </c>
      <c r="N712" s="68">
        <f t="shared" si="290"/>
        <v>0.17762527320501997</v>
      </c>
      <c r="O712" s="68">
        <f t="shared" si="291"/>
        <v>7.0367380980877206E-2</v>
      </c>
      <c r="P712" s="68">
        <f t="shared" si="292"/>
        <v>0.11179903967141239</v>
      </c>
      <c r="Q712" s="68">
        <f t="shared" si="293"/>
        <v>7.7243617130433664E-2</v>
      </c>
    </row>
    <row r="713" spans="1:17" s="28" customFormat="1" ht="15" customHeight="1" x14ac:dyDescent="0.25">
      <c r="A713" s="145" t="s">
        <v>1293</v>
      </c>
      <c r="B713" s="146">
        <v>9</v>
      </c>
      <c r="C713" s="147" t="s">
        <v>1294</v>
      </c>
      <c r="D713" s="136"/>
      <c r="E713" s="16"/>
      <c r="F713" s="67">
        <v>7402.7498556395085</v>
      </c>
      <c r="G713" s="68">
        <f t="shared" si="288"/>
        <v>0.24746478068739544</v>
      </c>
      <c r="H713" s="66">
        <v>78.236011921679079</v>
      </c>
      <c r="I713" s="66">
        <v>51.607498696157933</v>
      </c>
      <c r="J713" s="66">
        <v>2.7689121822498253</v>
      </c>
      <c r="K713" s="66">
        <v>259.3615414892318</v>
      </c>
      <c r="L713" s="66"/>
      <c r="M713" s="68">
        <f t="shared" si="289"/>
        <v>0.88726686536131794</v>
      </c>
      <c r="N713" s="68">
        <f t="shared" si="290"/>
        <v>0.51607498696157927</v>
      </c>
      <c r="O713" s="68">
        <f t="shared" si="291"/>
        <v>6.8233252271114458E-2</v>
      </c>
      <c r="P713" s="68">
        <f t="shared" si="292"/>
        <v>0.18765253735604415</v>
      </c>
      <c r="Q713" s="68">
        <f t="shared" si="293"/>
        <v>9.1018880928694437E-2</v>
      </c>
    </row>
    <row r="714" spans="1:17" s="28" customFormat="1" ht="15" customHeight="1" x14ac:dyDescent="0.25">
      <c r="A714" s="145" t="s">
        <v>1295</v>
      </c>
      <c r="B714" s="146">
        <v>10</v>
      </c>
      <c r="C714" s="147" t="s">
        <v>1296</v>
      </c>
      <c r="D714" s="136"/>
      <c r="E714" s="16"/>
      <c r="F714" s="67">
        <v>5089.8939771841287</v>
      </c>
      <c r="G714" s="68">
        <f t="shared" si="288"/>
        <v>0.3683729139262884</v>
      </c>
      <c r="H714" s="66">
        <v>78.423058722612126</v>
      </c>
      <c r="I714" s="66">
        <v>45.927632467831572</v>
      </c>
      <c r="J714" s="66">
        <v>4.620755939613912</v>
      </c>
      <c r="K714" s="66">
        <v>493.17024352734035</v>
      </c>
      <c r="L714" s="66"/>
      <c r="M714" s="68">
        <f t="shared" si="289"/>
        <v>0.89038431204353541</v>
      </c>
      <c r="N714" s="68">
        <f t="shared" si="290"/>
        <v>0.45927632467831569</v>
      </c>
      <c r="O714" s="68">
        <f t="shared" si="291"/>
        <v>0.19864478447985298</v>
      </c>
      <c r="P714" s="68">
        <f t="shared" si="292"/>
        <v>0.30204775538385153</v>
      </c>
      <c r="Q714" s="68">
        <f t="shared" si="293"/>
        <v>0.1858702813498338</v>
      </c>
    </row>
    <row r="715" spans="1:17" s="28" customFormat="1" ht="15" customHeight="1" x14ac:dyDescent="0.25">
      <c r="A715" s="145" t="s">
        <v>1297</v>
      </c>
      <c r="B715" s="146">
        <v>11</v>
      </c>
      <c r="C715" s="147" t="s">
        <v>1298</v>
      </c>
      <c r="D715" s="136"/>
      <c r="E715" s="16"/>
      <c r="F715" s="67">
        <v>1059.2618128581016</v>
      </c>
      <c r="G715" s="68">
        <f t="shared" si="288"/>
        <v>0.13858046520059336</v>
      </c>
      <c r="H715" s="66">
        <v>76.488019576036351</v>
      </c>
      <c r="I715" s="66">
        <v>34.526143468325223</v>
      </c>
      <c r="J715" s="66">
        <v>3.1186462922740992</v>
      </c>
      <c r="K715" s="66">
        <v>77.694704188609705</v>
      </c>
      <c r="L715" s="66"/>
      <c r="M715" s="68">
        <f t="shared" si="289"/>
        <v>0.85813365960060584</v>
      </c>
      <c r="N715" s="68">
        <f t="shared" si="290"/>
        <v>0.34526143468325221</v>
      </c>
      <c r="O715" s="68">
        <f t="shared" si="291"/>
        <v>9.2862414948880229E-2</v>
      </c>
      <c r="P715" s="68">
        <f t="shared" si="292"/>
        <v>0.17905812076921246</v>
      </c>
      <c r="Q715" s="68">
        <f t="shared" si="293"/>
        <v>1.7320366810795011E-2</v>
      </c>
    </row>
    <row r="716" spans="1:17" s="28" customFormat="1" ht="15" customHeight="1" x14ac:dyDescent="0.25">
      <c r="A716" s="145" t="s">
        <v>1299</v>
      </c>
      <c r="B716" s="146">
        <v>12</v>
      </c>
      <c r="C716" s="147" t="s">
        <v>1300</v>
      </c>
      <c r="D716" s="136"/>
      <c r="E716" s="16"/>
      <c r="F716" s="67">
        <v>6478.4130265485037</v>
      </c>
      <c r="G716" s="68">
        <f t="shared" si="288"/>
        <v>0.22405214916429902</v>
      </c>
      <c r="H716" s="66">
        <v>74.965241516788197</v>
      </c>
      <c r="I716" s="66">
        <v>36.750674937217759</v>
      </c>
      <c r="J716" s="66">
        <v>2.8719951323768567</v>
      </c>
      <c r="K716" s="66">
        <v>234.87691199802069</v>
      </c>
      <c r="L716" s="66"/>
      <c r="M716" s="68">
        <f t="shared" si="289"/>
        <v>0.83275402527980324</v>
      </c>
      <c r="N716" s="68">
        <f t="shared" si="290"/>
        <v>0.36750674937217759</v>
      </c>
      <c r="O716" s="68">
        <f t="shared" si="291"/>
        <v>7.5492614956116671E-2</v>
      </c>
      <c r="P716" s="68">
        <f t="shared" si="292"/>
        <v>0.16656543916469549</v>
      </c>
      <c r="Q716" s="68">
        <f t="shared" si="293"/>
        <v>8.1085968356194998E-2</v>
      </c>
    </row>
    <row r="717" spans="1:17" s="28" customFormat="1" ht="15" customHeight="1" x14ac:dyDescent="0.25">
      <c r="A717" s="145"/>
      <c r="B717" s="148"/>
      <c r="C717" s="147"/>
      <c r="D717" s="136"/>
      <c r="E717" s="16"/>
      <c r="F717" s="67"/>
      <c r="G717" s="68"/>
      <c r="H717" s="66"/>
      <c r="I717" s="66"/>
      <c r="J717" s="66"/>
      <c r="K717" s="66"/>
      <c r="L717" s="66"/>
      <c r="M717" s="68"/>
      <c r="N717" s="68"/>
      <c r="O717" s="68"/>
      <c r="P717" s="68"/>
      <c r="Q717" s="68"/>
    </row>
    <row r="718" spans="1:17" s="28" customFormat="1" ht="15" customHeight="1" x14ac:dyDescent="0.25">
      <c r="A718" s="141" t="s">
        <v>1301</v>
      </c>
      <c r="B718" s="142"/>
      <c r="C718" s="143" t="s">
        <v>1302</v>
      </c>
      <c r="D718" s="144"/>
      <c r="E718" s="26"/>
      <c r="F718" s="69">
        <v>143970.99909667566</v>
      </c>
      <c r="G718" s="70">
        <f t="shared" ref="G718:G737" si="294">GEOMEAN(M718,P718,Q718)</f>
        <v>0.3450087699644423</v>
      </c>
      <c r="H718" s="63">
        <v>70.312902688035848</v>
      </c>
      <c r="I718" s="63">
        <v>51.77251939680373</v>
      </c>
      <c r="J718" s="63">
        <v>4.5629314940203489</v>
      </c>
      <c r="K718" s="63">
        <v>457.32438560003914</v>
      </c>
      <c r="L718" s="63"/>
      <c r="M718" s="70">
        <f t="shared" ref="M718:M737" si="295">+(H718-25)/(85-25)</f>
        <v>0.75521504480059742</v>
      </c>
      <c r="N718" s="70">
        <f t="shared" ref="N718:N737" si="296">+I718/100</f>
        <v>0.51772519396803729</v>
      </c>
      <c r="O718" s="70">
        <f t="shared" ref="O718:O737" si="297">+(J718-1.8)/(16-1.8)</f>
        <v>0.19457264042396827</v>
      </c>
      <c r="P718" s="70">
        <f t="shared" ref="P718:P737" si="298">+(N718*O718)^(0.5)</f>
        <v>0.3173880243556334</v>
      </c>
      <c r="Q718" s="70">
        <f t="shared" ref="Q718:Q737" si="299">+(K718-35)/(2500-35)</f>
        <v>0.17132835115620249</v>
      </c>
    </row>
    <row r="719" spans="1:17" s="28" customFormat="1" ht="15" customHeight="1" x14ac:dyDescent="0.25">
      <c r="A719" s="145" t="s">
        <v>1303</v>
      </c>
      <c r="B719" s="146">
        <v>1</v>
      </c>
      <c r="C719" s="147" t="s">
        <v>1304</v>
      </c>
      <c r="D719" s="136"/>
      <c r="E719" s="16"/>
      <c r="F719" s="67">
        <v>47605.360503914628</v>
      </c>
      <c r="G719" s="68">
        <f t="shared" si="294"/>
        <v>0.44479243489205811</v>
      </c>
      <c r="H719" s="66">
        <v>70.533901254878984</v>
      </c>
      <c r="I719" s="66">
        <v>62.705025169486646</v>
      </c>
      <c r="J719" s="66">
        <v>5.847882942000564</v>
      </c>
      <c r="K719" s="66">
        <v>711.05887020010903</v>
      </c>
      <c r="L719" s="66"/>
      <c r="M719" s="68">
        <f t="shared" si="295"/>
        <v>0.75889835424798302</v>
      </c>
      <c r="N719" s="68">
        <f t="shared" si="296"/>
        <v>0.6270502516948665</v>
      </c>
      <c r="O719" s="68">
        <f t="shared" si="297"/>
        <v>0.28506217901412423</v>
      </c>
      <c r="P719" s="68">
        <f t="shared" si="298"/>
        <v>0.42278636579186618</v>
      </c>
      <c r="Q719" s="68">
        <f t="shared" si="299"/>
        <v>0.27426323334690023</v>
      </c>
    </row>
    <row r="720" spans="1:17" s="28" customFormat="1" ht="15" customHeight="1" x14ac:dyDescent="0.25">
      <c r="A720" s="145" t="s">
        <v>1305</v>
      </c>
      <c r="B720" s="146">
        <v>2</v>
      </c>
      <c r="C720" s="147" t="s">
        <v>1306</v>
      </c>
      <c r="D720" s="136"/>
      <c r="E720" s="16"/>
      <c r="F720" s="67">
        <v>3233.1650960906504</v>
      </c>
      <c r="G720" s="68">
        <f t="shared" si="294"/>
        <v>0.19322256641446267</v>
      </c>
      <c r="H720" s="66">
        <v>71.890527698070272</v>
      </c>
      <c r="I720" s="66">
        <v>42.165786598886349</v>
      </c>
      <c r="J720" s="66">
        <v>3.611426518414397</v>
      </c>
      <c r="K720" s="66">
        <v>133.10932790627342</v>
      </c>
      <c r="L720" s="66"/>
      <c r="M720" s="68">
        <f t="shared" si="295"/>
        <v>0.78150879496783787</v>
      </c>
      <c r="N720" s="68">
        <f t="shared" si="296"/>
        <v>0.42165786598886351</v>
      </c>
      <c r="O720" s="68">
        <f t="shared" si="297"/>
        <v>0.12756524777566175</v>
      </c>
      <c r="P720" s="68">
        <f t="shared" si="298"/>
        <v>0.23192431987919282</v>
      </c>
      <c r="Q720" s="68">
        <f t="shared" si="299"/>
        <v>3.9800944383883742E-2</v>
      </c>
    </row>
    <row r="721" spans="1:17" s="28" customFormat="1" ht="15" customHeight="1" x14ac:dyDescent="0.25">
      <c r="A721" s="145" t="s">
        <v>1307</v>
      </c>
      <c r="B721" s="146">
        <v>3</v>
      </c>
      <c r="C721" s="147" t="s">
        <v>1308</v>
      </c>
      <c r="D721" s="136"/>
      <c r="E721" s="16"/>
      <c r="F721" s="67">
        <v>3472.8079777068369</v>
      </c>
      <c r="G721" s="68">
        <f t="shared" si="294"/>
        <v>0.25205954520858537</v>
      </c>
      <c r="H721" s="66">
        <v>66.704035994998392</v>
      </c>
      <c r="I721" s="66">
        <v>55.241876545145857</v>
      </c>
      <c r="J721" s="66">
        <v>4.0547022774158714</v>
      </c>
      <c r="K721" s="66">
        <v>226.76303348937208</v>
      </c>
      <c r="L721" s="66"/>
      <c r="M721" s="68">
        <f t="shared" si="295"/>
        <v>0.69506726658330653</v>
      </c>
      <c r="N721" s="68">
        <f t="shared" si="296"/>
        <v>0.55241876545145852</v>
      </c>
      <c r="O721" s="68">
        <f t="shared" si="297"/>
        <v>0.1587818505222445</v>
      </c>
      <c r="P721" s="68">
        <f t="shared" si="298"/>
        <v>0.29616561893912724</v>
      </c>
      <c r="Q721" s="68">
        <f t="shared" si="299"/>
        <v>7.7794334072767576E-2</v>
      </c>
    </row>
    <row r="722" spans="1:17" s="28" customFormat="1" ht="15" customHeight="1" x14ac:dyDescent="0.25">
      <c r="A722" s="145" t="s">
        <v>1309</v>
      </c>
      <c r="B722" s="146">
        <v>4</v>
      </c>
      <c r="C722" s="147" t="s">
        <v>1310</v>
      </c>
      <c r="D722" s="136"/>
      <c r="E722" s="16"/>
      <c r="F722" s="67">
        <v>3666.1333275820798</v>
      </c>
      <c r="G722" s="68">
        <f t="shared" si="294"/>
        <v>0.18721713864994399</v>
      </c>
      <c r="H722" s="66">
        <v>74.518872922938442</v>
      </c>
      <c r="I722" s="66">
        <v>35.015996251185314</v>
      </c>
      <c r="J722" s="66">
        <v>3.0682132927646428</v>
      </c>
      <c r="K722" s="66">
        <v>145.82787621436339</v>
      </c>
      <c r="L722" s="66"/>
      <c r="M722" s="68">
        <f t="shared" si="295"/>
        <v>0.82531454871564069</v>
      </c>
      <c r="N722" s="68">
        <f t="shared" si="296"/>
        <v>0.35015996251185316</v>
      </c>
      <c r="O722" s="68">
        <f t="shared" si="297"/>
        <v>8.9310795265115692E-2</v>
      </c>
      <c r="P722" s="68">
        <f t="shared" si="298"/>
        <v>0.1768419201488626</v>
      </c>
      <c r="Q722" s="68">
        <f t="shared" si="299"/>
        <v>4.4960598869924297E-2</v>
      </c>
    </row>
    <row r="723" spans="1:17" s="28" customFormat="1" ht="15" customHeight="1" x14ac:dyDescent="0.25">
      <c r="A723" s="145" t="s">
        <v>1311</v>
      </c>
      <c r="B723" s="146">
        <v>5</v>
      </c>
      <c r="C723" s="147" t="s">
        <v>1312</v>
      </c>
      <c r="D723" s="136"/>
      <c r="E723" s="16"/>
      <c r="F723" s="67">
        <v>2214.179397789891</v>
      </c>
      <c r="G723" s="68">
        <f t="shared" si="294"/>
        <v>0.26048940247805374</v>
      </c>
      <c r="H723" s="66">
        <v>78.87584976713444</v>
      </c>
      <c r="I723" s="66">
        <v>30.03858559558137</v>
      </c>
      <c r="J723" s="66">
        <v>4.1802462946217123</v>
      </c>
      <c r="K723" s="66">
        <v>251.2408316462398</v>
      </c>
      <c r="L723" s="66"/>
      <c r="M723" s="68">
        <f t="shared" si="295"/>
        <v>0.89793082945224068</v>
      </c>
      <c r="N723" s="68">
        <f t="shared" si="296"/>
        <v>0.30038585595581369</v>
      </c>
      <c r="O723" s="68">
        <f t="shared" si="297"/>
        <v>0.16762297849448679</v>
      </c>
      <c r="P723" s="68">
        <f t="shared" si="298"/>
        <v>0.22439155927291329</v>
      </c>
      <c r="Q723" s="68">
        <f t="shared" si="299"/>
        <v>8.772447531287618E-2</v>
      </c>
    </row>
    <row r="724" spans="1:17" s="28" customFormat="1" ht="15" customHeight="1" x14ac:dyDescent="0.25">
      <c r="A724" s="145" t="s">
        <v>1313</v>
      </c>
      <c r="B724" s="146">
        <v>6</v>
      </c>
      <c r="C724" s="147" t="s">
        <v>1314</v>
      </c>
      <c r="D724" s="136"/>
      <c r="E724" s="16"/>
      <c r="F724" s="67">
        <v>2352.1250901487883</v>
      </c>
      <c r="G724" s="68">
        <f t="shared" si="294"/>
        <v>0.28176238175366264</v>
      </c>
      <c r="H724" s="66">
        <v>68.730345321389265</v>
      </c>
      <c r="I724" s="66">
        <v>48.275821824410968</v>
      </c>
      <c r="J724" s="66">
        <v>4.4815686385579188</v>
      </c>
      <c r="K724" s="66">
        <v>285.56428752510931</v>
      </c>
      <c r="L724" s="66"/>
      <c r="M724" s="68">
        <f t="shared" si="295"/>
        <v>0.72883908868982106</v>
      </c>
      <c r="N724" s="68">
        <f t="shared" si="296"/>
        <v>0.48275821824410969</v>
      </c>
      <c r="O724" s="68">
        <f t="shared" si="297"/>
        <v>0.18884286187027599</v>
      </c>
      <c r="P724" s="68">
        <f t="shared" si="298"/>
        <v>0.3019361580278403</v>
      </c>
      <c r="Q724" s="68">
        <f t="shared" si="299"/>
        <v>0.10164879818462852</v>
      </c>
    </row>
    <row r="725" spans="1:17" s="28" customFormat="1" ht="15" customHeight="1" x14ac:dyDescent="0.25">
      <c r="A725" s="145" t="s">
        <v>1315</v>
      </c>
      <c r="B725" s="146">
        <v>7</v>
      </c>
      <c r="C725" s="147" t="s">
        <v>1316</v>
      </c>
      <c r="D725" s="136"/>
      <c r="E725" s="16"/>
      <c r="F725" s="67">
        <v>5584.2832833755056</v>
      </c>
      <c r="G725" s="68">
        <f t="shared" si="294"/>
        <v>0.29573477585391994</v>
      </c>
      <c r="H725" s="66">
        <v>70.185415804426867</v>
      </c>
      <c r="I725" s="66">
        <v>54.116537596019306</v>
      </c>
      <c r="J725" s="66">
        <v>3.850321651143374</v>
      </c>
      <c r="K725" s="66">
        <v>337.86232597360214</v>
      </c>
      <c r="L725" s="66"/>
      <c r="M725" s="68">
        <f t="shared" si="295"/>
        <v>0.75309026340711449</v>
      </c>
      <c r="N725" s="68">
        <f t="shared" si="296"/>
        <v>0.5411653759601931</v>
      </c>
      <c r="O725" s="68">
        <f t="shared" si="297"/>
        <v>0.14438884867206861</v>
      </c>
      <c r="P725" s="68">
        <f t="shared" si="298"/>
        <v>0.27953219059006323</v>
      </c>
      <c r="Q725" s="68">
        <f t="shared" si="299"/>
        <v>0.12286504096292176</v>
      </c>
    </row>
    <row r="726" spans="1:17" s="28" customFormat="1" ht="15" customHeight="1" x14ac:dyDescent="0.25">
      <c r="A726" s="145" t="s">
        <v>1317</v>
      </c>
      <c r="B726" s="146">
        <v>8</v>
      </c>
      <c r="C726" s="147" t="s">
        <v>1318</v>
      </c>
      <c r="D726" s="136"/>
      <c r="E726" s="16"/>
      <c r="F726" s="67">
        <v>5681.9528611770602</v>
      </c>
      <c r="G726" s="68">
        <f t="shared" si="294"/>
        <v>0.21004191425123456</v>
      </c>
      <c r="H726" s="66">
        <v>70.14779831925712</v>
      </c>
      <c r="I726" s="66">
        <v>44.604846951039455</v>
      </c>
      <c r="J726" s="66">
        <v>3.2562392912145577</v>
      </c>
      <c r="K726" s="66">
        <v>176.93394489809444</v>
      </c>
      <c r="L726" s="66"/>
      <c r="M726" s="68">
        <f t="shared" si="295"/>
        <v>0.75246330532095196</v>
      </c>
      <c r="N726" s="68">
        <f t="shared" si="296"/>
        <v>0.44604846951039456</v>
      </c>
      <c r="O726" s="68">
        <f t="shared" si="297"/>
        <v>0.10255206276158857</v>
      </c>
      <c r="P726" s="68">
        <f t="shared" si="298"/>
        <v>0.21387657805365343</v>
      </c>
      <c r="Q726" s="68">
        <f t="shared" si="299"/>
        <v>5.7579693670626549E-2</v>
      </c>
    </row>
    <row r="727" spans="1:17" s="28" customFormat="1" ht="15" customHeight="1" x14ac:dyDescent="0.25">
      <c r="A727" s="145" t="s">
        <v>1319</v>
      </c>
      <c r="B727" s="146">
        <v>9</v>
      </c>
      <c r="C727" s="147" t="s">
        <v>1320</v>
      </c>
      <c r="D727" s="136"/>
      <c r="E727" s="16"/>
      <c r="F727" s="67">
        <v>8027.0296312783139</v>
      </c>
      <c r="G727" s="68">
        <f t="shared" si="294"/>
        <v>0.26983704958121962</v>
      </c>
      <c r="H727" s="66">
        <v>66.902675940299432</v>
      </c>
      <c r="I727" s="66">
        <v>40.347067150616105</v>
      </c>
      <c r="J727" s="66">
        <v>3.3331896858908179</v>
      </c>
      <c r="K727" s="66">
        <v>367.25490164616804</v>
      </c>
      <c r="L727" s="66"/>
      <c r="M727" s="68">
        <f t="shared" si="295"/>
        <v>0.6983779323383239</v>
      </c>
      <c r="N727" s="68">
        <f t="shared" si="296"/>
        <v>0.40347067150616106</v>
      </c>
      <c r="O727" s="68">
        <f t="shared" si="297"/>
        <v>0.10797110464019845</v>
      </c>
      <c r="P727" s="68">
        <f t="shared" si="298"/>
        <v>0.20871792949443238</v>
      </c>
      <c r="Q727" s="68">
        <f t="shared" si="299"/>
        <v>0.13478900675300934</v>
      </c>
    </row>
    <row r="728" spans="1:17" s="28" customFormat="1" ht="15" customHeight="1" x14ac:dyDescent="0.25">
      <c r="A728" s="145" t="s">
        <v>1321</v>
      </c>
      <c r="B728" s="146">
        <v>10</v>
      </c>
      <c r="C728" s="147" t="s">
        <v>1322</v>
      </c>
      <c r="D728" s="136"/>
      <c r="E728" s="16"/>
      <c r="F728" s="67">
        <v>11169.573469614945</v>
      </c>
      <c r="G728" s="68">
        <f t="shared" si="294"/>
        <v>0.30608470853625935</v>
      </c>
      <c r="H728" s="66">
        <v>69.671214709205643</v>
      </c>
      <c r="I728" s="66">
        <v>52.624372794972189</v>
      </c>
      <c r="J728" s="66">
        <v>3.8770367882091246</v>
      </c>
      <c r="K728" s="66">
        <v>377.2109674072488</v>
      </c>
      <c r="L728" s="66"/>
      <c r="M728" s="68">
        <f t="shared" si="295"/>
        <v>0.74452024515342741</v>
      </c>
      <c r="N728" s="68">
        <f t="shared" si="296"/>
        <v>0.52624372794972185</v>
      </c>
      <c r="O728" s="68">
        <f t="shared" si="297"/>
        <v>0.14627019635275523</v>
      </c>
      <c r="P728" s="68">
        <f t="shared" si="298"/>
        <v>0.27744147746256637</v>
      </c>
      <c r="Q728" s="68">
        <f t="shared" si="299"/>
        <v>0.1388279786641983</v>
      </c>
    </row>
    <row r="729" spans="1:17" s="28" customFormat="1" ht="15" customHeight="1" x14ac:dyDescent="0.25">
      <c r="A729" s="145" t="s">
        <v>1323</v>
      </c>
      <c r="B729" s="146">
        <v>11</v>
      </c>
      <c r="C729" s="147" t="s">
        <v>424</v>
      </c>
      <c r="D729" s="136"/>
      <c r="E729" s="16"/>
      <c r="F729" s="67">
        <v>7123.8377623299129</v>
      </c>
      <c r="G729" s="68">
        <f t="shared" si="294"/>
        <v>0.40967453318217661</v>
      </c>
      <c r="H729" s="66">
        <v>68.302368241210232</v>
      </c>
      <c r="I729" s="66">
        <v>65.073524240601913</v>
      </c>
      <c r="J729" s="66">
        <v>5.1007711038843349</v>
      </c>
      <c r="K729" s="66">
        <v>638.82033053427676</v>
      </c>
      <c r="L729" s="66"/>
      <c r="M729" s="68">
        <f t="shared" si="295"/>
        <v>0.72170613735350386</v>
      </c>
      <c r="N729" s="68">
        <f t="shared" si="296"/>
        <v>0.6507352424060191</v>
      </c>
      <c r="O729" s="68">
        <f t="shared" si="297"/>
        <v>0.23244866928762925</v>
      </c>
      <c r="P729" s="68">
        <f t="shared" si="298"/>
        <v>0.38892485283900535</v>
      </c>
      <c r="Q729" s="68">
        <f t="shared" si="299"/>
        <v>0.24495753774210011</v>
      </c>
    </row>
    <row r="730" spans="1:17" s="28" customFormat="1" ht="15" customHeight="1" x14ac:dyDescent="0.25">
      <c r="A730" s="145" t="s">
        <v>1324</v>
      </c>
      <c r="B730" s="146">
        <v>12</v>
      </c>
      <c r="C730" s="147" t="s">
        <v>1325</v>
      </c>
      <c r="D730" s="136"/>
      <c r="E730" s="16"/>
      <c r="F730" s="67">
        <v>3225.1098731791822</v>
      </c>
      <c r="G730" s="68">
        <f t="shared" si="294"/>
        <v>0.22810266290343661</v>
      </c>
      <c r="H730" s="66">
        <v>68.812093683832998</v>
      </c>
      <c r="I730" s="66">
        <v>42.486577987446864</v>
      </c>
      <c r="J730" s="66">
        <v>3.7441504222076878</v>
      </c>
      <c r="K730" s="66">
        <v>201.1187276361988</v>
      </c>
      <c r="L730" s="66"/>
      <c r="M730" s="68">
        <f t="shared" si="295"/>
        <v>0.73020156139721659</v>
      </c>
      <c r="N730" s="68">
        <f t="shared" si="296"/>
        <v>0.42486577987446866</v>
      </c>
      <c r="O730" s="68">
        <f t="shared" si="297"/>
        <v>0.13691200156392169</v>
      </c>
      <c r="P730" s="68">
        <f t="shared" si="298"/>
        <v>0.24118296855008245</v>
      </c>
      <c r="Q730" s="68">
        <f t="shared" si="299"/>
        <v>6.7390964558295657E-2</v>
      </c>
    </row>
    <row r="731" spans="1:17" s="28" customFormat="1" ht="15" customHeight="1" x14ac:dyDescent="0.25">
      <c r="A731" s="145" t="s">
        <v>1326</v>
      </c>
      <c r="B731" s="146">
        <v>13</v>
      </c>
      <c r="C731" s="147" t="s">
        <v>1327</v>
      </c>
      <c r="D731" s="136"/>
      <c r="E731" s="16"/>
      <c r="F731" s="67">
        <v>4475.6832301846589</v>
      </c>
      <c r="G731" s="68">
        <f t="shared" si="294"/>
        <v>0.28713860825764959</v>
      </c>
      <c r="H731" s="66">
        <v>72.068667963526138</v>
      </c>
      <c r="I731" s="66">
        <v>46.202655632522188</v>
      </c>
      <c r="J731" s="66">
        <v>4.204545319216642</v>
      </c>
      <c r="K731" s="66">
        <v>300.95322354307694</v>
      </c>
      <c r="L731" s="66"/>
      <c r="M731" s="68">
        <f t="shared" si="295"/>
        <v>0.78447779939210227</v>
      </c>
      <c r="N731" s="68">
        <f t="shared" si="296"/>
        <v>0.46202655632522188</v>
      </c>
      <c r="O731" s="68">
        <f t="shared" si="297"/>
        <v>0.1693341774096227</v>
      </c>
      <c r="P731" s="68">
        <f t="shared" si="298"/>
        <v>0.2797085748716549</v>
      </c>
      <c r="Q731" s="68">
        <f t="shared" si="299"/>
        <v>0.10789177425682635</v>
      </c>
    </row>
    <row r="732" spans="1:17" s="28" customFormat="1" ht="15" customHeight="1" x14ac:dyDescent="0.25">
      <c r="A732" s="145" t="s">
        <v>1328</v>
      </c>
      <c r="B732" s="146">
        <v>14</v>
      </c>
      <c r="C732" s="147" t="s">
        <v>1329</v>
      </c>
      <c r="D732" s="136"/>
      <c r="E732" s="16"/>
      <c r="F732" s="67">
        <v>1222.3800768153378</v>
      </c>
      <c r="G732" s="68">
        <f t="shared" si="294"/>
        <v>0.34470257628219242</v>
      </c>
      <c r="H732" s="66">
        <v>77.472627443543288</v>
      </c>
      <c r="I732" s="66">
        <v>17.350725831300942</v>
      </c>
      <c r="J732" s="66">
        <v>4.6029561320210952</v>
      </c>
      <c r="K732" s="66">
        <v>658.80111833424178</v>
      </c>
      <c r="L732" s="66"/>
      <c r="M732" s="68">
        <f t="shared" si="295"/>
        <v>0.87454379072572153</v>
      </c>
      <c r="N732" s="68">
        <f t="shared" si="296"/>
        <v>0.17350725831300942</v>
      </c>
      <c r="O732" s="68">
        <f t="shared" si="297"/>
        <v>0.19739127690289404</v>
      </c>
      <c r="P732" s="68">
        <f t="shared" si="298"/>
        <v>0.18506436520931091</v>
      </c>
      <c r="Q732" s="68">
        <f t="shared" si="299"/>
        <v>0.25306333400983438</v>
      </c>
    </row>
    <row r="733" spans="1:17" s="28" customFormat="1" ht="15" customHeight="1" x14ac:dyDescent="0.25">
      <c r="A733" s="145" t="s">
        <v>1330</v>
      </c>
      <c r="B733" s="146">
        <v>15</v>
      </c>
      <c r="C733" s="147" t="s">
        <v>1331</v>
      </c>
      <c r="D733" s="136"/>
      <c r="E733" s="16"/>
      <c r="F733" s="67">
        <v>8078.3816773389253</v>
      </c>
      <c r="G733" s="68">
        <f t="shared" si="294"/>
        <v>0.31576667322633245</v>
      </c>
      <c r="H733" s="66">
        <v>65.267251079637106</v>
      </c>
      <c r="I733" s="66">
        <v>50.210089534415481</v>
      </c>
      <c r="J733" s="66">
        <v>5.0970267600136321</v>
      </c>
      <c r="K733" s="66">
        <v>373.69010163928635</v>
      </c>
      <c r="L733" s="66"/>
      <c r="M733" s="68">
        <f t="shared" si="295"/>
        <v>0.67112085132728505</v>
      </c>
      <c r="N733" s="68">
        <f t="shared" si="296"/>
        <v>0.50210089534415481</v>
      </c>
      <c r="O733" s="68">
        <f t="shared" si="297"/>
        <v>0.23218498309955157</v>
      </c>
      <c r="P733" s="68">
        <f t="shared" si="298"/>
        <v>0.34143855655117844</v>
      </c>
      <c r="Q733" s="68">
        <f t="shared" si="299"/>
        <v>0.13739963555346302</v>
      </c>
    </row>
    <row r="734" spans="1:17" s="28" customFormat="1" ht="15" customHeight="1" x14ac:dyDescent="0.25">
      <c r="A734" s="145" t="s">
        <v>1332</v>
      </c>
      <c r="B734" s="146">
        <v>16</v>
      </c>
      <c r="C734" s="147" t="s">
        <v>1333</v>
      </c>
      <c r="D734" s="136"/>
      <c r="E734" s="16"/>
      <c r="F734" s="67">
        <v>964.61294364834725</v>
      </c>
      <c r="G734" s="68">
        <f t="shared" si="294"/>
        <v>0.29827101214862139</v>
      </c>
      <c r="H734" s="66">
        <v>64.971676281754114</v>
      </c>
      <c r="I734" s="66">
        <v>55.473194509687794</v>
      </c>
      <c r="J734" s="66">
        <v>5.3073216040820625</v>
      </c>
      <c r="K734" s="66">
        <v>300.25510153365218</v>
      </c>
      <c r="L734" s="66"/>
      <c r="M734" s="68">
        <f t="shared" si="295"/>
        <v>0.66619460469590186</v>
      </c>
      <c r="N734" s="68">
        <f t="shared" si="296"/>
        <v>0.55473194509687795</v>
      </c>
      <c r="O734" s="68">
        <f t="shared" si="297"/>
        <v>0.24699447916070866</v>
      </c>
      <c r="P734" s="68">
        <f t="shared" si="298"/>
        <v>0.37015635595381879</v>
      </c>
      <c r="Q734" s="68">
        <f t="shared" si="299"/>
        <v>0.10760856045989946</v>
      </c>
    </row>
    <row r="735" spans="1:17" s="28" customFormat="1" ht="15" customHeight="1" x14ac:dyDescent="0.25">
      <c r="A735" s="145" t="s">
        <v>1334</v>
      </c>
      <c r="B735" s="146">
        <v>17</v>
      </c>
      <c r="C735" s="147" t="s">
        <v>1335</v>
      </c>
      <c r="D735" s="136"/>
      <c r="E735" s="16"/>
      <c r="F735" s="67">
        <v>15812.402575212574</v>
      </c>
      <c r="G735" s="68">
        <f t="shared" si="294"/>
        <v>0.26532874573655157</v>
      </c>
      <c r="H735" s="66">
        <v>72.620351445990323</v>
      </c>
      <c r="I735" s="66">
        <v>38.10422711586196</v>
      </c>
      <c r="J735" s="66">
        <v>3.4725667559236335</v>
      </c>
      <c r="K735" s="66">
        <v>308.83840293027185</v>
      </c>
      <c r="L735" s="66"/>
      <c r="M735" s="68">
        <f t="shared" si="295"/>
        <v>0.79367252409983868</v>
      </c>
      <c r="N735" s="68">
        <f t="shared" si="296"/>
        <v>0.38104227115861961</v>
      </c>
      <c r="O735" s="68">
        <f t="shared" si="297"/>
        <v>0.11778639126222772</v>
      </c>
      <c r="P735" s="68">
        <f t="shared" si="298"/>
        <v>0.21185276499998068</v>
      </c>
      <c r="Q735" s="68">
        <f t="shared" si="299"/>
        <v>0.11109062999199669</v>
      </c>
    </row>
    <row r="736" spans="1:17" s="28" customFormat="1" ht="15" customHeight="1" x14ac:dyDescent="0.25">
      <c r="A736" s="145" t="s">
        <v>1336</v>
      </c>
      <c r="B736" s="146">
        <v>18</v>
      </c>
      <c r="C736" s="147" t="s">
        <v>1337</v>
      </c>
      <c r="D736" s="136"/>
      <c r="E736" s="16"/>
      <c r="F736" s="67">
        <v>864.92956011892522</v>
      </c>
      <c r="G736" s="68">
        <f t="shared" si="294"/>
        <v>0.28813906119941629</v>
      </c>
      <c r="H736" s="66">
        <v>70.910401134686893</v>
      </c>
      <c r="I736" s="66">
        <v>12.617822530767405</v>
      </c>
      <c r="J736" s="66">
        <v>4.6689885569665517</v>
      </c>
      <c r="K736" s="66">
        <v>517.67083080247278</v>
      </c>
      <c r="L736" s="66"/>
      <c r="M736" s="68">
        <f t="shared" si="295"/>
        <v>0.76517335224478156</v>
      </c>
      <c r="N736" s="68">
        <f t="shared" si="296"/>
        <v>0.12617822530767406</v>
      </c>
      <c r="O736" s="68">
        <f t="shared" si="297"/>
        <v>0.20204144767370086</v>
      </c>
      <c r="P736" s="68">
        <f t="shared" si="298"/>
        <v>0.15966599921730634</v>
      </c>
      <c r="Q736" s="68">
        <f t="shared" si="299"/>
        <v>0.19580966766834595</v>
      </c>
    </row>
    <row r="737" spans="1:17" s="28" customFormat="1" ht="15" customHeight="1" x14ac:dyDescent="0.25">
      <c r="A737" s="145" t="s">
        <v>1338</v>
      </c>
      <c r="B737" s="146">
        <v>19</v>
      </c>
      <c r="C737" s="147" t="s">
        <v>1339</v>
      </c>
      <c r="D737" s="136"/>
      <c r="E737" s="16"/>
      <c r="F737" s="67">
        <v>9197.0507591691057</v>
      </c>
      <c r="G737" s="68">
        <f t="shared" si="294"/>
        <v>0.27603006559736398</v>
      </c>
      <c r="H737" s="66">
        <v>69.521913400012835</v>
      </c>
      <c r="I737" s="66">
        <v>44.788559229896109</v>
      </c>
      <c r="J737" s="66">
        <v>3.6723014169291397</v>
      </c>
      <c r="K737" s="66">
        <v>322.49894969930853</v>
      </c>
      <c r="L737" s="66"/>
      <c r="M737" s="68">
        <f t="shared" si="295"/>
        <v>0.74203189000021397</v>
      </c>
      <c r="N737" s="68">
        <f t="shared" si="296"/>
        <v>0.44788559229896108</v>
      </c>
      <c r="O737" s="68">
        <f t="shared" si="297"/>
        <v>0.13185221245979858</v>
      </c>
      <c r="P737" s="68">
        <f t="shared" si="298"/>
        <v>0.24301174101982262</v>
      </c>
      <c r="Q737" s="68">
        <f t="shared" si="299"/>
        <v>0.11663243395509473</v>
      </c>
    </row>
    <row r="738" spans="1:17" s="28" customFormat="1" ht="15" customHeight="1" x14ac:dyDescent="0.25">
      <c r="A738" s="145"/>
      <c r="B738" s="148"/>
      <c r="C738" s="147"/>
      <c r="D738" s="136"/>
      <c r="E738" s="16"/>
      <c r="F738" s="67"/>
      <c r="G738" s="68"/>
      <c r="H738" s="66"/>
      <c r="I738" s="66"/>
      <c r="J738" s="66"/>
      <c r="K738" s="66"/>
      <c r="L738" s="66"/>
      <c r="M738" s="68"/>
      <c r="N738" s="68"/>
      <c r="O738" s="68"/>
      <c r="P738" s="68"/>
      <c r="Q738" s="68"/>
    </row>
    <row r="739" spans="1:17" s="28" customFormat="1" ht="15" customHeight="1" x14ac:dyDescent="0.25">
      <c r="A739" s="141" t="s">
        <v>1340</v>
      </c>
      <c r="B739" s="149"/>
      <c r="C739" s="143" t="s">
        <v>1341</v>
      </c>
      <c r="D739" s="144"/>
      <c r="E739" s="26"/>
      <c r="F739" s="69">
        <v>27884.161010911983</v>
      </c>
      <c r="G739" s="70">
        <f t="shared" ref="G739:G747" si="300">GEOMEAN(M739,P739,Q739)</f>
        <v>0.39571263304178855</v>
      </c>
      <c r="H739" s="63">
        <v>69.785620100573311</v>
      </c>
      <c r="I739" s="63">
        <v>45.925629054023823</v>
      </c>
      <c r="J739" s="63">
        <v>5.9068624890132151</v>
      </c>
      <c r="K739" s="63">
        <v>596.47556717868019</v>
      </c>
      <c r="L739" s="63"/>
      <c r="M739" s="70">
        <f t="shared" ref="M739:M747" si="301">+(H739-25)/(85-25)</f>
        <v>0.74642700167622189</v>
      </c>
      <c r="N739" s="70">
        <f t="shared" ref="N739:N747" si="302">+I739/100</f>
        <v>0.4592562905402382</v>
      </c>
      <c r="O739" s="70">
        <f t="shared" ref="O739:O747" si="303">+(J739-1.8)/(16-1.8)</f>
        <v>0.28921566824036726</v>
      </c>
      <c r="P739" s="70">
        <f t="shared" ref="P739:P747" si="304">+(N739*O739)^(0.5)</f>
        <v>0.36445042867609201</v>
      </c>
      <c r="Q739" s="70">
        <f t="shared" ref="Q739:Q747" si="305">+(K739-35)/(2500-35)</f>
        <v>0.22777913475808528</v>
      </c>
    </row>
    <row r="740" spans="1:17" s="28" customFormat="1" ht="15" customHeight="1" x14ac:dyDescent="0.25">
      <c r="A740" s="145" t="s">
        <v>1342</v>
      </c>
      <c r="B740" s="146">
        <v>1</v>
      </c>
      <c r="C740" s="147" t="s">
        <v>1343</v>
      </c>
      <c r="D740" s="136"/>
      <c r="E740" s="16"/>
      <c r="F740" s="67">
        <v>7512.502267808266</v>
      </c>
      <c r="G740" s="68">
        <f t="shared" si="300"/>
        <v>0.32867671565753526</v>
      </c>
      <c r="H740" s="66">
        <v>66.585983086127925</v>
      </c>
      <c r="I740" s="66">
        <v>27.871560281728556</v>
      </c>
      <c r="J740" s="66">
        <v>5.6127010210342156</v>
      </c>
      <c r="K740" s="66">
        <v>496.60996240311135</v>
      </c>
      <c r="L740" s="66"/>
      <c r="M740" s="68">
        <f t="shared" si="301"/>
        <v>0.69309971810213211</v>
      </c>
      <c r="N740" s="68">
        <f t="shared" si="302"/>
        <v>0.27871560281728558</v>
      </c>
      <c r="O740" s="68">
        <f t="shared" si="303"/>
        <v>0.26850007190381803</v>
      </c>
      <c r="P740" s="68">
        <f t="shared" si="304"/>
        <v>0.27356015681593177</v>
      </c>
      <c r="Q740" s="68">
        <f t="shared" si="305"/>
        <v>0.18726570482884841</v>
      </c>
    </row>
    <row r="741" spans="1:17" s="28" customFormat="1" ht="15" customHeight="1" x14ac:dyDescent="0.25">
      <c r="A741" s="145" t="s">
        <v>1344</v>
      </c>
      <c r="B741" s="146">
        <v>2</v>
      </c>
      <c r="C741" s="147" t="s">
        <v>1345</v>
      </c>
      <c r="D741" s="136"/>
      <c r="E741" s="16"/>
      <c r="F741" s="67">
        <v>2653.1890464649218</v>
      </c>
      <c r="G741" s="68">
        <f t="shared" si="300"/>
        <v>0.48850401601882043</v>
      </c>
      <c r="H741" s="66">
        <v>73.224523872394812</v>
      </c>
      <c r="I741" s="66">
        <v>54.24972741687121</v>
      </c>
      <c r="J741" s="66">
        <v>7.7656400920703499</v>
      </c>
      <c r="K741" s="66">
        <v>783.89599565260494</v>
      </c>
      <c r="L741" s="66"/>
      <c r="M741" s="68">
        <f t="shared" si="301"/>
        <v>0.80374206453991348</v>
      </c>
      <c r="N741" s="68">
        <f t="shared" si="302"/>
        <v>0.54249727416871207</v>
      </c>
      <c r="O741" s="68">
        <f t="shared" si="303"/>
        <v>0.42011549944157395</v>
      </c>
      <c r="P741" s="68">
        <f t="shared" si="304"/>
        <v>0.47740078894266708</v>
      </c>
      <c r="Q741" s="68">
        <f t="shared" si="305"/>
        <v>0.30381176294223322</v>
      </c>
    </row>
    <row r="742" spans="1:17" s="28" customFormat="1" ht="15" customHeight="1" x14ac:dyDescent="0.25">
      <c r="A742" s="145" t="s">
        <v>1346</v>
      </c>
      <c r="B742" s="146">
        <v>3</v>
      </c>
      <c r="C742" s="147" t="s">
        <v>1347</v>
      </c>
      <c r="D742" s="136"/>
      <c r="E742" s="16"/>
      <c r="F742" s="67">
        <v>1347.2360319430989</v>
      </c>
      <c r="G742" s="68">
        <f t="shared" si="300"/>
        <v>0.25652837313119636</v>
      </c>
      <c r="H742" s="66">
        <v>65.219649918320727</v>
      </c>
      <c r="I742" s="66">
        <v>39.921225410836598</v>
      </c>
      <c r="J742" s="66">
        <v>4.6557350690886681</v>
      </c>
      <c r="K742" s="66">
        <v>254.08840396507071</v>
      </c>
      <c r="L742" s="66"/>
      <c r="M742" s="68">
        <f t="shared" si="301"/>
        <v>0.6703274986386788</v>
      </c>
      <c r="N742" s="68">
        <f t="shared" si="302"/>
        <v>0.39921225410836597</v>
      </c>
      <c r="O742" s="68">
        <f t="shared" si="303"/>
        <v>0.20110810345694849</v>
      </c>
      <c r="P742" s="68">
        <f t="shared" si="304"/>
        <v>0.28334575927743627</v>
      </c>
      <c r="Q742" s="68">
        <f t="shared" si="305"/>
        <v>8.8879677064937407E-2</v>
      </c>
    </row>
    <row r="743" spans="1:17" s="28" customFormat="1" ht="15" customHeight="1" x14ac:dyDescent="0.25">
      <c r="A743" s="145" t="s">
        <v>1348</v>
      </c>
      <c r="B743" s="146">
        <v>4</v>
      </c>
      <c r="C743" s="147" t="s">
        <v>1349</v>
      </c>
      <c r="D743" s="136"/>
      <c r="E743" s="16"/>
      <c r="F743" s="67">
        <v>2697.4927724779982</v>
      </c>
      <c r="G743" s="68">
        <f t="shared" si="300"/>
        <v>0.27267140932173106</v>
      </c>
      <c r="H743" s="66">
        <v>75.346575827382154</v>
      </c>
      <c r="I743" s="66">
        <v>44.784813950044004</v>
      </c>
      <c r="J743" s="66">
        <v>3.445478151123869</v>
      </c>
      <c r="K743" s="66">
        <v>296.42659646814718</v>
      </c>
      <c r="L743" s="66"/>
      <c r="M743" s="68">
        <f t="shared" si="301"/>
        <v>0.8391095971230359</v>
      </c>
      <c r="N743" s="68">
        <f t="shared" si="302"/>
        <v>0.44784813950044006</v>
      </c>
      <c r="O743" s="68">
        <f t="shared" si="303"/>
        <v>0.11587874303689219</v>
      </c>
      <c r="P743" s="68">
        <f t="shared" si="304"/>
        <v>0.22780711024180467</v>
      </c>
      <c r="Q743" s="68">
        <f t="shared" si="305"/>
        <v>0.10605541438870068</v>
      </c>
    </row>
    <row r="744" spans="1:17" s="28" customFormat="1" ht="15" customHeight="1" x14ac:dyDescent="0.25">
      <c r="A744" s="145" t="s">
        <v>1350</v>
      </c>
      <c r="B744" s="146">
        <v>5</v>
      </c>
      <c r="C744" s="147" t="s">
        <v>1351</v>
      </c>
      <c r="D744" s="136"/>
      <c r="E744" s="16"/>
      <c r="F744" s="67">
        <v>3422.4628345101592</v>
      </c>
      <c r="G744" s="68">
        <f t="shared" si="300"/>
        <v>0.38073279415993405</v>
      </c>
      <c r="H744" s="66">
        <v>68.484953890501117</v>
      </c>
      <c r="I744" s="66">
        <v>47.345496747842304</v>
      </c>
      <c r="J744" s="66">
        <v>4.9967940513306637</v>
      </c>
      <c r="K744" s="66">
        <v>609.95985533764292</v>
      </c>
      <c r="L744" s="66"/>
      <c r="M744" s="68">
        <f t="shared" si="301"/>
        <v>0.72474923150835191</v>
      </c>
      <c r="N744" s="68">
        <f t="shared" si="302"/>
        <v>0.47345496747842303</v>
      </c>
      <c r="O744" s="68">
        <f t="shared" si="303"/>
        <v>0.22512634164300452</v>
      </c>
      <c r="P744" s="68">
        <f t="shared" si="304"/>
        <v>0.3264769283749237</v>
      </c>
      <c r="Q744" s="68">
        <f t="shared" si="305"/>
        <v>0.23324943421405392</v>
      </c>
    </row>
    <row r="745" spans="1:17" s="28" customFormat="1" ht="15" customHeight="1" x14ac:dyDescent="0.25">
      <c r="A745" s="145" t="s">
        <v>1352</v>
      </c>
      <c r="B745" s="146">
        <v>6</v>
      </c>
      <c r="C745" s="147" t="s">
        <v>1353</v>
      </c>
      <c r="D745" s="136"/>
      <c r="E745" s="16"/>
      <c r="F745" s="67">
        <v>1000.8614467499553</v>
      </c>
      <c r="G745" s="68">
        <f t="shared" si="300"/>
        <v>0.26258674057149928</v>
      </c>
      <c r="H745" s="66">
        <v>72.860807542390717</v>
      </c>
      <c r="I745" s="66">
        <v>55.779254457732094</v>
      </c>
      <c r="J745" s="66">
        <v>3.4054789413122868</v>
      </c>
      <c r="K745" s="66">
        <v>257.79838686701527</v>
      </c>
      <c r="L745" s="66"/>
      <c r="M745" s="68">
        <f t="shared" si="301"/>
        <v>0.79768012570651192</v>
      </c>
      <c r="N745" s="68">
        <f t="shared" si="302"/>
        <v>0.55779254457732097</v>
      </c>
      <c r="O745" s="68">
        <f t="shared" si="303"/>
        <v>0.11306189727551316</v>
      </c>
      <c r="P745" s="68">
        <f t="shared" si="304"/>
        <v>0.251127623681761</v>
      </c>
      <c r="Q745" s="68">
        <f t="shared" si="305"/>
        <v>9.03847411225214E-2</v>
      </c>
    </row>
    <row r="746" spans="1:17" s="28" customFormat="1" ht="15" customHeight="1" x14ac:dyDescent="0.25">
      <c r="A746" s="145" t="s">
        <v>1354</v>
      </c>
      <c r="B746" s="146">
        <v>7</v>
      </c>
      <c r="C746" s="147" t="s">
        <v>1355</v>
      </c>
      <c r="D746" s="136"/>
      <c r="E746" s="16"/>
      <c r="F746" s="67">
        <v>2477.9879481404828</v>
      </c>
      <c r="G746" s="68">
        <f t="shared" si="300"/>
        <v>0.41193020440990769</v>
      </c>
      <c r="H746" s="66">
        <v>66.63476257512923</v>
      </c>
      <c r="I746" s="66">
        <v>50.168001028955011</v>
      </c>
      <c r="J746" s="66">
        <v>5.698568990974886</v>
      </c>
      <c r="K746" s="66">
        <v>704.05397534435372</v>
      </c>
      <c r="L746" s="66"/>
      <c r="M746" s="68">
        <f t="shared" si="301"/>
        <v>0.69391270958548712</v>
      </c>
      <c r="N746" s="68">
        <f t="shared" si="302"/>
        <v>0.50168001028955012</v>
      </c>
      <c r="O746" s="68">
        <f t="shared" si="303"/>
        <v>0.27454711204048493</v>
      </c>
      <c r="P746" s="68">
        <f t="shared" si="304"/>
        <v>0.37112639086089894</v>
      </c>
      <c r="Q746" s="68">
        <f t="shared" si="305"/>
        <v>0.27142149101190821</v>
      </c>
    </row>
    <row r="747" spans="1:17" s="28" customFormat="1" ht="15" customHeight="1" x14ac:dyDescent="0.25">
      <c r="A747" s="145" t="s">
        <v>1356</v>
      </c>
      <c r="B747" s="146">
        <v>8</v>
      </c>
      <c r="C747" s="147" t="s">
        <v>1357</v>
      </c>
      <c r="D747" s="136"/>
      <c r="E747" s="16"/>
      <c r="F747" s="67">
        <v>6772.4286628171021</v>
      </c>
      <c r="G747" s="68">
        <f t="shared" si="300"/>
        <v>0.50248502551390428</v>
      </c>
      <c r="H747" s="66">
        <v>72.448443543094982</v>
      </c>
      <c r="I747" s="66">
        <v>63.71420474627508</v>
      </c>
      <c r="J747" s="66">
        <v>7.380462107855732</v>
      </c>
      <c r="K747" s="66">
        <v>825.32647773425742</v>
      </c>
      <c r="L747" s="66"/>
      <c r="M747" s="68">
        <f t="shared" si="301"/>
        <v>0.79080739238491637</v>
      </c>
      <c r="N747" s="68">
        <f t="shared" si="302"/>
        <v>0.63714204746275083</v>
      </c>
      <c r="O747" s="68">
        <f t="shared" si="303"/>
        <v>0.39299028928561497</v>
      </c>
      <c r="P747" s="68">
        <f t="shared" si="304"/>
        <v>0.50039048506982564</v>
      </c>
      <c r="Q747" s="68">
        <f t="shared" si="305"/>
        <v>0.32061926074412067</v>
      </c>
    </row>
    <row r="748" spans="1:17" s="28" customFormat="1" ht="15" customHeight="1" x14ac:dyDescent="0.25">
      <c r="A748" s="145"/>
      <c r="B748" s="148"/>
      <c r="C748" s="147"/>
      <c r="D748" s="136"/>
      <c r="E748" s="16"/>
      <c r="F748" s="67"/>
      <c r="G748" s="68"/>
      <c r="H748" s="66"/>
      <c r="I748" s="66"/>
      <c r="J748" s="66"/>
      <c r="K748" s="66"/>
      <c r="L748" s="66"/>
      <c r="M748" s="68"/>
      <c r="N748" s="68"/>
      <c r="O748" s="68"/>
      <c r="P748" s="68"/>
      <c r="Q748" s="68"/>
    </row>
    <row r="749" spans="1:17" s="28" customFormat="1" ht="15" customHeight="1" x14ac:dyDescent="0.25">
      <c r="A749" s="141" t="s">
        <v>1358</v>
      </c>
      <c r="B749" s="149"/>
      <c r="C749" s="143" t="s">
        <v>1359</v>
      </c>
      <c r="D749" s="144"/>
      <c r="E749" s="26"/>
      <c r="F749" s="69">
        <v>121556.33444265075</v>
      </c>
      <c r="G749" s="70">
        <f t="shared" ref="G749:G764" si="306">GEOMEAN(M749,P749,Q749)</f>
        <v>0.36184249327469736</v>
      </c>
      <c r="H749" s="63">
        <v>78.671120426110932</v>
      </c>
      <c r="I749" s="63">
        <v>45.929988147480714</v>
      </c>
      <c r="J749" s="63">
        <v>4.5661854543587577</v>
      </c>
      <c r="K749" s="63">
        <v>471.45711035077852</v>
      </c>
      <c r="L749" s="63"/>
      <c r="M749" s="70">
        <f t="shared" ref="M749:M764" si="307">+(H749-25)/(85-25)</f>
        <v>0.89451867376851557</v>
      </c>
      <c r="N749" s="70">
        <f t="shared" ref="N749:N764" si="308">+I749/100</f>
        <v>0.45929988147480716</v>
      </c>
      <c r="O749" s="70">
        <f t="shared" ref="O749:O764" si="309">+(J749-1.8)/(16-1.8)</f>
        <v>0.19480179256047592</v>
      </c>
      <c r="P749" s="70">
        <f t="shared" ref="P749:P764" si="310">+(N749*O749)^(0.5)</f>
        <v>0.29911944141781649</v>
      </c>
      <c r="Q749" s="70">
        <f t="shared" ref="Q749:Q764" si="311">+(K749-35)/(2500-35)</f>
        <v>0.17706170805305416</v>
      </c>
    </row>
    <row r="750" spans="1:17" s="28" customFormat="1" ht="15" customHeight="1" x14ac:dyDescent="0.25">
      <c r="A750" s="145" t="s">
        <v>1360</v>
      </c>
      <c r="B750" s="146">
        <v>1</v>
      </c>
      <c r="C750" s="147" t="s">
        <v>1361</v>
      </c>
      <c r="D750" s="136"/>
      <c r="E750" s="16"/>
      <c r="F750" s="67">
        <v>51256.390288537703</v>
      </c>
      <c r="G750" s="68">
        <f t="shared" si="306"/>
        <v>0.39707732212195596</v>
      </c>
      <c r="H750" s="66">
        <v>78.000621576524708</v>
      </c>
      <c r="I750" s="66">
        <v>50.36439473802649</v>
      </c>
      <c r="J750" s="66">
        <v>5.0981848829433494</v>
      </c>
      <c r="K750" s="66">
        <v>545.80757426251796</v>
      </c>
      <c r="L750" s="66"/>
      <c r="M750" s="68">
        <f t="shared" si="307"/>
        <v>0.88334369294207848</v>
      </c>
      <c r="N750" s="68">
        <f t="shared" si="308"/>
        <v>0.50364394738026486</v>
      </c>
      <c r="O750" s="68">
        <f t="shared" si="309"/>
        <v>0.23226654105234856</v>
      </c>
      <c r="P750" s="68">
        <f t="shared" si="310"/>
        <v>0.34202286119492825</v>
      </c>
      <c r="Q750" s="68">
        <f t="shared" si="311"/>
        <v>0.20722416805781663</v>
      </c>
    </row>
    <row r="751" spans="1:17" s="28" customFormat="1" ht="15" customHeight="1" x14ac:dyDescent="0.25">
      <c r="A751" s="145" t="s">
        <v>1362</v>
      </c>
      <c r="B751" s="146">
        <v>2</v>
      </c>
      <c r="C751" s="147" t="s">
        <v>1363</v>
      </c>
      <c r="D751" s="136"/>
      <c r="E751" s="16"/>
      <c r="F751" s="67">
        <v>9425.6177092820235</v>
      </c>
      <c r="G751" s="68">
        <f t="shared" si="306"/>
        <v>0.36122859796859447</v>
      </c>
      <c r="H751" s="66">
        <v>78.232523699617161</v>
      </c>
      <c r="I751" s="66">
        <v>32.264717700260668</v>
      </c>
      <c r="J751" s="66">
        <v>3.5855245388806827</v>
      </c>
      <c r="K751" s="66">
        <v>685.18181748603206</v>
      </c>
      <c r="L751" s="66"/>
      <c r="M751" s="68">
        <f t="shared" si="307"/>
        <v>0.88720872832695263</v>
      </c>
      <c r="N751" s="68">
        <f t="shared" si="308"/>
        <v>0.3226471770026067</v>
      </c>
      <c r="O751" s="68">
        <f t="shared" si="309"/>
        <v>0.12574116470990723</v>
      </c>
      <c r="P751" s="68">
        <f t="shared" si="310"/>
        <v>0.20142003829478178</v>
      </c>
      <c r="Q751" s="68">
        <f t="shared" si="311"/>
        <v>0.26376544319920164</v>
      </c>
    </row>
    <row r="752" spans="1:17" s="28" customFormat="1" ht="15" customHeight="1" x14ac:dyDescent="0.25">
      <c r="A752" s="145" t="s">
        <v>1364</v>
      </c>
      <c r="B752" s="146">
        <v>3</v>
      </c>
      <c r="C752" s="147" t="s">
        <v>1365</v>
      </c>
      <c r="D752" s="136"/>
      <c r="E752" s="16"/>
      <c r="F752" s="67">
        <v>2897.8664424007761</v>
      </c>
      <c r="G752" s="68">
        <f t="shared" si="306"/>
        <v>0.4081976679243865</v>
      </c>
      <c r="H752" s="66">
        <v>77.061171652666374</v>
      </c>
      <c r="I752" s="66">
        <v>35.56169195655918</v>
      </c>
      <c r="J752" s="66">
        <v>4.5243110596920006</v>
      </c>
      <c r="K752" s="66">
        <v>774.75926215421805</v>
      </c>
      <c r="L752" s="66"/>
      <c r="M752" s="68">
        <f t="shared" si="307"/>
        <v>0.86768619421110627</v>
      </c>
      <c r="N752" s="68">
        <f t="shared" si="308"/>
        <v>0.35561691956559183</v>
      </c>
      <c r="O752" s="68">
        <f t="shared" si="309"/>
        <v>0.19185289152760571</v>
      </c>
      <c r="P752" s="68">
        <f t="shared" si="310"/>
        <v>0.26120132904485532</v>
      </c>
      <c r="Q752" s="68">
        <f t="shared" si="311"/>
        <v>0.30010517734451037</v>
      </c>
    </row>
    <row r="753" spans="1:17" s="28" customFormat="1" ht="15" customHeight="1" x14ac:dyDescent="0.25">
      <c r="A753" s="145" t="s">
        <v>1366</v>
      </c>
      <c r="B753" s="146">
        <v>4</v>
      </c>
      <c r="C753" s="147" t="s">
        <v>1367</v>
      </c>
      <c r="D753" s="136"/>
      <c r="E753" s="16"/>
      <c r="F753" s="67">
        <v>2346.0836729651869</v>
      </c>
      <c r="G753" s="68">
        <f t="shared" si="306"/>
        <v>0.33140041235092343</v>
      </c>
      <c r="H753" s="66">
        <v>74.66788840664907</v>
      </c>
      <c r="I753" s="66">
        <v>40.267927759921406</v>
      </c>
      <c r="J753" s="66">
        <v>4.4749919912324243</v>
      </c>
      <c r="K753" s="66">
        <v>428.50920822906693</v>
      </c>
      <c r="L753" s="66"/>
      <c r="M753" s="68">
        <f t="shared" si="307"/>
        <v>0.82779814011081787</v>
      </c>
      <c r="N753" s="68">
        <f t="shared" si="308"/>
        <v>0.40267927759921407</v>
      </c>
      <c r="O753" s="68">
        <f t="shared" si="309"/>
        <v>0.18837971769242426</v>
      </c>
      <c r="P753" s="68">
        <f t="shared" si="310"/>
        <v>0.27542078468178338</v>
      </c>
      <c r="Q753" s="68">
        <f t="shared" si="311"/>
        <v>0.15963862402801904</v>
      </c>
    </row>
    <row r="754" spans="1:17" s="28" customFormat="1" ht="15" customHeight="1" x14ac:dyDescent="0.25">
      <c r="A754" s="145" t="s">
        <v>1368</v>
      </c>
      <c r="B754" s="146">
        <v>5</v>
      </c>
      <c r="C754" s="147" t="s">
        <v>1369</v>
      </c>
      <c r="D754" s="136"/>
      <c r="E754" s="16"/>
      <c r="F754" s="67">
        <v>3677.209259085349</v>
      </c>
      <c r="G754" s="68">
        <f t="shared" si="306"/>
        <v>0.2531995088266889</v>
      </c>
      <c r="H754" s="66">
        <v>78.846812742947648</v>
      </c>
      <c r="I754" s="66">
        <v>30.672776532906941</v>
      </c>
      <c r="J754" s="66">
        <v>3.8053089951178882</v>
      </c>
      <c r="K754" s="66">
        <v>249.22676250375667</v>
      </c>
      <c r="L754" s="66"/>
      <c r="M754" s="68">
        <f t="shared" si="307"/>
        <v>0.89744687904912746</v>
      </c>
      <c r="N754" s="68">
        <f t="shared" si="308"/>
        <v>0.30672776532906942</v>
      </c>
      <c r="O754" s="68">
        <f t="shared" si="309"/>
        <v>0.14121894331816112</v>
      </c>
      <c r="P754" s="68">
        <f t="shared" si="310"/>
        <v>0.20812441208592539</v>
      </c>
      <c r="Q754" s="68">
        <f t="shared" si="311"/>
        <v>8.6907408723633534E-2</v>
      </c>
    </row>
    <row r="755" spans="1:17" s="28" customFormat="1" ht="15" customHeight="1" x14ac:dyDescent="0.25">
      <c r="A755" s="145" t="s">
        <v>1370</v>
      </c>
      <c r="B755" s="146">
        <v>6</v>
      </c>
      <c r="C755" s="147" t="s">
        <v>1371</v>
      </c>
      <c r="D755" s="136"/>
      <c r="E755" s="16"/>
      <c r="F755" s="67">
        <v>5135.2046060611392</v>
      </c>
      <c r="G755" s="68">
        <f t="shared" si="306"/>
        <v>0.27392780835223945</v>
      </c>
      <c r="H755" s="66">
        <v>80.407744391245984</v>
      </c>
      <c r="I755" s="66">
        <v>40.095607102369826</v>
      </c>
      <c r="J755" s="66">
        <v>4.345251000060955</v>
      </c>
      <c r="K755" s="66">
        <v>239.66168182912307</v>
      </c>
      <c r="L755" s="66"/>
      <c r="M755" s="68">
        <f t="shared" si="307"/>
        <v>0.92346240652076639</v>
      </c>
      <c r="N755" s="68">
        <f t="shared" si="308"/>
        <v>0.40095607102369824</v>
      </c>
      <c r="O755" s="68">
        <f t="shared" si="309"/>
        <v>0.1792430281733067</v>
      </c>
      <c r="P755" s="68">
        <f t="shared" si="310"/>
        <v>0.26808315936432692</v>
      </c>
      <c r="Q755" s="68">
        <f t="shared" si="311"/>
        <v>8.3027051451976905E-2</v>
      </c>
    </row>
    <row r="756" spans="1:17" s="28" customFormat="1" ht="15" customHeight="1" x14ac:dyDescent="0.25">
      <c r="A756" s="145" t="s">
        <v>1372</v>
      </c>
      <c r="B756" s="146">
        <v>7</v>
      </c>
      <c r="C756" s="147" t="s">
        <v>1373</v>
      </c>
      <c r="D756" s="136"/>
      <c r="E756" s="16"/>
      <c r="F756" s="67">
        <v>13076.6474939051</v>
      </c>
      <c r="G756" s="68">
        <f t="shared" si="306"/>
        <v>0.29250456275552533</v>
      </c>
      <c r="H756" s="66">
        <v>75.518952337585972</v>
      </c>
      <c r="I756" s="66">
        <v>55.312900591184139</v>
      </c>
      <c r="J756" s="66">
        <v>3.9716105426796995</v>
      </c>
      <c r="K756" s="66">
        <v>286.91368350233165</v>
      </c>
      <c r="L756" s="66"/>
      <c r="M756" s="68">
        <f t="shared" si="307"/>
        <v>0.84198253895976616</v>
      </c>
      <c r="N756" s="68">
        <f t="shared" si="308"/>
        <v>0.55312900591184144</v>
      </c>
      <c r="O756" s="68">
        <f t="shared" si="309"/>
        <v>0.15293031990702111</v>
      </c>
      <c r="P756" s="68">
        <f t="shared" si="310"/>
        <v>0.29084393723086355</v>
      </c>
      <c r="Q756" s="68">
        <f t="shared" si="311"/>
        <v>0.10219622048776132</v>
      </c>
    </row>
    <row r="757" spans="1:17" s="28" customFormat="1" ht="15" customHeight="1" x14ac:dyDescent="0.25">
      <c r="A757" s="145" t="s">
        <v>1374</v>
      </c>
      <c r="B757" s="146">
        <v>8</v>
      </c>
      <c r="C757" s="147" t="s">
        <v>1375</v>
      </c>
      <c r="D757" s="136"/>
      <c r="E757" s="16"/>
      <c r="F757" s="67">
        <v>4200.7987483307979</v>
      </c>
      <c r="G757" s="68">
        <f t="shared" si="306"/>
        <v>0.33976795700222456</v>
      </c>
      <c r="H757" s="66">
        <v>77.640631101531127</v>
      </c>
      <c r="I757" s="66">
        <v>45.940564317157929</v>
      </c>
      <c r="J757" s="66">
        <v>5.1348806431094376</v>
      </c>
      <c r="K757" s="66">
        <v>370.50593338630642</v>
      </c>
      <c r="L757" s="66"/>
      <c r="M757" s="68">
        <f t="shared" si="307"/>
        <v>0.87734385169218543</v>
      </c>
      <c r="N757" s="68">
        <f t="shared" si="308"/>
        <v>0.45940564317157928</v>
      </c>
      <c r="O757" s="68">
        <f t="shared" si="309"/>
        <v>0.23485074951474916</v>
      </c>
      <c r="P757" s="68">
        <f t="shared" si="310"/>
        <v>0.32846881074182799</v>
      </c>
      <c r="Q757" s="68">
        <f t="shared" si="311"/>
        <v>0.13610788372669633</v>
      </c>
    </row>
    <row r="758" spans="1:17" s="28" customFormat="1" ht="15" customHeight="1" x14ac:dyDescent="0.25">
      <c r="A758" s="145" t="s">
        <v>1376</v>
      </c>
      <c r="B758" s="146">
        <v>9</v>
      </c>
      <c r="C758" s="147" t="s">
        <v>1377</v>
      </c>
      <c r="D758" s="136"/>
      <c r="E758" s="16"/>
      <c r="F758" s="67">
        <v>1870.8255211885482</v>
      </c>
      <c r="G758" s="68">
        <f t="shared" si="306"/>
        <v>0.40245630230277779</v>
      </c>
      <c r="H758" s="66">
        <v>84.603988694704881</v>
      </c>
      <c r="I758" s="66">
        <v>32.683757713569513</v>
      </c>
      <c r="J758" s="66">
        <v>4.2748431589705786</v>
      </c>
      <c r="K758" s="66">
        <v>712.72481663739586</v>
      </c>
      <c r="L758" s="66"/>
      <c r="M758" s="68">
        <f t="shared" si="307"/>
        <v>0.99339981157841473</v>
      </c>
      <c r="N758" s="68">
        <f t="shared" si="308"/>
        <v>0.32683757713569511</v>
      </c>
      <c r="O758" s="68">
        <f t="shared" si="309"/>
        <v>0.17428472950497034</v>
      </c>
      <c r="P758" s="68">
        <f t="shared" si="310"/>
        <v>0.23866880550912911</v>
      </c>
      <c r="Q758" s="68">
        <f t="shared" si="311"/>
        <v>0.27493907368657033</v>
      </c>
    </row>
    <row r="759" spans="1:17" s="28" customFormat="1" ht="15" customHeight="1" x14ac:dyDescent="0.25">
      <c r="A759" s="145" t="s">
        <v>1378</v>
      </c>
      <c r="B759" s="146">
        <v>10</v>
      </c>
      <c r="C759" s="147" t="s">
        <v>1379</v>
      </c>
      <c r="D759" s="136"/>
      <c r="E759" s="16"/>
      <c r="F759" s="67">
        <v>3020.7085918006701</v>
      </c>
      <c r="G759" s="68">
        <f t="shared" si="306"/>
        <v>0.27449107446994375</v>
      </c>
      <c r="H759" s="66">
        <v>82.582059265426992</v>
      </c>
      <c r="I759" s="66">
        <v>33.028284171673924</v>
      </c>
      <c r="J759" s="66">
        <v>3.8636050165727664</v>
      </c>
      <c r="K759" s="66">
        <v>277.46750405818437</v>
      </c>
      <c r="L759" s="66"/>
      <c r="M759" s="68">
        <f t="shared" si="307"/>
        <v>0.95970098775711654</v>
      </c>
      <c r="N759" s="68">
        <f t="shared" si="308"/>
        <v>0.33028284171673922</v>
      </c>
      <c r="O759" s="68">
        <f t="shared" si="309"/>
        <v>0.14532429694174409</v>
      </c>
      <c r="P759" s="68">
        <f t="shared" si="310"/>
        <v>0.21908473649345467</v>
      </c>
      <c r="Q759" s="68">
        <f t="shared" si="311"/>
        <v>9.8364099009405431E-2</v>
      </c>
    </row>
    <row r="760" spans="1:17" s="28" customFormat="1" ht="15" customHeight="1" x14ac:dyDescent="0.25">
      <c r="A760" s="145" t="s">
        <v>1380</v>
      </c>
      <c r="B760" s="146">
        <v>11</v>
      </c>
      <c r="C760" s="147" t="s">
        <v>408</v>
      </c>
      <c r="D760" s="136"/>
      <c r="E760" s="16"/>
      <c r="F760" s="67">
        <v>2640.0993092337853</v>
      </c>
      <c r="G760" s="68">
        <f t="shared" si="306"/>
        <v>0.34642090164888512</v>
      </c>
      <c r="H760" s="66">
        <v>83.629932897291681</v>
      </c>
      <c r="I760" s="66">
        <v>44.863391929829788</v>
      </c>
      <c r="J760" s="66">
        <v>4.3967394598308331</v>
      </c>
      <c r="K760" s="66">
        <v>401.13813974111304</v>
      </c>
      <c r="L760" s="66"/>
      <c r="M760" s="68">
        <f t="shared" si="307"/>
        <v>0.97716554828819469</v>
      </c>
      <c r="N760" s="68">
        <f t="shared" si="308"/>
        <v>0.44863391929829788</v>
      </c>
      <c r="O760" s="68">
        <f t="shared" si="309"/>
        <v>0.1828689760444249</v>
      </c>
      <c r="P760" s="68">
        <f t="shared" si="310"/>
        <v>0.28642839496264488</v>
      </c>
      <c r="Q760" s="68">
        <f t="shared" si="311"/>
        <v>0.14853474228848398</v>
      </c>
    </row>
    <row r="761" spans="1:17" s="28" customFormat="1" ht="15" customHeight="1" x14ac:dyDescent="0.25">
      <c r="A761" s="145" t="s">
        <v>1381</v>
      </c>
      <c r="B761" s="146">
        <v>12</v>
      </c>
      <c r="C761" s="147" t="s">
        <v>1382</v>
      </c>
      <c r="D761" s="136"/>
      <c r="E761" s="16"/>
      <c r="F761" s="67">
        <v>4733.4503633516497</v>
      </c>
      <c r="G761" s="68">
        <f t="shared" si="306"/>
        <v>0.26309153791026563</v>
      </c>
      <c r="H761" s="66">
        <v>90.650749412289443</v>
      </c>
      <c r="I761" s="66">
        <v>38.228642503512575</v>
      </c>
      <c r="J761" s="66">
        <v>3.2791943041322438</v>
      </c>
      <c r="K761" s="66">
        <v>240.58254871978775</v>
      </c>
      <c r="L761" s="66"/>
      <c r="M761" s="68">
        <f t="shared" si="307"/>
        <v>1.0941791568714907</v>
      </c>
      <c r="N761" s="68">
        <f t="shared" si="308"/>
        <v>0.38228642503512572</v>
      </c>
      <c r="O761" s="68">
        <f t="shared" si="309"/>
        <v>0.10416861296705943</v>
      </c>
      <c r="P761" s="68">
        <f t="shared" si="310"/>
        <v>0.19955512183866589</v>
      </c>
      <c r="Q761" s="68">
        <f t="shared" si="311"/>
        <v>8.3400628283889555E-2</v>
      </c>
    </row>
    <row r="762" spans="1:17" s="28" customFormat="1" ht="15" customHeight="1" x14ac:dyDescent="0.25">
      <c r="A762" s="145" t="s">
        <v>1383</v>
      </c>
      <c r="B762" s="146">
        <v>13</v>
      </c>
      <c r="C762" s="147" t="s">
        <v>1384</v>
      </c>
      <c r="D762" s="136"/>
      <c r="E762" s="16"/>
      <c r="F762" s="67">
        <v>7036.2372131676939</v>
      </c>
      <c r="G762" s="68">
        <f t="shared" si="306"/>
        <v>0.38046175933794285</v>
      </c>
      <c r="H762" s="66">
        <v>77.623623722355717</v>
      </c>
      <c r="I762" s="66">
        <v>47.897669162866414</v>
      </c>
      <c r="J762" s="66">
        <v>4.5582031754748016</v>
      </c>
      <c r="K762" s="66">
        <v>542.45123513351496</v>
      </c>
      <c r="L762" s="66"/>
      <c r="M762" s="68">
        <f t="shared" si="307"/>
        <v>0.87706039537259528</v>
      </c>
      <c r="N762" s="68">
        <f t="shared" si="308"/>
        <v>0.47897669162866413</v>
      </c>
      <c r="O762" s="68">
        <f t="shared" si="309"/>
        <v>0.19423966024470435</v>
      </c>
      <c r="P762" s="68">
        <f t="shared" si="310"/>
        <v>0.30501847459962855</v>
      </c>
      <c r="Q762" s="68">
        <f t="shared" si="311"/>
        <v>0.20586257003388031</v>
      </c>
    </row>
    <row r="763" spans="1:17" s="28" customFormat="1" ht="15" customHeight="1" x14ac:dyDescent="0.25">
      <c r="A763" s="145" t="s">
        <v>1385</v>
      </c>
      <c r="B763" s="146">
        <v>14</v>
      </c>
      <c r="C763" s="147" t="s">
        <v>1386</v>
      </c>
      <c r="D763" s="136"/>
      <c r="E763" s="16"/>
      <c r="F763" s="67">
        <v>9116.4985300544213</v>
      </c>
      <c r="G763" s="68">
        <f t="shared" si="306"/>
        <v>0.33806310173472515</v>
      </c>
      <c r="H763" s="66">
        <v>77.569992008612061</v>
      </c>
      <c r="I763" s="66">
        <v>50.570622531955067</v>
      </c>
      <c r="J763" s="66">
        <v>4.6369021559168724</v>
      </c>
      <c r="K763" s="66">
        <v>376.9766250734869</v>
      </c>
      <c r="L763" s="66"/>
      <c r="M763" s="68">
        <f t="shared" si="307"/>
        <v>0.87616653347686768</v>
      </c>
      <c r="N763" s="68">
        <f t="shared" si="308"/>
        <v>0.50570622531955067</v>
      </c>
      <c r="O763" s="68">
        <f t="shared" si="309"/>
        <v>0.19978184196597695</v>
      </c>
      <c r="P763" s="68">
        <f t="shared" si="310"/>
        <v>0.31785361597439976</v>
      </c>
      <c r="Q763" s="68">
        <f t="shared" si="311"/>
        <v>0.13873291078031924</v>
      </c>
    </row>
    <row r="764" spans="1:17" s="28" customFormat="1" ht="15" customHeight="1" x14ac:dyDescent="0.25">
      <c r="A764" s="145" t="s">
        <v>1387</v>
      </c>
      <c r="B764" s="146">
        <v>15</v>
      </c>
      <c r="C764" s="147" t="s">
        <v>1388</v>
      </c>
      <c r="D764" s="136"/>
      <c r="E764" s="16"/>
      <c r="F764" s="67">
        <v>1122.6966932859157</v>
      </c>
      <c r="G764" s="68">
        <f t="shared" si="306"/>
        <v>0.32597684404759331</v>
      </c>
      <c r="H764" s="66">
        <v>82.5828586717533</v>
      </c>
      <c r="I764" s="66">
        <v>20.416292820677949</v>
      </c>
      <c r="J764" s="66">
        <v>4.509123071896898</v>
      </c>
      <c r="K764" s="66">
        <v>485.79238047572687</v>
      </c>
      <c r="L764" s="66"/>
      <c r="M764" s="68">
        <f t="shared" si="307"/>
        <v>0.95971431119588835</v>
      </c>
      <c r="N764" s="68">
        <f t="shared" si="308"/>
        <v>0.2041629282067795</v>
      </c>
      <c r="O764" s="68">
        <f t="shared" si="309"/>
        <v>0.19078331492231679</v>
      </c>
      <c r="P764" s="68">
        <f t="shared" si="310"/>
        <v>0.19735977357996834</v>
      </c>
      <c r="Q764" s="68">
        <f t="shared" si="311"/>
        <v>0.18287723345871273</v>
      </c>
    </row>
    <row r="765" spans="1:17" s="28" customFormat="1" ht="15" customHeight="1" x14ac:dyDescent="0.25">
      <c r="A765" s="145"/>
      <c r="B765" s="148"/>
      <c r="C765" s="147"/>
      <c r="D765" s="136"/>
      <c r="E765" s="16"/>
      <c r="F765" s="67"/>
      <c r="G765" s="68"/>
      <c r="H765" s="66"/>
      <c r="I765" s="66"/>
      <c r="J765" s="66"/>
      <c r="K765" s="66"/>
      <c r="L765" s="66"/>
      <c r="M765" s="68"/>
      <c r="N765" s="68"/>
      <c r="O765" s="68"/>
      <c r="P765" s="68"/>
      <c r="Q765" s="68"/>
    </row>
    <row r="766" spans="1:17" s="28" customFormat="1" ht="15" customHeight="1" x14ac:dyDescent="0.25">
      <c r="A766" s="141" t="s">
        <v>1389</v>
      </c>
      <c r="B766" s="142"/>
      <c r="C766" s="143" t="s">
        <v>1390</v>
      </c>
      <c r="D766" s="144"/>
      <c r="E766" s="26"/>
      <c r="F766" s="69">
        <v>78482.036826437135</v>
      </c>
      <c r="G766" s="70">
        <f>GEOMEAN(M766,P766,Q766)</f>
        <v>0.38202494464886944</v>
      </c>
      <c r="H766" s="63">
        <v>80.135235846982894</v>
      </c>
      <c r="I766" s="63">
        <v>50.26900313882242</v>
      </c>
      <c r="J766" s="63">
        <v>4.0373301222640166</v>
      </c>
      <c r="K766" s="63">
        <v>566.42637211411375</v>
      </c>
      <c r="L766" s="63"/>
      <c r="M766" s="70">
        <f>+(H766-25)/(85-25)</f>
        <v>0.91892059744971488</v>
      </c>
      <c r="N766" s="70">
        <f>+I766/100</f>
        <v>0.50269003138822421</v>
      </c>
      <c r="O766" s="70">
        <f>+(J766-1.8)/(16-1.8)</f>
        <v>0.15755845931436738</v>
      </c>
      <c r="P766" s="70">
        <f>+(N766*O766)^(0.5)</f>
        <v>0.28143039433973649</v>
      </c>
      <c r="Q766" s="70">
        <f>+(K766-35)/(2500-35)</f>
        <v>0.21558879193270333</v>
      </c>
    </row>
    <row r="767" spans="1:17" s="28" customFormat="1" ht="15" customHeight="1" x14ac:dyDescent="0.25">
      <c r="A767" s="145" t="s">
        <v>1391</v>
      </c>
      <c r="B767" s="146">
        <v>1</v>
      </c>
      <c r="C767" s="147" t="s">
        <v>1392</v>
      </c>
      <c r="D767" s="136"/>
      <c r="E767" s="16"/>
      <c r="F767" s="67">
        <v>60326.571286851176</v>
      </c>
      <c r="G767" s="68">
        <f>GEOMEAN(M767,P767,Q767)</f>
        <v>0.34803715725115347</v>
      </c>
      <c r="H767" s="66">
        <v>78.708777512010656</v>
      </c>
      <c r="I767" s="66">
        <v>49.256892670115221</v>
      </c>
      <c r="J767" s="66">
        <v>3.7520737912366267</v>
      </c>
      <c r="K767" s="66">
        <v>481.1308913406146</v>
      </c>
      <c r="L767" s="66"/>
      <c r="M767" s="68">
        <f>+(H767-25)/(85-25)</f>
        <v>0.89514629186684425</v>
      </c>
      <c r="N767" s="68">
        <f>+I767/100</f>
        <v>0.49256892670115221</v>
      </c>
      <c r="O767" s="68">
        <f>+(J767-1.8)/(16-1.8)</f>
        <v>0.137469985298354</v>
      </c>
      <c r="P767" s="68">
        <f>+(N767*O767)^(0.5)</f>
        <v>0.26021806838118178</v>
      </c>
      <c r="Q767" s="68">
        <f>+(K767-35)/(2500-35)</f>
        <v>0.18098616281566515</v>
      </c>
    </row>
    <row r="768" spans="1:17" s="28" customFormat="1" ht="15" customHeight="1" x14ac:dyDescent="0.25">
      <c r="A768" s="145" t="s">
        <v>1393</v>
      </c>
      <c r="B768" s="146">
        <v>2</v>
      </c>
      <c r="C768" s="147" t="s">
        <v>1394</v>
      </c>
      <c r="D768" s="136"/>
      <c r="E768" s="16"/>
      <c r="F768" s="67">
        <v>2940.1563626859856</v>
      </c>
      <c r="G768" s="68">
        <f>GEOMEAN(M768,P768,Q768)</f>
        <v>0.3813543612640023</v>
      </c>
      <c r="H768" s="66">
        <v>75.344036095837723</v>
      </c>
      <c r="I768" s="66">
        <v>52.217417764149531</v>
      </c>
      <c r="J768" s="66">
        <v>5.2845165250308561</v>
      </c>
      <c r="K768" s="66">
        <v>490.16777626188838</v>
      </c>
      <c r="L768" s="66"/>
      <c r="M768" s="68">
        <f>+(H768-25)/(85-25)</f>
        <v>0.83906726826396205</v>
      </c>
      <c r="N768" s="68">
        <f>+I768/100</f>
        <v>0.52217417764149532</v>
      </c>
      <c r="O768" s="68">
        <f>+(J768-1.8)/(16-1.8)</f>
        <v>0.24538848767822932</v>
      </c>
      <c r="P768" s="68">
        <f>+(N768*O768)^(0.5)</f>
        <v>0.35796023767461882</v>
      </c>
      <c r="Q768" s="68">
        <f>+(K768-35)/(2500-35)</f>
        <v>0.18465224189123261</v>
      </c>
    </row>
    <row r="769" spans="1:17" s="28" customFormat="1" ht="15" customHeight="1" x14ac:dyDescent="0.25">
      <c r="A769" s="145" t="s">
        <v>1395</v>
      </c>
      <c r="B769" s="146">
        <v>3</v>
      </c>
      <c r="C769" s="147" t="s">
        <v>1396</v>
      </c>
      <c r="D769" s="136"/>
      <c r="E769" s="16"/>
      <c r="F769" s="67">
        <v>15215.309176899975</v>
      </c>
      <c r="G769" s="68">
        <f>GEOMEAN(M769,P769,Q769)</f>
        <v>0.49889482493255177</v>
      </c>
      <c r="H769" s="66">
        <v>85.043812072519344</v>
      </c>
      <c r="I769" s="66">
        <v>54.873012562814175</v>
      </c>
      <c r="J769" s="66">
        <v>4.8955511076966483</v>
      </c>
      <c r="K769" s="66">
        <v>919.34697561296548</v>
      </c>
      <c r="L769" s="66"/>
      <c r="M769" s="68">
        <f>+(H769-25)/(85-25)</f>
        <v>1.0007302012086556</v>
      </c>
      <c r="N769" s="68">
        <f>+I769/100</f>
        <v>0.54873012562814172</v>
      </c>
      <c r="O769" s="68">
        <f>+(J769-1.8)/(16-1.8)</f>
        <v>0.21799655688004568</v>
      </c>
      <c r="P769" s="68">
        <f>+(N769*O769)^(0.5)</f>
        <v>0.34586309147304201</v>
      </c>
      <c r="Q769" s="68">
        <f>+(K769-35)/(2500-35)</f>
        <v>0.35876145055292719</v>
      </c>
    </row>
    <row r="770" spans="1:17" s="28" customFormat="1" ht="15" customHeight="1" x14ac:dyDescent="0.25">
      <c r="A770" s="145"/>
      <c r="B770" s="148"/>
      <c r="C770" s="147"/>
      <c r="D770" s="136"/>
      <c r="E770" s="16"/>
      <c r="F770" s="67"/>
      <c r="G770" s="68"/>
      <c r="H770" s="66"/>
      <c r="I770" s="66"/>
      <c r="J770" s="66"/>
      <c r="K770" s="66"/>
      <c r="L770" s="66"/>
      <c r="M770" s="68"/>
      <c r="N770" s="68"/>
      <c r="O770" s="68"/>
      <c r="P770" s="68"/>
      <c r="Q770" s="68"/>
    </row>
    <row r="771" spans="1:17" s="28" customFormat="1" ht="15" customHeight="1" x14ac:dyDescent="0.25">
      <c r="A771" s="141" t="s">
        <v>1397</v>
      </c>
      <c r="B771" s="142"/>
      <c r="C771" s="143" t="s">
        <v>1398</v>
      </c>
      <c r="D771" s="144"/>
      <c r="E771" s="26"/>
      <c r="F771" s="69">
        <v>186712.01186492722</v>
      </c>
      <c r="G771" s="70">
        <f t="shared" ref="G771:G783" si="312">GEOMEAN(M771,P771,Q771)</f>
        <v>0.47286546386688494</v>
      </c>
      <c r="H771" s="63">
        <v>77.144642968566771</v>
      </c>
      <c r="I771" s="63">
        <v>55.650373018210288</v>
      </c>
      <c r="J771" s="63">
        <v>6.599609249452981</v>
      </c>
      <c r="K771" s="63">
        <v>726.4781408175669</v>
      </c>
      <c r="L771" s="63"/>
      <c r="M771" s="70">
        <f t="shared" ref="M771:M783" si="313">+(H771-25)/(85-25)</f>
        <v>0.86907738280944613</v>
      </c>
      <c r="N771" s="70">
        <f t="shared" ref="N771:N783" si="314">+I771/100</f>
        <v>0.55650373018210286</v>
      </c>
      <c r="O771" s="70">
        <f t="shared" ref="O771:O783" si="315">+(J771-1.8)/(16-1.8)</f>
        <v>0.3380006513699283</v>
      </c>
      <c r="P771" s="70">
        <f t="shared" ref="P771:P783" si="316">+(N771*O771)^(0.5)</f>
        <v>0.43370338169231004</v>
      </c>
      <c r="Q771" s="70">
        <f t="shared" ref="Q771:Q783" si="317">+(K771-35)/(2500-35)</f>
        <v>0.2805185155446519</v>
      </c>
    </row>
    <row r="772" spans="1:17" s="28" customFormat="1" ht="15" customHeight="1" x14ac:dyDescent="0.25">
      <c r="A772" s="145" t="s">
        <v>1399</v>
      </c>
      <c r="B772" s="146">
        <v>1</v>
      </c>
      <c r="C772" s="147" t="s">
        <v>1400</v>
      </c>
      <c r="D772" s="136"/>
      <c r="E772" s="16"/>
      <c r="F772" s="67">
        <v>94802.925347936165</v>
      </c>
      <c r="G772" s="68">
        <f t="shared" si="312"/>
        <v>0.54056550320716656</v>
      </c>
      <c r="H772" s="66">
        <v>74.179078668992119</v>
      </c>
      <c r="I772" s="66">
        <v>66.839289303371643</v>
      </c>
      <c r="J772" s="66">
        <v>8.3247550783657669</v>
      </c>
      <c r="K772" s="66">
        <v>892.19360207681962</v>
      </c>
      <c r="L772" s="66"/>
      <c r="M772" s="68">
        <f t="shared" si="313"/>
        <v>0.81965131114986867</v>
      </c>
      <c r="N772" s="68">
        <f t="shared" si="314"/>
        <v>0.66839289303371641</v>
      </c>
      <c r="O772" s="68">
        <f t="shared" si="315"/>
        <v>0.45948979425111036</v>
      </c>
      <c r="P772" s="68">
        <f t="shared" si="316"/>
        <v>0.55418382590884663</v>
      </c>
      <c r="Q772" s="68">
        <f t="shared" si="317"/>
        <v>0.34774588319546434</v>
      </c>
    </row>
    <row r="773" spans="1:17" s="28" customFormat="1" ht="15" customHeight="1" x14ac:dyDescent="0.25">
      <c r="A773" s="145" t="s">
        <v>1401</v>
      </c>
      <c r="B773" s="146">
        <v>2</v>
      </c>
      <c r="C773" s="147" t="s">
        <v>1402</v>
      </c>
      <c r="D773" s="136"/>
      <c r="E773" s="16"/>
      <c r="F773" s="67">
        <v>15553.628539181649</v>
      </c>
      <c r="G773" s="68">
        <f t="shared" si="312"/>
        <v>0.46447477044751234</v>
      </c>
      <c r="H773" s="66">
        <v>75.983025683464987</v>
      </c>
      <c r="I773" s="66">
        <v>50.11431287884141</v>
      </c>
      <c r="J773" s="66">
        <v>5.4267784824336545</v>
      </c>
      <c r="K773" s="66">
        <v>847.51562485862746</v>
      </c>
      <c r="L773" s="66"/>
      <c r="M773" s="68">
        <f t="shared" si="313"/>
        <v>0.84971709472441648</v>
      </c>
      <c r="N773" s="68">
        <f t="shared" si="314"/>
        <v>0.50114312878841405</v>
      </c>
      <c r="O773" s="68">
        <f t="shared" si="315"/>
        <v>0.25540693538265175</v>
      </c>
      <c r="P773" s="68">
        <f t="shared" si="316"/>
        <v>0.3577644905687572</v>
      </c>
      <c r="Q773" s="68">
        <f t="shared" si="317"/>
        <v>0.32962094314751622</v>
      </c>
    </row>
    <row r="774" spans="1:17" s="28" customFormat="1" ht="15" customHeight="1" x14ac:dyDescent="0.25">
      <c r="A774" s="145" t="s">
        <v>1403</v>
      </c>
      <c r="B774" s="146">
        <v>3</v>
      </c>
      <c r="C774" s="147" t="s">
        <v>1404</v>
      </c>
      <c r="D774" s="136"/>
      <c r="E774" s="16"/>
      <c r="F774" s="67">
        <v>9877.7170951881908</v>
      </c>
      <c r="G774" s="68">
        <f t="shared" si="312"/>
        <v>0.33800689727616801</v>
      </c>
      <c r="H774" s="66">
        <v>77.272291803595067</v>
      </c>
      <c r="I774" s="66">
        <v>40.384196300167822</v>
      </c>
      <c r="J774" s="66">
        <v>4.9811338584744727</v>
      </c>
      <c r="K774" s="66">
        <v>398.26269271196935</v>
      </c>
      <c r="L774" s="66"/>
      <c r="M774" s="68">
        <f t="shared" si="313"/>
        <v>0.87120486339325109</v>
      </c>
      <c r="N774" s="68">
        <f t="shared" si="314"/>
        <v>0.40384196300167824</v>
      </c>
      <c r="O774" s="68">
        <f t="shared" si="315"/>
        <v>0.22402351116017416</v>
      </c>
      <c r="P774" s="68">
        <f t="shared" si="316"/>
        <v>0.30078247040918643</v>
      </c>
      <c r="Q774" s="68">
        <f t="shared" si="317"/>
        <v>0.14736823233751292</v>
      </c>
    </row>
    <row r="775" spans="1:17" s="28" customFormat="1" ht="15" customHeight="1" x14ac:dyDescent="0.25">
      <c r="A775" s="145" t="s">
        <v>1405</v>
      </c>
      <c r="B775" s="146">
        <v>4</v>
      </c>
      <c r="C775" s="147" t="s">
        <v>1406</v>
      </c>
      <c r="D775" s="136"/>
      <c r="E775" s="16"/>
      <c r="F775" s="67">
        <v>10308.671520951753</v>
      </c>
      <c r="G775" s="68">
        <f t="shared" si="312"/>
        <v>0.32534576955451577</v>
      </c>
      <c r="H775" s="66">
        <v>78.189359950619618</v>
      </c>
      <c r="I775" s="66">
        <v>30.634113677591699</v>
      </c>
      <c r="J775" s="66">
        <v>4.3414418690452798</v>
      </c>
      <c r="K775" s="66">
        <v>443.9595213901103</v>
      </c>
      <c r="L775" s="66"/>
      <c r="M775" s="68">
        <f t="shared" si="313"/>
        <v>0.88648933251032702</v>
      </c>
      <c r="N775" s="68">
        <f t="shared" si="314"/>
        <v>0.30634113677591701</v>
      </c>
      <c r="O775" s="68">
        <f t="shared" si="315"/>
        <v>0.178974779510231</v>
      </c>
      <c r="P775" s="68">
        <f t="shared" si="316"/>
        <v>0.23415238074677622</v>
      </c>
      <c r="Q775" s="68">
        <f t="shared" si="317"/>
        <v>0.16590649954974049</v>
      </c>
    </row>
    <row r="776" spans="1:17" s="28" customFormat="1" ht="15" customHeight="1" x14ac:dyDescent="0.25">
      <c r="A776" s="145" t="s">
        <v>1407</v>
      </c>
      <c r="B776" s="146">
        <v>5</v>
      </c>
      <c r="C776" s="147" t="s">
        <v>1408</v>
      </c>
      <c r="D776" s="136"/>
      <c r="E776" s="16"/>
      <c r="F776" s="67">
        <v>7694.7516861802396</v>
      </c>
      <c r="G776" s="68">
        <f t="shared" si="312"/>
        <v>0.38359847971704453</v>
      </c>
      <c r="H776" s="66">
        <v>74.927591697682345</v>
      </c>
      <c r="I776" s="66">
        <v>51.117959559868204</v>
      </c>
      <c r="J776" s="66">
        <v>3.9282784873647327</v>
      </c>
      <c r="K776" s="66">
        <v>639.0896257219506</v>
      </c>
      <c r="L776" s="66"/>
      <c r="M776" s="68">
        <f t="shared" si="313"/>
        <v>0.83212652829470579</v>
      </c>
      <c r="N776" s="68">
        <f t="shared" si="314"/>
        <v>0.51117959559868209</v>
      </c>
      <c r="O776" s="68">
        <f t="shared" si="315"/>
        <v>0.14987876671582623</v>
      </c>
      <c r="P776" s="68">
        <f t="shared" si="316"/>
        <v>0.27679408837369568</v>
      </c>
      <c r="Q776" s="68">
        <f t="shared" si="317"/>
        <v>0.24506678528273859</v>
      </c>
    </row>
    <row r="777" spans="1:17" s="28" customFormat="1" ht="15" customHeight="1" x14ac:dyDescent="0.25">
      <c r="A777" s="145" t="s">
        <v>1409</v>
      </c>
      <c r="B777" s="146">
        <v>6</v>
      </c>
      <c r="C777" s="147" t="s">
        <v>1410</v>
      </c>
      <c r="D777" s="136"/>
      <c r="E777" s="16"/>
      <c r="F777" s="67">
        <v>4304.5097433159544</v>
      </c>
      <c r="G777" s="68">
        <f t="shared" si="312"/>
        <v>0.32617579179320172</v>
      </c>
      <c r="H777" s="66">
        <v>85.395050248871911</v>
      </c>
      <c r="I777" s="66">
        <v>32.490197179635359</v>
      </c>
      <c r="J777" s="66">
        <v>3.9432153200842137</v>
      </c>
      <c r="K777" s="66">
        <v>418.75769696710034</v>
      </c>
      <c r="L777" s="66"/>
      <c r="M777" s="68">
        <f t="shared" si="313"/>
        <v>1.0065841708145318</v>
      </c>
      <c r="N777" s="68">
        <f t="shared" si="314"/>
        <v>0.32490197179635361</v>
      </c>
      <c r="O777" s="68">
        <f t="shared" si="315"/>
        <v>0.15093065634395872</v>
      </c>
      <c r="P777" s="68">
        <f t="shared" si="316"/>
        <v>0.22144450286848399</v>
      </c>
      <c r="Q777" s="68">
        <f t="shared" si="317"/>
        <v>0.15568263568645044</v>
      </c>
    </row>
    <row r="778" spans="1:17" s="28" customFormat="1" ht="15" customHeight="1" x14ac:dyDescent="0.25">
      <c r="A778" s="145" t="s">
        <v>1411</v>
      </c>
      <c r="B778" s="146">
        <v>7</v>
      </c>
      <c r="C778" s="147" t="s">
        <v>1412</v>
      </c>
      <c r="D778" s="136"/>
      <c r="E778" s="16"/>
      <c r="F778" s="67">
        <v>8401.5974966615959</v>
      </c>
      <c r="G778" s="68">
        <f t="shared" si="312"/>
        <v>0.32183853605590423</v>
      </c>
      <c r="H778" s="66">
        <v>85.434724179503561</v>
      </c>
      <c r="I778" s="66">
        <v>29.256740349798545</v>
      </c>
      <c r="J778" s="66">
        <v>4.0172875050953065</v>
      </c>
      <c r="K778" s="66">
        <v>416.69455144086635</v>
      </c>
      <c r="L778" s="66"/>
      <c r="M778" s="68">
        <f t="shared" si="313"/>
        <v>1.0072454029917259</v>
      </c>
      <c r="N778" s="68">
        <f t="shared" si="314"/>
        <v>0.29256740349798543</v>
      </c>
      <c r="O778" s="68">
        <f t="shared" si="315"/>
        <v>0.15614700740107795</v>
      </c>
      <c r="P778" s="68">
        <f t="shared" si="316"/>
        <v>0.21373704526664089</v>
      </c>
      <c r="Q778" s="68">
        <f t="shared" si="317"/>
        <v>0.15484565981373888</v>
      </c>
    </row>
    <row r="779" spans="1:17" s="28" customFormat="1" ht="15" customHeight="1" x14ac:dyDescent="0.25">
      <c r="A779" s="145" t="s">
        <v>1413</v>
      </c>
      <c r="B779" s="146">
        <v>8</v>
      </c>
      <c r="C779" s="147" t="s">
        <v>1414</v>
      </c>
      <c r="D779" s="136"/>
      <c r="E779" s="16"/>
      <c r="F779" s="67">
        <v>6881.1741721219259</v>
      </c>
      <c r="G779" s="68">
        <f t="shared" si="312"/>
        <v>0.49254192821299242</v>
      </c>
      <c r="H779" s="66">
        <v>77.06661423044342</v>
      </c>
      <c r="I779" s="66">
        <v>56.987476726116171</v>
      </c>
      <c r="J779" s="66">
        <v>6.3304246052627713</v>
      </c>
      <c r="K779" s="66">
        <v>831.01904753032761</v>
      </c>
      <c r="L779" s="66"/>
      <c r="M779" s="68">
        <f t="shared" si="313"/>
        <v>0.8677769038407237</v>
      </c>
      <c r="N779" s="68">
        <f t="shared" si="314"/>
        <v>0.56987476726116171</v>
      </c>
      <c r="O779" s="68">
        <f t="shared" si="315"/>
        <v>0.31904398628611069</v>
      </c>
      <c r="P779" s="68">
        <f t="shared" si="316"/>
        <v>0.4263978393834455</v>
      </c>
      <c r="Q779" s="68">
        <f t="shared" si="317"/>
        <v>0.32292861968775965</v>
      </c>
    </row>
    <row r="780" spans="1:17" s="28" customFormat="1" ht="15" customHeight="1" x14ac:dyDescent="0.25">
      <c r="A780" s="145" t="s">
        <v>1415</v>
      </c>
      <c r="B780" s="146">
        <v>9</v>
      </c>
      <c r="C780" s="147" t="s">
        <v>1416</v>
      </c>
      <c r="D780" s="136"/>
      <c r="E780" s="16"/>
      <c r="F780" s="67">
        <v>7081.5478420447043</v>
      </c>
      <c r="G780" s="68">
        <f t="shared" si="312"/>
        <v>0.23631234744902113</v>
      </c>
      <c r="H780" s="66">
        <v>87.000880844582511</v>
      </c>
      <c r="I780" s="66">
        <v>34.497404258787753</v>
      </c>
      <c r="J780" s="66">
        <v>3.4938100099437013</v>
      </c>
      <c r="K780" s="66">
        <v>190.18443991728441</v>
      </c>
      <c r="L780" s="66"/>
      <c r="M780" s="68">
        <f t="shared" si="313"/>
        <v>1.0333480140763751</v>
      </c>
      <c r="N780" s="68">
        <f t="shared" si="314"/>
        <v>0.34497404258787756</v>
      </c>
      <c r="O780" s="68">
        <f t="shared" si="315"/>
        <v>0.11928239506645784</v>
      </c>
      <c r="P780" s="68">
        <f t="shared" si="316"/>
        <v>0.20285297640320751</v>
      </c>
      <c r="Q780" s="68">
        <f t="shared" si="317"/>
        <v>6.2955148039466294E-2</v>
      </c>
    </row>
    <row r="781" spans="1:17" s="28" customFormat="1" ht="15" customHeight="1" x14ac:dyDescent="0.25">
      <c r="A781" s="145" t="s">
        <v>1417</v>
      </c>
      <c r="B781" s="146">
        <v>10</v>
      </c>
      <c r="C781" s="147" t="s">
        <v>1418</v>
      </c>
      <c r="D781" s="136"/>
      <c r="E781" s="16"/>
      <c r="F781" s="67">
        <v>4725.3951404401814</v>
      </c>
      <c r="G781" s="68">
        <f t="shared" si="312"/>
        <v>0.28473450356566699</v>
      </c>
      <c r="H781" s="66">
        <v>78.822731915288571</v>
      </c>
      <c r="I781" s="66">
        <v>41.32654762996733</v>
      </c>
      <c r="J781" s="66">
        <v>4.4375969195227087</v>
      </c>
      <c r="K781" s="66">
        <v>263.95394109563432</v>
      </c>
      <c r="L781" s="66"/>
      <c r="M781" s="68">
        <f t="shared" si="313"/>
        <v>0.89704553192147618</v>
      </c>
      <c r="N781" s="68">
        <f t="shared" si="314"/>
        <v>0.41326547629967331</v>
      </c>
      <c r="O781" s="68">
        <f t="shared" si="315"/>
        <v>0.18574626193821894</v>
      </c>
      <c r="P781" s="68">
        <f t="shared" si="316"/>
        <v>0.27706049413581491</v>
      </c>
      <c r="Q781" s="68">
        <f t="shared" si="317"/>
        <v>9.2881923365368893E-2</v>
      </c>
    </row>
    <row r="782" spans="1:17" s="28" customFormat="1" ht="15" customHeight="1" x14ac:dyDescent="0.25">
      <c r="A782" s="145" t="s">
        <v>1419</v>
      </c>
      <c r="B782" s="146">
        <v>11</v>
      </c>
      <c r="C782" s="147" t="s">
        <v>1420</v>
      </c>
      <c r="D782" s="136"/>
      <c r="E782" s="16"/>
      <c r="F782" s="67">
        <v>7008.0439329775545</v>
      </c>
      <c r="G782" s="68">
        <f t="shared" si="312"/>
        <v>0.32554330835468437</v>
      </c>
      <c r="H782" s="66">
        <v>76.467703257158149</v>
      </c>
      <c r="I782" s="66">
        <v>44.840816469411799</v>
      </c>
      <c r="J782" s="66">
        <v>4.7286874197202033</v>
      </c>
      <c r="K782" s="66">
        <v>361.00976544436293</v>
      </c>
      <c r="L782" s="66"/>
      <c r="M782" s="68">
        <f t="shared" si="313"/>
        <v>0.85779505428596914</v>
      </c>
      <c r="N782" s="68">
        <f t="shared" si="314"/>
        <v>0.44840816469411798</v>
      </c>
      <c r="O782" s="68">
        <f t="shared" si="315"/>
        <v>0.20624559293804251</v>
      </c>
      <c r="P782" s="68">
        <f t="shared" si="316"/>
        <v>0.30410887492080491</v>
      </c>
      <c r="Q782" s="68">
        <f t="shared" si="317"/>
        <v>0.13225548293888961</v>
      </c>
    </row>
    <row r="783" spans="1:17" s="28" customFormat="1" ht="15" customHeight="1" x14ac:dyDescent="0.25">
      <c r="A783" s="145" t="s">
        <v>1421</v>
      </c>
      <c r="B783" s="146">
        <v>12</v>
      </c>
      <c r="C783" s="147" t="s">
        <v>176</v>
      </c>
      <c r="D783" s="136"/>
      <c r="E783" s="16"/>
      <c r="F783" s="67">
        <v>10072.049347927366</v>
      </c>
      <c r="G783" s="68">
        <f t="shared" si="312"/>
        <v>0.42169145635831223</v>
      </c>
      <c r="H783" s="66">
        <v>75.985000456297996</v>
      </c>
      <c r="I783" s="66">
        <v>36.877643164958393</v>
      </c>
      <c r="J783" s="66">
        <v>4.7236744285417007</v>
      </c>
      <c r="K783" s="66">
        <v>824.4202117082317</v>
      </c>
      <c r="L783" s="66"/>
      <c r="M783" s="68">
        <f t="shared" si="313"/>
        <v>0.84975000760496655</v>
      </c>
      <c r="N783" s="68">
        <f t="shared" si="314"/>
        <v>0.3687764316495839</v>
      </c>
      <c r="O783" s="68">
        <f t="shared" si="315"/>
        <v>0.20589256539026063</v>
      </c>
      <c r="P783" s="68">
        <f t="shared" si="316"/>
        <v>0.27555094913245887</v>
      </c>
      <c r="Q783" s="68">
        <f t="shared" si="317"/>
        <v>0.3202516071838668</v>
      </c>
    </row>
    <row r="784" spans="1:17" s="28" customFormat="1" ht="15" customHeight="1" x14ac:dyDescent="0.25">
      <c r="A784" s="145"/>
      <c r="B784" s="148"/>
      <c r="C784" s="147"/>
      <c r="D784" s="136"/>
      <c r="E784" s="16"/>
      <c r="F784" s="67"/>
      <c r="G784" s="68"/>
      <c r="H784" s="66"/>
      <c r="I784" s="66"/>
      <c r="J784" s="66"/>
      <c r="K784" s="66"/>
      <c r="L784" s="66"/>
      <c r="M784" s="68"/>
      <c r="N784" s="68"/>
      <c r="O784" s="68"/>
      <c r="P784" s="68"/>
      <c r="Q784" s="68"/>
    </row>
    <row r="785" spans="1:17" s="28" customFormat="1" ht="15" customHeight="1" x14ac:dyDescent="0.25">
      <c r="A785" s="141" t="s">
        <v>1422</v>
      </c>
      <c r="B785" s="149"/>
      <c r="C785" s="143" t="s">
        <v>1423</v>
      </c>
      <c r="D785" s="144"/>
      <c r="E785" s="26"/>
      <c r="F785" s="69">
        <v>131521.65208700119</v>
      </c>
      <c r="G785" s="70">
        <f t="shared" ref="G785:G792" si="318">GEOMEAN(M785,P785,Q785)</f>
        <v>0.36004207664888954</v>
      </c>
      <c r="H785" s="63">
        <v>78.253681671546829</v>
      </c>
      <c r="I785" s="63">
        <v>45.900034238376684</v>
      </c>
      <c r="J785" s="63">
        <v>4.9713645285307759</v>
      </c>
      <c r="K785" s="63">
        <v>439.84883625704475</v>
      </c>
      <c r="L785" s="63"/>
      <c r="M785" s="70">
        <f t="shared" ref="M785:M792" si="319">+(H785-25)/(85-25)</f>
        <v>0.88756136119244711</v>
      </c>
      <c r="N785" s="70">
        <f t="shared" ref="N785:N792" si="320">+I785/100</f>
        <v>0.45900034238376686</v>
      </c>
      <c r="O785" s="70">
        <f t="shared" ref="O785:O792" si="321">+(J785-1.8)/(16-1.8)</f>
        <v>0.22333553017822369</v>
      </c>
      <c r="P785" s="70">
        <f t="shared" ref="P785:P792" si="322">+(N785*O785)^(0.5)</f>
        <v>0.32017352298131208</v>
      </c>
      <c r="Q785" s="70">
        <f t="shared" ref="Q785:Q792" si="323">+(K785-35)/(2500-35)</f>
        <v>0.16423887880610336</v>
      </c>
    </row>
    <row r="786" spans="1:17" s="28" customFormat="1" ht="15" customHeight="1" x14ac:dyDescent="0.25">
      <c r="A786" s="145" t="s">
        <v>1424</v>
      </c>
      <c r="B786" s="146">
        <v>1</v>
      </c>
      <c r="C786" s="147" t="s">
        <v>1425</v>
      </c>
      <c r="D786" s="136"/>
      <c r="E786" s="16"/>
      <c r="F786" s="67">
        <v>34898.246361073143</v>
      </c>
      <c r="G786" s="68">
        <f t="shared" si="318"/>
        <v>0.42980752002186978</v>
      </c>
      <c r="H786" s="66">
        <v>77.793294571638597</v>
      </c>
      <c r="I786" s="66">
        <v>54.029404184239922</v>
      </c>
      <c r="J786" s="66">
        <v>6.1602500138504261</v>
      </c>
      <c r="K786" s="66">
        <v>581.11590513350757</v>
      </c>
      <c r="L786" s="66"/>
      <c r="M786" s="68">
        <f t="shared" si="319"/>
        <v>0.87988824286064327</v>
      </c>
      <c r="N786" s="68">
        <f t="shared" si="320"/>
        <v>0.54029404184239926</v>
      </c>
      <c r="O786" s="68">
        <f t="shared" si="321"/>
        <v>0.30705986013031172</v>
      </c>
      <c r="P786" s="68">
        <f t="shared" si="322"/>
        <v>0.40731144461869456</v>
      </c>
      <c r="Q786" s="68">
        <f t="shared" si="323"/>
        <v>0.2215480345369199</v>
      </c>
    </row>
    <row r="787" spans="1:17" s="28" customFormat="1" ht="15" customHeight="1" x14ac:dyDescent="0.25">
      <c r="A787" s="145" t="s">
        <v>1426</v>
      </c>
      <c r="B787" s="146">
        <v>2</v>
      </c>
      <c r="C787" s="147" t="s">
        <v>1427</v>
      </c>
      <c r="D787" s="136"/>
      <c r="E787" s="16"/>
      <c r="F787" s="67">
        <v>14692.726590518459</v>
      </c>
      <c r="G787" s="68">
        <f t="shared" si="318"/>
        <v>0.39993415016228057</v>
      </c>
      <c r="H787" s="66">
        <v>78.060187935528418</v>
      </c>
      <c r="I787" s="66">
        <v>46.154318830282079</v>
      </c>
      <c r="J787" s="66">
        <v>4.9632203106978832</v>
      </c>
      <c r="K787" s="66">
        <v>591.0811053821933</v>
      </c>
      <c r="L787" s="66"/>
      <c r="M787" s="68">
        <f t="shared" si="319"/>
        <v>0.8843364655921403</v>
      </c>
      <c r="N787" s="68">
        <f t="shared" si="320"/>
        <v>0.46154318830282082</v>
      </c>
      <c r="O787" s="68">
        <f t="shared" si="321"/>
        <v>0.22276199371111854</v>
      </c>
      <c r="P787" s="68">
        <f t="shared" si="322"/>
        <v>0.32064666037575157</v>
      </c>
      <c r="Q787" s="68">
        <f t="shared" si="323"/>
        <v>0.22559071212259363</v>
      </c>
    </row>
    <row r="788" spans="1:17" s="28" customFormat="1" ht="15" customHeight="1" x14ac:dyDescent="0.25">
      <c r="A788" s="145" t="s">
        <v>1428</v>
      </c>
      <c r="B788" s="146">
        <v>3</v>
      </c>
      <c r="C788" s="147" t="s">
        <v>1429</v>
      </c>
      <c r="D788" s="136"/>
      <c r="E788" s="16"/>
      <c r="F788" s="67">
        <v>18136.334385171223</v>
      </c>
      <c r="G788" s="68">
        <f t="shared" si="318"/>
        <v>0.32289997727061159</v>
      </c>
      <c r="H788" s="66">
        <v>74.803882903837007</v>
      </c>
      <c r="I788" s="66">
        <v>47.659066088779838</v>
      </c>
      <c r="J788" s="66">
        <v>4.7305548083261586</v>
      </c>
      <c r="K788" s="66">
        <v>353.79059345597898</v>
      </c>
      <c r="L788" s="66"/>
      <c r="M788" s="68">
        <f t="shared" si="319"/>
        <v>0.83006471506395008</v>
      </c>
      <c r="N788" s="68">
        <f t="shared" si="320"/>
        <v>0.47659066088779839</v>
      </c>
      <c r="O788" s="68">
        <f t="shared" si="321"/>
        <v>0.20637709917789851</v>
      </c>
      <c r="P788" s="68">
        <f t="shared" si="322"/>
        <v>0.31361983051028736</v>
      </c>
      <c r="Q788" s="68">
        <f t="shared" si="323"/>
        <v>0.12932681276104624</v>
      </c>
    </row>
    <row r="789" spans="1:17" s="28" customFormat="1" ht="15" customHeight="1" x14ac:dyDescent="0.25">
      <c r="A789" s="145" t="s">
        <v>1430</v>
      </c>
      <c r="B789" s="146">
        <v>4</v>
      </c>
      <c r="C789" s="147" t="s">
        <v>1431</v>
      </c>
      <c r="D789" s="136"/>
      <c r="E789" s="16"/>
      <c r="F789" s="67">
        <v>19697.033824268234</v>
      </c>
      <c r="G789" s="68">
        <f t="shared" si="318"/>
        <v>0.31473130761289214</v>
      </c>
      <c r="H789" s="66">
        <v>83.603368057730123</v>
      </c>
      <c r="I789" s="66">
        <v>31.912254210107864</v>
      </c>
      <c r="J789" s="66">
        <v>4.3796812148923685</v>
      </c>
      <c r="K789" s="66">
        <v>361.77426460862506</v>
      </c>
      <c r="L789" s="66"/>
      <c r="M789" s="68">
        <f t="shared" si="319"/>
        <v>0.97672280096216868</v>
      </c>
      <c r="N789" s="68">
        <f t="shared" si="320"/>
        <v>0.31912254210107865</v>
      </c>
      <c r="O789" s="68">
        <f t="shared" si="321"/>
        <v>0.18166769118960344</v>
      </c>
      <c r="P789" s="68">
        <f t="shared" si="322"/>
        <v>0.24077843638926633</v>
      </c>
      <c r="Q789" s="68">
        <f t="shared" si="323"/>
        <v>0.13256562458767751</v>
      </c>
    </row>
    <row r="790" spans="1:17" s="28" customFormat="1" ht="15" customHeight="1" x14ac:dyDescent="0.25">
      <c r="A790" s="145" t="s">
        <v>1432</v>
      </c>
      <c r="B790" s="146">
        <v>5</v>
      </c>
      <c r="C790" s="147" t="s">
        <v>1433</v>
      </c>
      <c r="D790" s="136"/>
      <c r="E790" s="16"/>
      <c r="F790" s="67">
        <v>9160.8022560674981</v>
      </c>
      <c r="G790" s="68">
        <f t="shared" si="318"/>
        <v>0.3014072540730513</v>
      </c>
      <c r="H790" s="66">
        <v>73.720322949385263</v>
      </c>
      <c r="I790" s="66">
        <v>50.390800119421087</v>
      </c>
      <c r="J790" s="66">
        <v>4.8387161396377047</v>
      </c>
      <c r="K790" s="66">
        <v>288.12940345161815</v>
      </c>
      <c r="L790" s="66"/>
      <c r="M790" s="68">
        <f t="shared" si="319"/>
        <v>0.8120053824897544</v>
      </c>
      <c r="N790" s="68">
        <f t="shared" si="320"/>
        <v>0.50390800119421086</v>
      </c>
      <c r="O790" s="68">
        <f t="shared" si="321"/>
        <v>0.21399409434068345</v>
      </c>
      <c r="P790" s="68">
        <f t="shared" si="322"/>
        <v>0.32837986592752483</v>
      </c>
      <c r="Q790" s="68">
        <f t="shared" si="323"/>
        <v>0.10268941316495665</v>
      </c>
    </row>
    <row r="791" spans="1:17" s="28" customFormat="1" ht="15" customHeight="1" x14ac:dyDescent="0.25">
      <c r="A791" s="145" t="s">
        <v>1434</v>
      </c>
      <c r="B791" s="146">
        <v>6</v>
      </c>
      <c r="C791" s="147" t="s">
        <v>1435</v>
      </c>
      <c r="D791" s="136"/>
      <c r="E791" s="16"/>
      <c r="F791" s="67">
        <v>17163.666218611408</v>
      </c>
      <c r="G791" s="68">
        <f t="shared" si="318"/>
        <v>0.31979301848388558</v>
      </c>
      <c r="H791" s="66">
        <v>76.769938782278615</v>
      </c>
      <c r="I791" s="66">
        <v>46.044890511938846</v>
      </c>
      <c r="J791" s="66">
        <v>4.2852675431408214</v>
      </c>
      <c r="K791" s="66">
        <v>364.12762297136152</v>
      </c>
      <c r="L791" s="66"/>
      <c r="M791" s="68">
        <f t="shared" si="319"/>
        <v>0.86283231303797692</v>
      </c>
      <c r="N791" s="68">
        <f t="shared" si="320"/>
        <v>0.46044890511938846</v>
      </c>
      <c r="O791" s="68">
        <f t="shared" si="321"/>
        <v>0.17501884106625504</v>
      </c>
      <c r="P791" s="68">
        <f t="shared" si="322"/>
        <v>0.28387890683215861</v>
      </c>
      <c r="Q791" s="68">
        <f t="shared" si="323"/>
        <v>0.1335203338626213</v>
      </c>
    </row>
    <row r="792" spans="1:17" s="28" customFormat="1" ht="15" customHeight="1" x14ac:dyDescent="0.25">
      <c r="A792" s="145" t="s">
        <v>1436</v>
      </c>
      <c r="B792" s="146">
        <v>7</v>
      </c>
      <c r="C792" s="147" t="s">
        <v>1437</v>
      </c>
      <c r="D792" s="136"/>
      <c r="E792" s="16"/>
      <c r="F792" s="67">
        <v>17772.84245129121</v>
      </c>
      <c r="G792" s="68">
        <f t="shared" si="318"/>
        <v>0.32339732675709965</v>
      </c>
      <c r="H792" s="66">
        <v>83.50455415740204</v>
      </c>
      <c r="I792" s="66">
        <v>40.441429620445497</v>
      </c>
      <c r="J792" s="66">
        <v>4.1844867911360932</v>
      </c>
      <c r="K792" s="66">
        <v>363.11133866411711</v>
      </c>
      <c r="L792" s="66"/>
      <c r="M792" s="68">
        <f t="shared" si="319"/>
        <v>0.9750759026233673</v>
      </c>
      <c r="N792" s="68">
        <f t="shared" si="320"/>
        <v>0.40441429620445496</v>
      </c>
      <c r="O792" s="68">
        <f t="shared" si="321"/>
        <v>0.16792160500958406</v>
      </c>
      <c r="P792" s="68">
        <f t="shared" si="322"/>
        <v>0.26059527568141638</v>
      </c>
      <c r="Q792" s="68">
        <f t="shared" si="323"/>
        <v>0.13310804813960125</v>
      </c>
    </row>
    <row r="793" spans="1:17" s="28" customFormat="1" ht="15" customHeight="1" x14ac:dyDescent="0.25">
      <c r="A793" s="145"/>
      <c r="B793" s="148"/>
      <c r="C793" s="147"/>
      <c r="D793" s="136"/>
      <c r="E793" s="16"/>
      <c r="F793" s="67"/>
      <c r="G793" s="68"/>
      <c r="H793" s="66"/>
      <c r="I793" s="66"/>
      <c r="J793" s="66"/>
      <c r="K793" s="66"/>
      <c r="L793" s="66"/>
      <c r="M793" s="68"/>
      <c r="N793" s="68"/>
      <c r="O793" s="68"/>
      <c r="P793" s="68"/>
      <c r="Q793" s="68"/>
    </row>
    <row r="794" spans="1:17" s="28" customFormat="1" ht="15" customHeight="1" x14ac:dyDescent="0.25">
      <c r="A794" s="141" t="s">
        <v>1438</v>
      </c>
      <c r="B794" s="149"/>
      <c r="C794" s="143" t="s">
        <v>1439</v>
      </c>
      <c r="D794" s="144"/>
      <c r="E794" s="26"/>
      <c r="F794" s="69">
        <v>48435.048463795873</v>
      </c>
      <c r="G794" s="70">
        <f t="shared" ref="G794:G801" si="324">GEOMEAN(M794,P794,Q794)</f>
        <v>0.3358565306545131</v>
      </c>
      <c r="H794" s="63">
        <v>69.749697613874474</v>
      </c>
      <c r="I794" s="63">
        <v>41.529653379668055</v>
      </c>
      <c r="J794" s="63">
        <v>4.2081858428136858</v>
      </c>
      <c r="K794" s="63">
        <v>506.80167777535127</v>
      </c>
      <c r="L794" s="63"/>
      <c r="M794" s="70">
        <f t="shared" ref="M794:M801" si="325">+(H794-25)/(85-25)</f>
        <v>0.74582829356457458</v>
      </c>
      <c r="N794" s="70">
        <f t="shared" ref="N794:N801" si="326">+I794/100</f>
        <v>0.41529653379668052</v>
      </c>
      <c r="O794" s="70">
        <f t="shared" ref="O794:O801" si="327">+(J794-1.8)/(16-1.8)</f>
        <v>0.16959055231082296</v>
      </c>
      <c r="P794" s="70">
        <f t="shared" ref="P794:P801" si="328">+(N794*O794)^(0.5)</f>
        <v>0.26538720492772333</v>
      </c>
      <c r="Q794" s="70">
        <f t="shared" ref="Q794:Q801" si="329">+(K794-35)/(2500-35)</f>
        <v>0.19140027495957454</v>
      </c>
    </row>
    <row r="795" spans="1:17" s="28" customFormat="1" ht="15" customHeight="1" x14ac:dyDescent="0.25">
      <c r="A795" s="145" t="s">
        <v>1440</v>
      </c>
      <c r="B795" s="146">
        <v>1</v>
      </c>
      <c r="C795" s="147" t="s">
        <v>1441</v>
      </c>
      <c r="D795" s="136"/>
      <c r="E795" s="16"/>
      <c r="F795" s="67">
        <v>20007.159906359771</v>
      </c>
      <c r="G795" s="68">
        <f t="shared" si="324"/>
        <v>0.39260773039542263</v>
      </c>
      <c r="H795" s="66">
        <v>66.322121549046571</v>
      </c>
      <c r="I795" s="66">
        <v>54.172235712096267</v>
      </c>
      <c r="J795" s="66">
        <v>5.601285937765268</v>
      </c>
      <c r="K795" s="66">
        <v>603.79088188131516</v>
      </c>
      <c r="L795" s="66"/>
      <c r="M795" s="68">
        <f t="shared" si="325"/>
        <v>0.68870202581744289</v>
      </c>
      <c r="N795" s="68">
        <f t="shared" si="326"/>
        <v>0.54172235712096262</v>
      </c>
      <c r="O795" s="68">
        <f t="shared" si="327"/>
        <v>0.26769619280037099</v>
      </c>
      <c r="P795" s="68">
        <f t="shared" si="328"/>
        <v>0.3808109932185843</v>
      </c>
      <c r="Q795" s="68">
        <f t="shared" si="329"/>
        <v>0.23074680806544226</v>
      </c>
    </row>
    <row r="796" spans="1:17" s="28" customFormat="1" ht="15" customHeight="1" x14ac:dyDescent="0.25">
      <c r="A796" s="145" t="s">
        <v>1442</v>
      </c>
      <c r="B796" s="146">
        <v>2</v>
      </c>
      <c r="C796" s="147" t="s">
        <v>1443</v>
      </c>
      <c r="D796" s="136"/>
      <c r="E796" s="16"/>
      <c r="F796" s="67">
        <v>2985.4669915629956</v>
      </c>
      <c r="G796" s="68">
        <f t="shared" si="324"/>
        <v>0.21254325077674516</v>
      </c>
      <c r="H796" s="66">
        <v>77.719983832242875</v>
      </c>
      <c r="I796" s="66">
        <v>43.690623583575025</v>
      </c>
      <c r="J796" s="66">
        <v>3.1474436263234549</v>
      </c>
      <c r="K796" s="66">
        <v>167.29079000440206</v>
      </c>
      <c r="L796" s="66"/>
      <c r="M796" s="68">
        <f t="shared" si="325"/>
        <v>0.87866639720404793</v>
      </c>
      <c r="N796" s="68">
        <f t="shared" si="326"/>
        <v>0.43690623583575028</v>
      </c>
      <c r="O796" s="68">
        <f t="shared" si="327"/>
        <v>9.4890396219961606E-2</v>
      </c>
      <c r="P796" s="68">
        <f t="shared" si="328"/>
        <v>0.20361288227768481</v>
      </c>
      <c r="Q796" s="68">
        <f t="shared" si="329"/>
        <v>5.366766328778988E-2</v>
      </c>
    </row>
    <row r="797" spans="1:17" s="28" customFormat="1" ht="15" customHeight="1" x14ac:dyDescent="0.25">
      <c r="A797" s="145" t="s">
        <v>1444</v>
      </c>
      <c r="B797" s="146">
        <v>3</v>
      </c>
      <c r="C797" s="147" t="s">
        <v>1445</v>
      </c>
      <c r="D797" s="136"/>
      <c r="E797" s="16"/>
      <c r="F797" s="67">
        <v>2682.3892295189949</v>
      </c>
      <c r="G797" s="68">
        <f t="shared" si="324"/>
        <v>0.31443893788708271</v>
      </c>
      <c r="H797" s="66">
        <v>65.648926866532193</v>
      </c>
      <c r="I797" s="66">
        <v>29.959472631217629</v>
      </c>
      <c r="J797" s="66">
        <v>4.753379562839176</v>
      </c>
      <c r="K797" s="66">
        <v>488.1536773378163</v>
      </c>
      <c r="L797" s="66"/>
      <c r="M797" s="68">
        <f t="shared" si="325"/>
        <v>0.67748211444220319</v>
      </c>
      <c r="N797" s="68">
        <f t="shared" si="326"/>
        <v>0.29959472631217632</v>
      </c>
      <c r="O797" s="68">
        <f t="shared" si="327"/>
        <v>0.20798447625628003</v>
      </c>
      <c r="P797" s="68">
        <f t="shared" si="328"/>
        <v>0.2496218184397781</v>
      </c>
      <c r="Q797" s="68">
        <f t="shared" si="329"/>
        <v>0.18383516322020946</v>
      </c>
    </row>
    <row r="798" spans="1:17" s="28" customFormat="1" ht="15" customHeight="1" x14ac:dyDescent="0.25">
      <c r="A798" s="145" t="s">
        <v>1446</v>
      </c>
      <c r="B798" s="146">
        <v>4</v>
      </c>
      <c r="C798" s="147" t="s">
        <v>1447</v>
      </c>
      <c r="D798" s="136"/>
      <c r="E798" s="16"/>
      <c r="F798" s="67">
        <v>5171.4531091627468</v>
      </c>
      <c r="G798" s="68">
        <f t="shared" si="324"/>
        <v>0.23429617993505375</v>
      </c>
      <c r="H798" s="66">
        <v>74.212952385008364</v>
      </c>
      <c r="I798" s="66">
        <v>38.923126025554687</v>
      </c>
      <c r="J798" s="66">
        <v>3.2845487893695595</v>
      </c>
      <c r="K798" s="66">
        <v>226.6140964379193</v>
      </c>
      <c r="L798" s="66"/>
      <c r="M798" s="68">
        <f t="shared" si="325"/>
        <v>0.82021587308347277</v>
      </c>
      <c r="N798" s="68">
        <f t="shared" si="326"/>
        <v>0.38923126025554688</v>
      </c>
      <c r="O798" s="68">
        <f t="shared" si="327"/>
        <v>0.1045456893922225</v>
      </c>
      <c r="P798" s="68">
        <f t="shared" si="328"/>
        <v>0.20172369825189038</v>
      </c>
      <c r="Q798" s="68">
        <f t="shared" si="329"/>
        <v>7.7733913362239074E-2</v>
      </c>
    </row>
    <row r="799" spans="1:17" s="28" customFormat="1" ht="15" customHeight="1" x14ac:dyDescent="0.25">
      <c r="A799" s="145" t="s">
        <v>1448</v>
      </c>
      <c r="B799" s="146">
        <v>5</v>
      </c>
      <c r="C799" s="147" t="s">
        <v>1449</v>
      </c>
      <c r="D799" s="136"/>
      <c r="E799" s="16"/>
      <c r="F799" s="67">
        <v>1914.1223443376912</v>
      </c>
      <c r="G799" s="68">
        <f t="shared" si="324"/>
        <v>0.33593927566933013</v>
      </c>
      <c r="H799" s="66">
        <v>66.700693137840844</v>
      </c>
      <c r="I799" s="66">
        <v>39.546452532881531</v>
      </c>
      <c r="J799" s="66">
        <v>5.2057295501103829</v>
      </c>
      <c r="K799" s="66">
        <v>471.60888788772053</v>
      </c>
      <c r="L799" s="66"/>
      <c r="M799" s="68">
        <f t="shared" si="325"/>
        <v>0.69501155229734735</v>
      </c>
      <c r="N799" s="68">
        <f t="shared" si="326"/>
        <v>0.39546452532881532</v>
      </c>
      <c r="O799" s="68">
        <f t="shared" si="327"/>
        <v>0.23984010916270304</v>
      </c>
      <c r="P799" s="68">
        <f t="shared" si="328"/>
        <v>0.30797443875237374</v>
      </c>
      <c r="Q799" s="68">
        <f t="shared" si="329"/>
        <v>0.17712328109035316</v>
      </c>
    </row>
    <row r="800" spans="1:17" s="28" customFormat="1" ht="15" customHeight="1" x14ac:dyDescent="0.25">
      <c r="A800" s="145" t="s">
        <v>1450</v>
      </c>
      <c r="B800" s="146">
        <v>6</v>
      </c>
      <c r="C800" s="147" t="s">
        <v>1451</v>
      </c>
      <c r="D800" s="136"/>
      <c r="E800" s="16"/>
      <c r="F800" s="67">
        <v>3568.4637497805247</v>
      </c>
      <c r="G800" s="68">
        <f t="shared" si="324"/>
        <v>0.22679431589334567</v>
      </c>
      <c r="H800" s="66">
        <v>79.204079434442946</v>
      </c>
      <c r="I800" s="66">
        <v>41.019243696243628</v>
      </c>
      <c r="J800" s="66">
        <v>2.8171525499519681</v>
      </c>
      <c r="K800" s="66">
        <v>220.69063434156095</v>
      </c>
      <c r="L800" s="66"/>
      <c r="M800" s="68">
        <f t="shared" si="325"/>
        <v>0.90340132390738248</v>
      </c>
      <c r="N800" s="68">
        <f t="shared" si="326"/>
        <v>0.41019243696243629</v>
      </c>
      <c r="O800" s="68">
        <f t="shared" si="327"/>
        <v>7.1630461264223108E-2</v>
      </c>
      <c r="P800" s="68">
        <f t="shared" si="328"/>
        <v>0.17141258257991177</v>
      </c>
      <c r="Q800" s="68">
        <f t="shared" si="329"/>
        <v>7.5330886142621081E-2</v>
      </c>
    </row>
    <row r="801" spans="1:17" s="28" customFormat="1" ht="15" customHeight="1" x14ac:dyDescent="0.25">
      <c r="A801" s="145" t="s">
        <v>1452</v>
      </c>
      <c r="B801" s="146">
        <v>7</v>
      </c>
      <c r="C801" s="147" t="s">
        <v>1453</v>
      </c>
      <c r="D801" s="136"/>
      <c r="E801" s="16"/>
      <c r="F801" s="67">
        <v>12105.993133073152</v>
      </c>
      <c r="G801" s="68">
        <f t="shared" si="324"/>
        <v>0.25142554741318757</v>
      </c>
      <c r="H801" s="66">
        <v>65.385191979091147</v>
      </c>
      <c r="I801" s="66">
        <v>23.036596843469191</v>
      </c>
      <c r="J801" s="66">
        <v>2.3631687223458253</v>
      </c>
      <c r="K801" s="66">
        <v>643.96170597760852</v>
      </c>
      <c r="L801" s="66"/>
      <c r="M801" s="68">
        <f t="shared" si="325"/>
        <v>0.67308653298485244</v>
      </c>
      <c r="N801" s="68">
        <f t="shared" si="326"/>
        <v>0.2303659684346919</v>
      </c>
      <c r="O801" s="68">
        <f t="shared" si="327"/>
        <v>3.9659769179283474E-2</v>
      </c>
      <c r="P801" s="68">
        <f t="shared" si="328"/>
        <v>9.5583791172363444E-2</v>
      </c>
      <c r="Q801" s="68">
        <f t="shared" si="329"/>
        <v>0.2470432884290501</v>
      </c>
    </row>
    <row r="802" spans="1:17" s="28" customFormat="1" ht="15" customHeight="1" x14ac:dyDescent="0.25">
      <c r="A802" s="145"/>
      <c r="B802" s="148"/>
      <c r="C802" s="147"/>
      <c r="D802" s="136"/>
      <c r="E802" s="16"/>
      <c r="F802" s="67"/>
      <c r="G802" s="68"/>
      <c r="H802" s="66"/>
      <c r="I802" s="66"/>
      <c r="J802" s="66"/>
      <c r="K802" s="66"/>
      <c r="L802" s="66"/>
      <c r="M802" s="68"/>
      <c r="N802" s="68"/>
      <c r="O802" s="68"/>
      <c r="P802" s="68"/>
      <c r="Q802" s="68"/>
    </row>
    <row r="803" spans="1:17" s="28" customFormat="1" ht="15" customHeight="1" x14ac:dyDescent="0.25">
      <c r="A803" s="141" t="s">
        <v>1454</v>
      </c>
      <c r="B803" s="142"/>
      <c r="C803" s="143" t="s">
        <v>1455</v>
      </c>
      <c r="D803" s="144"/>
      <c r="E803" s="26"/>
      <c r="F803" s="69">
        <v>46360.82856409275</v>
      </c>
      <c r="G803" s="70">
        <f t="shared" ref="G803:G816" si="330">GEOMEAN(M803,P803,Q803)</f>
        <v>0.38347784116679495</v>
      </c>
      <c r="H803" s="63">
        <v>75.533678041645274</v>
      </c>
      <c r="I803" s="63">
        <v>49.002767707935199</v>
      </c>
      <c r="J803" s="63">
        <v>4.8770943705760796</v>
      </c>
      <c r="K803" s="63">
        <v>541.49078194528931</v>
      </c>
      <c r="L803" s="63"/>
      <c r="M803" s="70">
        <f t="shared" ref="M803:M816" si="331">+(H803-25)/(85-25)</f>
        <v>0.84222796736075456</v>
      </c>
      <c r="N803" s="70">
        <f t="shared" ref="N803:N816" si="332">+I803/100</f>
        <v>0.49002767707935196</v>
      </c>
      <c r="O803" s="70">
        <f t="shared" ref="O803:O816" si="333">+(J803-1.8)/(16-1.8)</f>
        <v>0.21669678666028733</v>
      </c>
      <c r="P803" s="70">
        <f t="shared" ref="P803:P816" si="334">+(N803*O803)^(0.5)</f>
        <v>0.32586411738284488</v>
      </c>
      <c r="Q803" s="70">
        <f t="shared" ref="Q803:Q816" si="335">+(K803-35)/(2500-35)</f>
        <v>0.20547293385204435</v>
      </c>
    </row>
    <row r="804" spans="1:17" s="28" customFormat="1" ht="15" customHeight="1" x14ac:dyDescent="0.25">
      <c r="A804" s="145" t="s">
        <v>1456</v>
      </c>
      <c r="B804" s="146">
        <v>1</v>
      </c>
      <c r="C804" s="147" t="s">
        <v>1071</v>
      </c>
      <c r="D804" s="136"/>
      <c r="E804" s="16"/>
      <c r="F804" s="67">
        <v>13524.719268355533</v>
      </c>
      <c r="G804" s="68">
        <f t="shared" si="330"/>
        <v>0.40130338103230223</v>
      </c>
      <c r="H804" s="66">
        <v>71.877364959936315</v>
      </c>
      <c r="I804" s="66">
        <v>53.549402950237919</v>
      </c>
      <c r="J804" s="66">
        <v>5.0165732204870475</v>
      </c>
      <c r="K804" s="66">
        <v>620.45507296296978</v>
      </c>
      <c r="L804" s="66"/>
      <c r="M804" s="68">
        <f t="shared" si="331"/>
        <v>0.78128941599893864</v>
      </c>
      <c r="N804" s="68">
        <f t="shared" si="332"/>
        <v>0.53549402950237923</v>
      </c>
      <c r="O804" s="68">
        <f t="shared" si="333"/>
        <v>0.22651924087936956</v>
      </c>
      <c r="P804" s="68">
        <f t="shared" si="334"/>
        <v>0.3482810661783291</v>
      </c>
      <c r="Q804" s="68">
        <f t="shared" si="335"/>
        <v>0.2375071289910628</v>
      </c>
    </row>
    <row r="805" spans="1:17" s="28" customFormat="1" ht="15" customHeight="1" x14ac:dyDescent="0.25">
      <c r="A805" s="145" t="s">
        <v>1457</v>
      </c>
      <c r="B805" s="146">
        <v>2</v>
      </c>
      <c r="C805" s="147" t="s">
        <v>1458</v>
      </c>
      <c r="D805" s="136"/>
      <c r="E805" s="16"/>
      <c r="F805" s="67">
        <v>1328.1048775283612</v>
      </c>
      <c r="G805" s="68">
        <f t="shared" si="330"/>
        <v>0.4082698891740712</v>
      </c>
      <c r="H805" s="66">
        <v>78.9521324443905</v>
      </c>
      <c r="I805" s="66">
        <v>54.953047020720931</v>
      </c>
      <c r="J805" s="66">
        <v>5.6142786550191319</v>
      </c>
      <c r="K805" s="66">
        <v>520.56087609643112</v>
      </c>
      <c r="L805" s="66"/>
      <c r="M805" s="68">
        <f t="shared" si="331"/>
        <v>0.89920220740650836</v>
      </c>
      <c r="N805" s="68">
        <f t="shared" si="332"/>
        <v>0.54953047020720935</v>
      </c>
      <c r="O805" s="68">
        <f t="shared" si="333"/>
        <v>0.26861117288867131</v>
      </c>
      <c r="P805" s="68">
        <f t="shared" si="334"/>
        <v>0.384200499922139</v>
      </c>
      <c r="Q805" s="68">
        <f t="shared" si="335"/>
        <v>0.19698209983628037</v>
      </c>
    </row>
    <row r="806" spans="1:17" s="28" customFormat="1" ht="15" customHeight="1" x14ac:dyDescent="0.25">
      <c r="A806" s="145" t="s">
        <v>1459</v>
      </c>
      <c r="B806" s="146">
        <v>3</v>
      </c>
      <c r="C806" s="147" t="s">
        <v>1460</v>
      </c>
      <c r="D806" s="136"/>
      <c r="E806" s="16"/>
      <c r="F806" s="67">
        <v>4122.2603249439808</v>
      </c>
      <c r="G806" s="68">
        <f t="shared" si="330"/>
        <v>0.33969318983419</v>
      </c>
      <c r="H806" s="66">
        <v>74.328780112407671</v>
      </c>
      <c r="I806" s="66">
        <v>63.061613258063844</v>
      </c>
      <c r="J806" s="66">
        <v>4.0492785013758876</v>
      </c>
      <c r="K806" s="66">
        <v>406.85047169126972</v>
      </c>
      <c r="L806" s="66"/>
      <c r="M806" s="68">
        <f t="shared" si="331"/>
        <v>0.82214633520679448</v>
      </c>
      <c r="N806" s="68">
        <f t="shared" si="332"/>
        <v>0.63061613258063842</v>
      </c>
      <c r="O806" s="68">
        <f t="shared" si="333"/>
        <v>0.15839989446309069</v>
      </c>
      <c r="P806" s="68">
        <f t="shared" si="334"/>
        <v>0.31605304752129115</v>
      </c>
      <c r="Q806" s="68">
        <f t="shared" si="335"/>
        <v>0.1508521183331723</v>
      </c>
    </row>
    <row r="807" spans="1:17" s="28" customFormat="1" ht="15" customHeight="1" x14ac:dyDescent="0.25">
      <c r="A807" s="145" t="s">
        <v>1461</v>
      </c>
      <c r="B807" s="146">
        <v>4</v>
      </c>
      <c r="C807" s="147" t="s">
        <v>1462</v>
      </c>
      <c r="D807" s="136"/>
      <c r="E807" s="16"/>
      <c r="F807" s="67">
        <v>2765.9621672254802</v>
      </c>
      <c r="G807" s="68">
        <f t="shared" si="330"/>
        <v>0.24088811272729163</v>
      </c>
      <c r="H807" s="66">
        <v>83.037965505039068</v>
      </c>
      <c r="I807" s="66">
        <v>31.483014524693363</v>
      </c>
      <c r="J807" s="66">
        <v>4.343080561271047</v>
      </c>
      <c r="K807" s="66">
        <v>185.01271094647632</v>
      </c>
      <c r="L807" s="66"/>
      <c r="M807" s="68">
        <f t="shared" si="331"/>
        <v>0.96729942508398448</v>
      </c>
      <c r="N807" s="68">
        <f t="shared" si="332"/>
        <v>0.31483014524693365</v>
      </c>
      <c r="O807" s="68">
        <f t="shared" si="333"/>
        <v>0.1790901803712005</v>
      </c>
      <c r="P807" s="68">
        <f t="shared" si="334"/>
        <v>0.23745102126241657</v>
      </c>
      <c r="Q807" s="68">
        <f t="shared" si="335"/>
        <v>6.0857083548266258E-2</v>
      </c>
    </row>
    <row r="808" spans="1:17" s="28" customFormat="1" ht="15" customHeight="1" x14ac:dyDescent="0.25">
      <c r="A808" s="145" t="s">
        <v>1463</v>
      </c>
      <c r="B808" s="146">
        <v>5</v>
      </c>
      <c r="C808" s="147" t="s">
        <v>1464</v>
      </c>
      <c r="D808" s="136"/>
      <c r="E808" s="16"/>
      <c r="F808" s="67">
        <v>1638.2309596198968</v>
      </c>
      <c r="G808" s="68">
        <f t="shared" si="330"/>
        <v>0.32727351448849507</v>
      </c>
      <c r="H808" s="66">
        <v>74.675389848443132</v>
      </c>
      <c r="I808" s="66">
        <v>32.14505635234314</v>
      </c>
      <c r="J808" s="66">
        <v>4.3822510295291321</v>
      </c>
      <c r="K808" s="66">
        <v>466.66547770331186</v>
      </c>
      <c r="L808" s="66"/>
      <c r="M808" s="68">
        <f t="shared" si="331"/>
        <v>0.82792316414071887</v>
      </c>
      <c r="N808" s="68">
        <f t="shared" si="332"/>
        <v>0.32145056352343138</v>
      </c>
      <c r="O808" s="68">
        <f t="shared" si="333"/>
        <v>0.18184866405134736</v>
      </c>
      <c r="P808" s="68">
        <f t="shared" si="334"/>
        <v>0.24177542376198777</v>
      </c>
      <c r="Q808" s="68">
        <f t="shared" si="335"/>
        <v>0.17511784085327053</v>
      </c>
    </row>
    <row r="809" spans="1:17" s="28" customFormat="1" ht="15" customHeight="1" x14ac:dyDescent="0.25">
      <c r="A809" s="145" t="s">
        <v>1465</v>
      </c>
      <c r="B809" s="146">
        <v>6</v>
      </c>
      <c r="C809" s="147" t="s">
        <v>1466</v>
      </c>
      <c r="D809" s="136"/>
      <c r="E809" s="16"/>
      <c r="F809" s="67">
        <v>2179.9447004161502</v>
      </c>
      <c r="G809" s="68">
        <f t="shared" si="330"/>
        <v>0.44512074271406643</v>
      </c>
      <c r="H809" s="66">
        <v>76.013334606330559</v>
      </c>
      <c r="I809" s="66">
        <v>43.278504680574045</v>
      </c>
      <c r="J809" s="66">
        <v>6.0044170127900625</v>
      </c>
      <c r="K809" s="66">
        <v>749.28760855100029</v>
      </c>
      <c r="L809" s="66"/>
      <c r="M809" s="68">
        <f t="shared" si="331"/>
        <v>0.85022224343884267</v>
      </c>
      <c r="N809" s="68">
        <f t="shared" si="332"/>
        <v>0.43278504680574043</v>
      </c>
      <c r="O809" s="68">
        <f t="shared" si="333"/>
        <v>0.29608570512606075</v>
      </c>
      <c r="P809" s="68">
        <f t="shared" si="334"/>
        <v>0.35796852620236441</v>
      </c>
      <c r="Q809" s="68">
        <f t="shared" si="335"/>
        <v>0.28977184931075062</v>
      </c>
    </row>
    <row r="810" spans="1:17" s="28" customFormat="1" ht="15" customHeight="1" x14ac:dyDescent="0.25">
      <c r="A810" s="145" t="s">
        <v>1467</v>
      </c>
      <c r="B810" s="146">
        <v>7</v>
      </c>
      <c r="C810" s="147" t="s">
        <v>1468</v>
      </c>
      <c r="D810" s="136"/>
      <c r="E810" s="16"/>
      <c r="F810" s="67">
        <v>4511.9317332862674</v>
      </c>
      <c r="G810" s="68">
        <f t="shared" si="330"/>
        <v>0.40325396359682347</v>
      </c>
      <c r="H810" s="66">
        <v>81.039303268253519</v>
      </c>
      <c r="I810" s="66">
        <v>46.184811426651144</v>
      </c>
      <c r="J810" s="66">
        <v>4.4120507139733913</v>
      </c>
      <c r="K810" s="66">
        <v>628.76577871042764</v>
      </c>
      <c r="L810" s="66"/>
      <c r="M810" s="68">
        <f t="shared" si="331"/>
        <v>0.93398838780422533</v>
      </c>
      <c r="N810" s="68">
        <f t="shared" si="332"/>
        <v>0.46184811426651146</v>
      </c>
      <c r="O810" s="68">
        <f t="shared" si="333"/>
        <v>0.18394723337840785</v>
      </c>
      <c r="P810" s="68">
        <f t="shared" si="334"/>
        <v>0.29147158156561259</v>
      </c>
      <c r="Q810" s="68">
        <f t="shared" si="335"/>
        <v>0.24087861205291183</v>
      </c>
    </row>
    <row r="811" spans="1:17" s="28" customFormat="1" ht="15" customHeight="1" x14ac:dyDescent="0.25">
      <c r="A811" s="145" t="s">
        <v>1469</v>
      </c>
      <c r="B811" s="146">
        <v>8</v>
      </c>
      <c r="C811" s="147" t="s">
        <v>1470</v>
      </c>
      <c r="D811" s="136"/>
      <c r="E811" s="16"/>
      <c r="F811" s="67">
        <v>1298.9046944742881</v>
      </c>
      <c r="G811" s="68">
        <f t="shared" si="330"/>
        <v>0.48086063305152865</v>
      </c>
      <c r="H811" s="66">
        <v>76.972635908291522</v>
      </c>
      <c r="I811" s="66">
        <v>44.700098612136351</v>
      </c>
      <c r="J811" s="66">
        <v>6.339525393602071</v>
      </c>
      <c r="K811" s="66">
        <v>872.01994857569503</v>
      </c>
      <c r="L811" s="66"/>
      <c r="M811" s="68">
        <f t="shared" si="331"/>
        <v>0.86621059847152537</v>
      </c>
      <c r="N811" s="68">
        <f t="shared" si="332"/>
        <v>0.44700098612136352</v>
      </c>
      <c r="O811" s="68">
        <f t="shared" si="333"/>
        <v>0.31968488687338531</v>
      </c>
      <c r="P811" s="68">
        <f t="shared" si="334"/>
        <v>0.37802044875971957</v>
      </c>
      <c r="Q811" s="68">
        <f t="shared" si="335"/>
        <v>0.33956184526397365</v>
      </c>
    </row>
    <row r="812" spans="1:17" s="28" customFormat="1" ht="15" customHeight="1" x14ac:dyDescent="0.25">
      <c r="A812" s="145" t="s">
        <v>1471</v>
      </c>
      <c r="B812" s="146">
        <v>9</v>
      </c>
      <c r="C812" s="147" t="s">
        <v>1472</v>
      </c>
      <c r="D812" s="136"/>
      <c r="E812" s="16"/>
      <c r="F812" s="67">
        <v>3315.7311309332022</v>
      </c>
      <c r="G812" s="68">
        <f t="shared" si="330"/>
        <v>0.34872929254919255</v>
      </c>
      <c r="H812" s="66">
        <v>76.027743397856298</v>
      </c>
      <c r="I812" s="66">
        <v>38.994588102758762</v>
      </c>
      <c r="J812" s="66">
        <v>5.5157656884205526</v>
      </c>
      <c r="K812" s="66">
        <v>419.80875188151447</v>
      </c>
      <c r="L812" s="66"/>
      <c r="M812" s="68">
        <f t="shared" si="331"/>
        <v>0.85046238996427159</v>
      </c>
      <c r="N812" s="68">
        <f t="shared" si="332"/>
        <v>0.38994588102758759</v>
      </c>
      <c r="O812" s="68">
        <f t="shared" si="333"/>
        <v>0.26167364002961641</v>
      </c>
      <c r="P812" s="68">
        <f t="shared" si="334"/>
        <v>0.31943474780155739</v>
      </c>
      <c r="Q812" s="68">
        <f t="shared" si="335"/>
        <v>0.15610902713246022</v>
      </c>
    </row>
    <row r="813" spans="1:17" s="28" customFormat="1" ht="15" customHeight="1" x14ac:dyDescent="0.25">
      <c r="A813" s="145" t="s">
        <v>1473</v>
      </c>
      <c r="B813" s="146">
        <v>10</v>
      </c>
      <c r="C813" s="147" t="s">
        <v>1474</v>
      </c>
      <c r="D813" s="136"/>
      <c r="E813" s="16"/>
      <c r="F813" s="67">
        <v>2244.3864837078977</v>
      </c>
      <c r="G813" s="68">
        <f t="shared" si="330"/>
        <v>0.45633193592922139</v>
      </c>
      <c r="H813" s="66">
        <v>76.016124046218053</v>
      </c>
      <c r="I813" s="66">
        <v>56.242054379586072</v>
      </c>
      <c r="J813" s="66">
        <v>5.1417745028649495</v>
      </c>
      <c r="K813" s="66">
        <v>792.23088332925238</v>
      </c>
      <c r="L813" s="66"/>
      <c r="M813" s="68">
        <f t="shared" si="331"/>
        <v>0.85026873410363424</v>
      </c>
      <c r="N813" s="68">
        <f t="shared" si="332"/>
        <v>0.56242054379586071</v>
      </c>
      <c r="O813" s="68">
        <f t="shared" si="333"/>
        <v>0.23533623259612324</v>
      </c>
      <c r="P813" s="68">
        <f t="shared" si="334"/>
        <v>0.36381029659917652</v>
      </c>
      <c r="Q813" s="68">
        <f t="shared" si="335"/>
        <v>0.30719305611734377</v>
      </c>
    </row>
    <row r="814" spans="1:17" s="28" customFormat="1" ht="15" customHeight="1" x14ac:dyDescent="0.25">
      <c r="A814" s="145" t="s">
        <v>1475</v>
      </c>
      <c r="B814" s="146">
        <v>11</v>
      </c>
      <c r="C814" s="147" t="s">
        <v>1476</v>
      </c>
      <c r="D814" s="136"/>
      <c r="E814" s="16"/>
      <c r="F814" s="67">
        <v>3677.209259085349</v>
      </c>
      <c r="G814" s="68">
        <f t="shared" si="330"/>
        <v>0.29440663395046174</v>
      </c>
      <c r="H814" s="66">
        <v>75.740429493043948</v>
      </c>
      <c r="I814" s="66">
        <v>44.509545402287053</v>
      </c>
      <c r="J814" s="66">
        <v>4.1220942964487106</v>
      </c>
      <c r="K814" s="66">
        <v>310.69854719503604</v>
      </c>
      <c r="L814" s="66"/>
      <c r="M814" s="68">
        <f t="shared" si="331"/>
        <v>0.84567382488406584</v>
      </c>
      <c r="N814" s="68">
        <f t="shared" si="332"/>
        <v>0.44509545402287054</v>
      </c>
      <c r="O814" s="68">
        <f t="shared" si="333"/>
        <v>0.16352776735554303</v>
      </c>
      <c r="P814" s="68">
        <f t="shared" si="334"/>
        <v>0.26978781636030519</v>
      </c>
      <c r="Q814" s="68">
        <f t="shared" si="335"/>
        <v>0.11184525241177933</v>
      </c>
    </row>
    <row r="815" spans="1:17" s="28" customFormat="1" ht="15" customHeight="1" x14ac:dyDescent="0.25">
      <c r="A815" s="145" t="s">
        <v>1477</v>
      </c>
      <c r="B815" s="146">
        <v>12</v>
      </c>
      <c r="C815" s="147" t="s">
        <v>1478</v>
      </c>
      <c r="D815" s="136"/>
      <c r="E815" s="16"/>
      <c r="F815" s="67">
        <v>2706.5548982534001</v>
      </c>
      <c r="G815" s="68">
        <f t="shared" si="330"/>
        <v>0.34728124225550872</v>
      </c>
      <c r="H815" s="66">
        <v>74.113081543770264</v>
      </c>
      <c r="I815" s="66">
        <v>69.470011181162278</v>
      </c>
      <c r="J815" s="66">
        <v>5.4078635044990957</v>
      </c>
      <c r="K815" s="66">
        <v>335.21708737286235</v>
      </c>
      <c r="L815" s="66"/>
      <c r="M815" s="68">
        <f t="shared" si="331"/>
        <v>0.81855135906283771</v>
      </c>
      <c r="N815" s="68">
        <f t="shared" si="332"/>
        <v>0.69470011181162272</v>
      </c>
      <c r="O815" s="68">
        <f t="shared" si="333"/>
        <v>0.25407489468303496</v>
      </c>
      <c r="P815" s="68">
        <f t="shared" si="334"/>
        <v>0.42012600222413116</v>
      </c>
      <c r="Q815" s="68">
        <f t="shared" si="335"/>
        <v>0.12179192185511657</v>
      </c>
    </row>
    <row r="816" spans="1:17" s="28" customFormat="1" ht="15" customHeight="1" x14ac:dyDescent="0.25">
      <c r="A816" s="145" t="s">
        <v>1479</v>
      </c>
      <c r="B816" s="146">
        <v>13</v>
      </c>
      <c r="C816" s="147" t="s">
        <v>1480</v>
      </c>
      <c r="D816" s="136"/>
      <c r="E816" s="16"/>
      <c r="F816" s="67">
        <v>3046.8880662629426</v>
      </c>
      <c r="G816" s="68">
        <f t="shared" si="330"/>
        <v>0.38957252436055845</v>
      </c>
      <c r="H816" s="66">
        <v>74.893085499329516</v>
      </c>
      <c r="I816" s="66">
        <v>32.696727489448648</v>
      </c>
      <c r="J816" s="66">
        <v>4.5087657779767856</v>
      </c>
      <c r="K816" s="66">
        <v>736.77690433628209</v>
      </c>
      <c r="L816" s="66"/>
      <c r="M816" s="68">
        <f t="shared" si="331"/>
        <v>0.83155142498882528</v>
      </c>
      <c r="N816" s="68">
        <f t="shared" si="332"/>
        <v>0.32696727489448646</v>
      </c>
      <c r="O816" s="68">
        <f t="shared" si="333"/>
        <v>0.19075815337864691</v>
      </c>
      <c r="P816" s="68">
        <f t="shared" si="334"/>
        <v>0.24974321527144769</v>
      </c>
      <c r="Q816" s="68">
        <f t="shared" si="335"/>
        <v>0.28469651291532744</v>
      </c>
    </row>
    <row r="817" spans="1:17" s="28" customFormat="1" ht="15" customHeight="1" x14ac:dyDescent="0.25">
      <c r="A817" s="145"/>
      <c r="B817" s="148"/>
      <c r="C817" s="147"/>
      <c r="D817" s="136"/>
      <c r="E817" s="16"/>
      <c r="F817" s="67"/>
      <c r="G817" s="68"/>
      <c r="H817" s="66"/>
      <c r="I817" s="66"/>
      <c r="J817" s="66"/>
      <c r="K817" s="66"/>
      <c r="L817" s="66"/>
      <c r="M817" s="68"/>
      <c r="N817" s="68"/>
      <c r="O817" s="68"/>
      <c r="P817" s="68"/>
      <c r="Q817" s="68"/>
    </row>
    <row r="818" spans="1:17" s="28" customFormat="1" ht="15" customHeight="1" x14ac:dyDescent="0.25">
      <c r="A818" s="141" t="s">
        <v>1481</v>
      </c>
      <c r="B818" s="142"/>
      <c r="C818" s="143" t="s">
        <v>1482</v>
      </c>
      <c r="D818" s="144"/>
      <c r="E818" s="26"/>
      <c r="F818" s="69">
        <v>21247.664234725911</v>
      </c>
      <c r="G818" s="70">
        <f>GEOMEAN(M818,P818,Q818)</f>
        <v>0.29516101211933188</v>
      </c>
      <c r="H818" s="63">
        <v>63.483157395182886</v>
      </c>
      <c r="I818" s="63">
        <v>40.590743134262574</v>
      </c>
      <c r="J818" s="63">
        <v>4.4130875096946438</v>
      </c>
      <c r="K818" s="63">
        <v>396.5997683506771</v>
      </c>
      <c r="L818" s="63"/>
      <c r="M818" s="70">
        <f>+(H818-25)/(85-25)</f>
        <v>0.64138595658638142</v>
      </c>
      <c r="N818" s="70">
        <f>+I818/100</f>
        <v>0.40590743134262575</v>
      </c>
      <c r="O818" s="70">
        <f>+(J818-1.8)/(16-1.8)</f>
        <v>0.18402024716159465</v>
      </c>
      <c r="P818" s="70">
        <f>+(N818*O818)^(0.5)</f>
        <v>0.27330420018799201</v>
      </c>
      <c r="Q818" s="70">
        <f>+(K818-35)/(2500-35)</f>
        <v>0.1466936179921611</v>
      </c>
    </row>
    <row r="819" spans="1:17" s="28" customFormat="1" ht="15" customHeight="1" x14ac:dyDescent="0.25">
      <c r="A819" s="145" t="s">
        <v>1483</v>
      </c>
      <c r="B819" s="146">
        <v>1</v>
      </c>
      <c r="C819" s="147" t="s">
        <v>1484</v>
      </c>
      <c r="D819" s="136"/>
      <c r="E819" s="16"/>
      <c r="F819" s="67">
        <v>12549.030393203917</v>
      </c>
      <c r="G819" s="68">
        <f>GEOMEAN(M819,P819,Q819)</f>
        <v>0.30446068530008913</v>
      </c>
      <c r="H819" s="66">
        <v>61.393119827721378</v>
      </c>
      <c r="I819" s="66">
        <v>44.047534702505402</v>
      </c>
      <c r="J819" s="66">
        <v>4.9620085219689036</v>
      </c>
      <c r="K819" s="66">
        <v>401.22197406479535</v>
      </c>
      <c r="L819" s="66"/>
      <c r="M819" s="68">
        <f>+(H819-25)/(85-25)</f>
        <v>0.60655199712868968</v>
      </c>
      <c r="N819" s="68">
        <f>+I819/100</f>
        <v>0.44047534702505403</v>
      </c>
      <c r="O819" s="68">
        <f>+(J819-1.8)/(16-1.8)</f>
        <v>0.22267665647668339</v>
      </c>
      <c r="P819" s="68">
        <f>+(N819*O819)^(0.5)</f>
        <v>0.31318297772379944</v>
      </c>
      <c r="Q819" s="68">
        <f>+(K819-35)/(2500-35)</f>
        <v>0.1485687521561036</v>
      </c>
    </row>
    <row r="820" spans="1:17" s="28" customFormat="1" ht="15" customHeight="1" x14ac:dyDescent="0.25">
      <c r="A820" s="145" t="s">
        <v>1485</v>
      </c>
      <c r="B820" s="146">
        <v>2</v>
      </c>
      <c r="C820" s="147" t="s">
        <v>1486</v>
      </c>
      <c r="D820" s="136"/>
      <c r="E820" s="16"/>
      <c r="F820" s="67">
        <v>4323.6408977306919</v>
      </c>
      <c r="G820" s="68">
        <f>GEOMEAN(M820,P820,Q820)</f>
        <v>0.26162591880948349</v>
      </c>
      <c r="H820" s="66">
        <v>66.108172975780022</v>
      </c>
      <c r="I820" s="66">
        <v>40.029106668456969</v>
      </c>
      <c r="J820" s="66">
        <v>3.3748914556416389</v>
      </c>
      <c r="K820" s="66">
        <v>340.78290916756953</v>
      </c>
      <c r="L820" s="66"/>
      <c r="M820" s="68">
        <f>+(H820-25)/(85-25)</f>
        <v>0.68513621626300036</v>
      </c>
      <c r="N820" s="68">
        <f>+I820/100</f>
        <v>0.40029106668456971</v>
      </c>
      <c r="O820" s="68">
        <f>+(J820-1.8)/(16-1.8)</f>
        <v>0.11090784898884781</v>
      </c>
      <c r="P820" s="68">
        <f>+(N820*O820)^(0.5)</f>
        <v>0.21070220970705805</v>
      </c>
      <c r="Q820" s="68">
        <f>+(K820-35)/(2500-35)</f>
        <v>0.12404986173126553</v>
      </c>
    </row>
    <row r="821" spans="1:17" s="28" customFormat="1" ht="15" customHeight="1" x14ac:dyDescent="0.25">
      <c r="A821" s="145" t="s">
        <v>1487</v>
      </c>
      <c r="B821" s="146">
        <v>3</v>
      </c>
      <c r="C821" s="147" t="s">
        <v>316</v>
      </c>
      <c r="D821" s="136"/>
      <c r="E821" s="16"/>
      <c r="F821" s="67">
        <v>964.61294364834725</v>
      </c>
      <c r="G821" s="68">
        <f>GEOMEAN(M821,P821,Q821)</f>
        <v>0.2902398658934337</v>
      </c>
      <c r="H821" s="66">
        <v>64.15865734009185</v>
      </c>
      <c r="I821" s="66">
        <v>39.529723243924991</v>
      </c>
      <c r="J821" s="66">
        <v>4.4211864303870412</v>
      </c>
      <c r="K821" s="66">
        <v>376.85733721871463</v>
      </c>
      <c r="L821" s="66"/>
      <c r="M821" s="68">
        <f>+(H821-25)/(85-25)</f>
        <v>0.65264428900153082</v>
      </c>
      <c r="N821" s="68">
        <f>+I821/100</f>
        <v>0.39529723243924991</v>
      </c>
      <c r="O821" s="68">
        <f>+(J821-1.8)/(16-1.8)</f>
        <v>0.18459059368922828</v>
      </c>
      <c r="P821" s="68">
        <f>+(N821*O821)^(0.5)</f>
        <v>0.27012617573954217</v>
      </c>
      <c r="Q821" s="68">
        <f>+(K821-35)/(2500-35)</f>
        <v>0.13868451814146637</v>
      </c>
    </row>
    <row r="822" spans="1:17" s="28" customFormat="1" ht="15" customHeight="1" x14ac:dyDescent="0.25">
      <c r="A822" s="145" t="s">
        <v>1488</v>
      </c>
      <c r="B822" s="146">
        <v>4</v>
      </c>
      <c r="C822" s="147" t="s">
        <v>1489</v>
      </c>
      <c r="D822" s="136"/>
      <c r="E822" s="16"/>
      <c r="F822" s="67">
        <v>3410.3800001429563</v>
      </c>
      <c r="G822" s="68">
        <f>GEOMEAN(M822,P822,Q822)</f>
        <v>0.28772479940472373</v>
      </c>
      <c r="H822" s="66">
        <v>66.570529998742117</v>
      </c>
      <c r="I822" s="66">
        <v>31.282786478603565</v>
      </c>
      <c r="J822" s="66">
        <v>3.6398066078100286</v>
      </c>
      <c r="K822" s="66">
        <v>455.93968347959014</v>
      </c>
      <c r="L822" s="66"/>
      <c r="M822" s="68">
        <f>+(H822-25)/(85-25)</f>
        <v>0.69284216664570197</v>
      </c>
      <c r="N822" s="68">
        <f>+I822/100</f>
        <v>0.31282786478603564</v>
      </c>
      <c r="O822" s="68">
        <f>+(J822-1.8)/(16-1.8)</f>
        <v>0.12956384562042456</v>
      </c>
      <c r="P822" s="68">
        <f>+(N822*O822)^(0.5)</f>
        <v>0.20132357333135373</v>
      </c>
      <c r="Q822" s="68">
        <f>+(K822-35)/(2500-35)</f>
        <v>0.17076660587407308</v>
      </c>
    </row>
    <row r="823" spans="1:17" s="28" customFormat="1" ht="15" customHeight="1" x14ac:dyDescent="0.25">
      <c r="A823" s="145"/>
      <c r="B823" s="148"/>
      <c r="C823" s="147"/>
      <c r="D823" s="136"/>
      <c r="E823" s="16"/>
      <c r="F823" s="67"/>
      <c r="G823" s="68"/>
      <c r="H823" s="66"/>
      <c r="I823" s="66"/>
      <c r="J823" s="66"/>
      <c r="K823" s="66"/>
      <c r="L823" s="66"/>
      <c r="M823" s="68"/>
      <c r="N823" s="68"/>
      <c r="O823" s="68"/>
      <c r="P823" s="68"/>
      <c r="Q823" s="68"/>
    </row>
    <row r="824" spans="1:17" s="28" customFormat="1" ht="15" customHeight="1" x14ac:dyDescent="0.25">
      <c r="A824" s="141" t="s">
        <v>1490</v>
      </c>
      <c r="B824" s="149"/>
      <c r="C824" s="143" t="s">
        <v>1491</v>
      </c>
      <c r="D824" s="144"/>
      <c r="E824" s="26"/>
      <c r="F824" s="69">
        <v>37420.538035226702</v>
      </c>
      <c r="G824" s="70">
        <f t="shared" ref="G824:G835" si="336">GEOMEAN(M824,P824,Q824)</f>
        <v>0.3887613377271153</v>
      </c>
      <c r="H824" s="63">
        <v>69.16029217378383</v>
      </c>
      <c r="I824" s="63">
        <v>50.652560381970126</v>
      </c>
      <c r="J824" s="63">
        <v>5.7447700001604076</v>
      </c>
      <c r="K824" s="63">
        <v>559.58765572446259</v>
      </c>
      <c r="L824" s="63"/>
      <c r="M824" s="70">
        <f t="shared" ref="M824:M835" si="337">+(H824-25)/(85-25)</f>
        <v>0.73600486956306388</v>
      </c>
      <c r="N824" s="70">
        <f t="shared" ref="N824:N835" si="338">+I824/100</f>
        <v>0.50652560381970124</v>
      </c>
      <c r="O824" s="70">
        <f t="shared" ref="O824:O835" si="339">+(J824-1.8)/(16-1.8)</f>
        <v>0.27780070423664843</v>
      </c>
      <c r="P824" s="70">
        <f t="shared" ref="P824:P835" si="340">+(N824*O824)^(0.5)</f>
        <v>0.37511754085220622</v>
      </c>
      <c r="Q824" s="70">
        <f t="shared" ref="Q824:Q835" si="341">+(K824-35)/(2500-35)</f>
        <v>0.21281446479694222</v>
      </c>
    </row>
    <row r="825" spans="1:17" s="28" customFormat="1" ht="15" customHeight="1" x14ac:dyDescent="0.25">
      <c r="A825" s="145" t="s">
        <v>1492</v>
      </c>
      <c r="B825" s="146">
        <v>1</v>
      </c>
      <c r="C825" s="147" t="s">
        <v>408</v>
      </c>
      <c r="D825" s="136"/>
      <c r="E825" s="16"/>
      <c r="F825" s="67">
        <v>9289.6858226509939</v>
      </c>
      <c r="G825" s="68">
        <f t="shared" si="336"/>
        <v>0.4536636051976109</v>
      </c>
      <c r="H825" s="66">
        <v>69.381254031414954</v>
      </c>
      <c r="I825" s="66">
        <v>59.495584132100305</v>
      </c>
      <c r="J825" s="66">
        <v>6.8600518048577532</v>
      </c>
      <c r="K825" s="66">
        <v>710.76352710266849</v>
      </c>
      <c r="L825" s="66"/>
      <c r="M825" s="68">
        <f t="shared" si="337"/>
        <v>0.7396875671902492</v>
      </c>
      <c r="N825" s="68">
        <f t="shared" si="338"/>
        <v>0.5949558413210031</v>
      </c>
      <c r="O825" s="68">
        <f t="shared" si="339"/>
        <v>0.35634167639843334</v>
      </c>
      <c r="P825" s="68">
        <f t="shared" si="340"/>
        <v>0.46044278893187862</v>
      </c>
      <c r="Q825" s="68">
        <f t="shared" si="341"/>
        <v>0.27414341870290809</v>
      </c>
    </row>
    <row r="826" spans="1:17" s="28" customFormat="1" ht="15" customHeight="1" x14ac:dyDescent="0.25">
      <c r="A826" s="145" t="s">
        <v>1493</v>
      </c>
      <c r="B826" s="146">
        <v>2</v>
      </c>
      <c r="C826" s="147" t="s">
        <v>1494</v>
      </c>
      <c r="D826" s="136"/>
      <c r="E826" s="16"/>
      <c r="F826" s="67">
        <v>1346.2291290791652</v>
      </c>
      <c r="G826" s="68">
        <f t="shared" si="336"/>
        <v>0.33332229859815588</v>
      </c>
      <c r="H826" s="66">
        <v>74.805751712594429</v>
      </c>
      <c r="I826" s="66">
        <v>48.645535407580503</v>
      </c>
      <c r="J826" s="66">
        <v>5.3740130533747239</v>
      </c>
      <c r="K826" s="66">
        <v>349.28698020698181</v>
      </c>
      <c r="L826" s="66"/>
      <c r="M826" s="68">
        <f t="shared" si="337"/>
        <v>0.8300958618765738</v>
      </c>
      <c r="N826" s="68">
        <f t="shared" si="338"/>
        <v>0.48645535407580504</v>
      </c>
      <c r="O826" s="68">
        <f t="shared" si="339"/>
        <v>0.25169106009681158</v>
      </c>
      <c r="P826" s="68">
        <f t="shared" si="340"/>
        <v>0.34990922216642018</v>
      </c>
      <c r="Q826" s="68">
        <f t="shared" si="341"/>
        <v>0.12749978913062143</v>
      </c>
    </row>
    <row r="827" spans="1:17" s="28" customFormat="1" ht="15" customHeight="1" x14ac:dyDescent="0.25">
      <c r="A827" s="145" t="s">
        <v>1495</v>
      </c>
      <c r="B827" s="146">
        <v>3</v>
      </c>
      <c r="C827" s="147" t="s">
        <v>1496</v>
      </c>
      <c r="D827" s="136"/>
      <c r="E827" s="16"/>
      <c r="F827" s="67">
        <v>9019.8358551168003</v>
      </c>
      <c r="G827" s="68">
        <f t="shared" si="336"/>
        <v>0.43153793544992597</v>
      </c>
      <c r="H827" s="66">
        <v>67.67683880434052</v>
      </c>
      <c r="I827" s="66">
        <v>40.569045973016394</v>
      </c>
      <c r="J827" s="66">
        <v>6.1553272149206721</v>
      </c>
      <c r="K827" s="66">
        <v>824.5311154021631</v>
      </c>
      <c r="L827" s="66"/>
      <c r="M827" s="68">
        <f t="shared" si="337"/>
        <v>0.7112806467390087</v>
      </c>
      <c r="N827" s="68">
        <f t="shared" si="338"/>
        <v>0.40569045973016393</v>
      </c>
      <c r="O827" s="68">
        <f t="shared" si="339"/>
        <v>0.30671318414934312</v>
      </c>
      <c r="P827" s="68">
        <f t="shared" si="340"/>
        <v>0.35274723625118515</v>
      </c>
      <c r="Q827" s="68">
        <f t="shared" si="341"/>
        <v>0.3202965985404313</v>
      </c>
    </row>
    <row r="828" spans="1:17" s="28" customFormat="1" ht="15" customHeight="1" x14ac:dyDescent="0.25">
      <c r="A828" s="145" t="s">
        <v>1497</v>
      </c>
      <c r="B828" s="146">
        <v>4</v>
      </c>
      <c r="C828" s="147" t="s">
        <v>1498</v>
      </c>
      <c r="D828" s="136"/>
      <c r="E828" s="16"/>
      <c r="F828" s="67">
        <v>3378.1591084970828</v>
      </c>
      <c r="G828" s="68">
        <f t="shared" si="336"/>
        <v>0.2879756951349921</v>
      </c>
      <c r="H828" s="66">
        <v>62.630604141710194</v>
      </c>
      <c r="I828" s="66">
        <v>52.425140689823294</v>
      </c>
      <c r="J828" s="66">
        <v>4.5816010094627684</v>
      </c>
      <c r="K828" s="66">
        <v>327.90139581140988</v>
      </c>
      <c r="L828" s="66"/>
      <c r="M828" s="68">
        <f t="shared" si="337"/>
        <v>0.62717673569516985</v>
      </c>
      <c r="N828" s="68">
        <f t="shared" si="338"/>
        <v>0.52425140689823291</v>
      </c>
      <c r="O828" s="68">
        <f t="shared" si="339"/>
        <v>0.19588739503258934</v>
      </c>
      <c r="P828" s="68">
        <f t="shared" si="340"/>
        <v>0.32045942401412519</v>
      </c>
      <c r="Q828" s="68">
        <f t="shared" si="341"/>
        <v>0.11882409566385796</v>
      </c>
    </row>
    <row r="829" spans="1:17" s="28" customFormat="1" ht="15" customHeight="1" x14ac:dyDescent="0.25">
      <c r="A829" s="145" t="s">
        <v>1499</v>
      </c>
      <c r="B829" s="146">
        <v>5</v>
      </c>
      <c r="C829" s="147" t="s">
        <v>1500</v>
      </c>
      <c r="D829" s="136"/>
      <c r="E829" s="16"/>
      <c r="F829" s="67">
        <v>2337.021547189785</v>
      </c>
      <c r="G829" s="68">
        <f t="shared" si="336"/>
        <v>0.23384320734559835</v>
      </c>
      <c r="H829" s="66">
        <v>68.555191453306605</v>
      </c>
      <c r="I829" s="66">
        <v>53.666186007283152</v>
      </c>
      <c r="J829" s="66">
        <v>4.580646020857805</v>
      </c>
      <c r="K829" s="66">
        <v>168.9440657590944</v>
      </c>
      <c r="L829" s="66"/>
      <c r="M829" s="68">
        <f t="shared" si="337"/>
        <v>0.72591985755511013</v>
      </c>
      <c r="N829" s="68">
        <f t="shared" si="338"/>
        <v>0.53666186007283156</v>
      </c>
      <c r="O829" s="68">
        <f t="shared" si="339"/>
        <v>0.19582014231392997</v>
      </c>
      <c r="P829" s="68">
        <f t="shared" si="340"/>
        <v>0.3241746470869063</v>
      </c>
      <c r="Q829" s="68">
        <f t="shared" si="341"/>
        <v>5.4338363391113344E-2</v>
      </c>
    </row>
    <row r="830" spans="1:17" s="28" customFormat="1" ht="15" customHeight="1" x14ac:dyDescent="0.25">
      <c r="A830" s="145" t="s">
        <v>1501</v>
      </c>
      <c r="B830" s="146">
        <v>6</v>
      </c>
      <c r="C830" s="147" t="s">
        <v>1502</v>
      </c>
      <c r="D830" s="136"/>
      <c r="E830" s="16"/>
      <c r="F830" s="67">
        <v>2111.4753056686682</v>
      </c>
      <c r="G830" s="68">
        <f t="shared" si="336"/>
        <v>0.32347374274893836</v>
      </c>
      <c r="H830" s="66">
        <v>65.501524434326058</v>
      </c>
      <c r="I830" s="66">
        <v>47.914199916227489</v>
      </c>
      <c r="J830" s="66">
        <v>5.9375334926333547</v>
      </c>
      <c r="K830" s="66">
        <v>365.79215053928448</v>
      </c>
      <c r="L830" s="66"/>
      <c r="M830" s="68">
        <f t="shared" si="337"/>
        <v>0.67502540723876758</v>
      </c>
      <c r="N830" s="68">
        <f t="shared" si="338"/>
        <v>0.4791419991622749</v>
      </c>
      <c r="O830" s="68">
        <f t="shared" si="339"/>
        <v>0.29137559807277147</v>
      </c>
      <c r="P830" s="68">
        <f t="shared" si="340"/>
        <v>0.37364459927542271</v>
      </c>
      <c r="Q830" s="68">
        <f t="shared" si="341"/>
        <v>0.13419559859605862</v>
      </c>
    </row>
    <row r="831" spans="1:17" s="28" customFormat="1" ht="15" customHeight="1" x14ac:dyDescent="0.25">
      <c r="A831" s="145" t="s">
        <v>1503</v>
      </c>
      <c r="B831" s="146">
        <v>7</v>
      </c>
      <c r="C831" s="147" t="s">
        <v>1504</v>
      </c>
      <c r="D831" s="136"/>
      <c r="E831" s="16"/>
      <c r="F831" s="67">
        <v>3922.8935578851369</v>
      </c>
      <c r="G831" s="68">
        <f t="shared" si="336"/>
        <v>0.34487714319725804</v>
      </c>
      <c r="H831" s="66">
        <v>73.325122150331737</v>
      </c>
      <c r="I831" s="66">
        <v>52.876656181968265</v>
      </c>
      <c r="J831" s="66">
        <v>5.1727967243771893</v>
      </c>
      <c r="K831" s="66">
        <v>389.24648316864761</v>
      </c>
      <c r="L831" s="66"/>
      <c r="M831" s="68">
        <f t="shared" si="337"/>
        <v>0.80541870250552894</v>
      </c>
      <c r="N831" s="68">
        <f t="shared" si="338"/>
        <v>0.52876656181968262</v>
      </c>
      <c r="O831" s="68">
        <f t="shared" si="339"/>
        <v>0.23752089608290067</v>
      </c>
      <c r="P831" s="68">
        <f t="shared" si="340"/>
        <v>0.35439117875884762</v>
      </c>
      <c r="Q831" s="68">
        <f t="shared" si="341"/>
        <v>0.14371054083920795</v>
      </c>
    </row>
    <row r="832" spans="1:17" s="28" customFormat="1" ht="15" customHeight="1" x14ac:dyDescent="0.25">
      <c r="A832" s="145" t="s">
        <v>1505</v>
      </c>
      <c r="B832" s="146">
        <v>8</v>
      </c>
      <c r="C832" s="147" t="s">
        <v>1506</v>
      </c>
      <c r="D832" s="136"/>
      <c r="E832" s="16"/>
      <c r="F832" s="67">
        <v>1455.9815412479229</v>
      </c>
      <c r="G832" s="68">
        <f t="shared" si="336"/>
        <v>0.25723216032292628</v>
      </c>
      <c r="H832" s="66">
        <v>68.804311027972659</v>
      </c>
      <c r="I832" s="66">
        <v>58.119981137158732</v>
      </c>
      <c r="J832" s="66">
        <v>3.8397271648148199</v>
      </c>
      <c r="K832" s="66">
        <v>233.89438159973747</v>
      </c>
      <c r="L832" s="66"/>
      <c r="M832" s="68">
        <f t="shared" si="337"/>
        <v>0.73007185046621104</v>
      </c>
      <c r="N832" s="68">
        <f t="shared" si="338"/>
        <v>0.58119981137158727</v>
      </c>
      <c r="O832" s="68">
        <f t="shared" si="339"/>
        <v>0.14364275808555069</v>
      </c>
      <c r="P832" s="68">
        <f t="shared" si="340"/>
        <v>0.28893795857279914</v>
      </c>
      <c r="Q832" s="68">
        <f t="shared" si="341"/>
        <v>8.0687375902530417E-2</v>
      </c>
    </row>
    <row r="833" spans="1:17" s="28" customFormat="1" ht="15" customHeight="1" x14ac:dyDescent="0.25">
      <c r="A833" s="145" t="s">
        <v>1507</v>
      </c>
      <c r="B833" s="146">
        <v>9</v>
      </c>
      <c r="C833" s="147" t="s">
        <v>1508</v>
      </c>
      <c r="D833" s="136"/>
      <c r="E833" s="16"/>
      <c r="F833" s="67">
        <v>427.9337171717616</v>
      </c>
      <c r="G833" s="68">
        <f t="shared" si="336"/>
        <v>0.56274371606751183</v>
      </c>
      <c r="H833" s="66">
        <v>77.413410497582646</v>
      </c>
      <c r="I833" s="66">
        <v>87.341950389407387</v>
      </c>
      <c r="J833" s="66">
        <v>6.8630253369433651</v>
      </c>
      <c r="K833" s="66">
        <v>936.12574064659759</v>
      </c>
      <c r="L833" s="66"/>
      <c r="M833" s="68">
        <f t="shared" si="337"/>
        <v>0.87355684162637748</v>
      </c>
      <c r="N833" s="68">
        <f t="shared" si="338"/>
        <v>0.87341950389407386</v>
      </c>
      <c r="O833" s="68">
        <f t="shared" si="339"/>
        <v>0.35655108006643421</v>
      </c>
      <c r="P833" s="68">
        <f t="shared" si="340"/>
        <v>0.55804898303331862</v>
      </c>
      <c r="Q833" s="68">
        <f t="shared" si="341"/>
        <v>0.36556825178360958</v>
      </c>
    </row>
    <row r="834" spans="1:17" s="28" customFormat="1" ht="15" customHeight="1" x14ac:dyDescent="0.25">
      <c r="A834" s="145" t="s">
        <v>1509</v>
      </c>
      <c r="B834" s="146">
        <v>10</v>
      </c>
      <c r="C834" s="147" t="s">
        <v>1510</v>
      </c>
      <c r="D834" s="136"/>
      <c r="E834" s="16"/>
      <c r="F834" s="67">
        <v>1267.6907056923478</v>
      </c>
      <c r="G834" s="68">
        <f t="shared" si="336"/>
        <v>0.19150570710081852</v>
      </c>
      <c r="H834" s="66">
        <v>64.970974318793722</v>
      </c>
      <c r="I834" s="66">
        <v>18.720772385111317</v>
      </c>
      <c r="J834" s="66">
        <v>4.9152008178486435</v>
      </c>
      <c r="K834" s="66">
        <v>163.23538174411027</v>
      </c>
      <c r="L834" s="66"/>
      <c r="M834" s="68">
        <f t="shared" si="337"/>
        <v>0.66618290531322866</v>
      </c>
      <c r="N834" s="68">
        <f t="shared" si="338"/>
        <v>0.18720772385111317</v>
      </c>
      <c r="O834" s="68">
        <f t="shared" si="339"/>
        <v>0.21938033928511577</v>
      </c>
      <c r="P834" s="68">
        <f t="shared" si="340"/>
        <v>0.2026565912455143</v>
      </c>
      <c r="Q834" s="68">
        <f t="shared" si="341"/>
        <v>5.2022467238989969E-2</v>
      </c>
    </row>
    <row r="835" spans="1:17" s="28" customFormat="1" ht="15" customHeight="1" x14ac:dyDescent="0.25">
      <c r="A835" s="145" t="s">
        <v>1511</v>
      </c>
      <c r="B835" s="146">
        <v>11</v>
      </c>
      <c r="C835" s="147" t="s">
        <v>1512</v>
      </c>
      <c r="D835" s="136"/>
      <c r="E835" s="16"/>
      <c r="F835" s="67">
        <v>2863.6317450270353</v>
      </c>
      <c r="G835" s="68">
        <f t="shared" si="336"/>
        <v>0.38208534426594293</v>
      </c>
      <c r="H835" s="66">
        <v>71.272035234565919</v>
      </c>
      <c r="I835" s="66">
        <v>49.101511697624453</v>
      </c>
      <c r="J835" s="66">
        <v>4.8206260144506059</v>
      </c>
      <c r="K835" s="66">
        <v>586.66949828462214</v>
      </c>
      <c r="L835" s="66"/>
      <c r="M835" s="68">
        <f t="shared" si="337"/>
        <v>0.7712005872427653</v>
      </c>
      <c r="N835" s="68">
        <f t="shared" si="338"/>
        <v>0.4910151169762445</v>
      </c>
      <c r="O835" s="68">
        <f t="shared" si="339"/>
        <v>0.21272014186271876</v>
      </c>
      <c r="P835" s="68">
        <f t="shared" si="340"/>
        <v>0.32318540397104289</v>
      </c>
      <c r="Q835" s="68">
        <f t="shared" si="341"/>
        <v>0.22380101350288931</v>
      </c>
    </row>
    <row r="836" spans="1:17" s="28" customFormat="1" ht="15" customHeight="1" x14ac:dyDescent="0.25">
      <c r="A836" s="145"/>
      <c r="B836" s="148"/>
      <c r="C836" s="147"/>
      <c r="D836" s="136"/>
      <c r="E836" s="16"/>
      <c r="F836" s="67"/>
      <c r="G836" s="68"/>
      <c r="H836" s="66"/>
      <c r="I836" s="66"/>
      <c r="J836" s="66"/>
      <c r="K836" s="66"/>
      <c r="L836" s="66"/>
      <c r="M836" s="68"/>
      <c r="N836" s="68"/>
      <c r="O836" s="68"/>
      <c r="P836" s="68"/>
      <c r="Q836" s="68"/>
    </row>
    <row r="837" spans="1:17" s="28" customFormat="1" ht="15" customHeight="1" x14ac:dyDescent="0.25">
      <c r="A837" s="156" t="s">
        <v>1513</v>
      </c>
      <c r="B837" s="157"/>
      <c r="C837" s="158" t="s">
        <v>1514</v>
      </c>
      <c r="D837" s="136"/>
      <c r="E837" s="16"/>
      <c r="F837" s="74">
        <v>1001358.8567647384</v>
      </c>
      <c r="G837" s="75">
        <f t="shared" ref="G837:G844" si="342">GEOMEAN(M837,P837,Q837)</f>
        <v>0.67825601127143731</v>
      </c>
      <c r="H837" s="76">
        <v>83.171777564149281</v>
      </c>
      <c r="I837" s="76">
        <v>73.307947525234169</v>
      </c>
      <c r="J837" s="76">
        <v>9.9942271864262793</v>
      </c>
      <c r="K837" s="76">
        <v>1254.6955392351804</v>
      </c>
      <c r="L837" s="76"/>
      <c r="M837" s="75">
        <f t="shared" ref="M837:M844" si="343">+(H837-25)/(85-25)</f>
        <v>0.96952962606915472</v>
      </c>
      <c r="N837" s="75">
        <f t="shared" ref="N837:N844" si="344">+I837/100</f>
        <v>0.73307947525234174</v>
      </c>
      <c r="O837" s="75">
        <f t="shared" ref="O837:O844" si="345">+(J837-1.8)/(16-1.8)</f>
        <v>0.57705825256523091</v>
      </c>
      <c r="P837" s="75">
        <f t="shared" ref="P837:P844" si="346">+(N837*O837)^(0.5)</f>
        <v>0.65040722703591847</v>
      </c>
      <c r="Q837" s="75">
        <f t="shared" ref="Q837:Q844" si="347">+(K837-35)/(2500-35)</f>
        <v>0.49480549259033685</v>
      </c>
    </row>
    <row r="838" spans="1:17" s="28" customFormat="1" ht="15" customHeight="1" x14ac:dyDescent="0.25">
      <c r="A838" s="145" t="s">
        <v>1515</v>
      </c>
      <c r="B838" s="146">
        <v>1</v>
      </c>
      <c r="C838" s="147" t="s">
        <v>1516</v>
      </c>
      <c r="D838" s="136"/>
      <c r="E838" s="16"/>
      <c r="F838" s="67">
        <v>454374.98637865676</v>
      </c>
      <c r="G838" s="68">
        <f t="shared" si="342"/>
        <v>0.69760597612543285</v>
      </c>
      <c r="H838" s="66">
        <v>83.770869495600081</v>
      </c>
      <c r="I838" s="66">
        <v>76.209413777693001</v>
      </c>
      <c r="J838" s="66">
        <v>10.207492313433727</v>
      </c>
      <c r="K838" s="66">
        <v>1306.8715632129149</v>
      </c>
      <c r="L838" s="66"/>
      <c r="M838" s="68">
        <f t="shared" si="343"/>
        <v>0.9795144915933347</v>
      </c>
      <c r="N838" s="68">
        <f t="shared" si="344"/>
        <v>0.76209413777693003</v>
      </c>
      <c r="O838" s="68">
        <f t="shared" si="345"/>
        <v>0.59207692348124841</v>
      </c>
      <c r="P838" s="68">
        <f t="shared" si="346"/>
        <v>0.67172788575289877</v>
      </c>
      <c r="Q838" s="68">
        <f t="shared" si="347"/>
        <v>0.51597223659753144</v>
      </c>
    </row>
    <row r="839" spans="1:17" s="28" customFormat="1" ht="15" customHeight="1" x14ac:dyDescent="0.25">
      <c r="A839" s="145" t="s">
        <v>1517</v>
      </c>
      <c r="B839" s="146">
        <v>2</v>
      </c>
      <c r="C839" s="147" t="s">
        <v>1402</v>
      </c>
      <c r="D839" s="136"/>
      <c r="E839" s="16"/>
      <c r="F839" s="67">
        <v>75367.68626829065</v>
      </c>
      <c r="G839" s="68">
        <f t="shared" si="342"/>
        <v>0.73584039741728924</v>
      </c>
      <c r="H839" s="66">
        <v>84.969097513465712</v>
      </c>
      <c r="I839" s="66">
        <v>77.713178070744846</v>
      </c>
      <c r="J839" s="66">
        <v>11.280030112324086</v>
      </c>
      <c r="K839" s="66">
        <v>1399.2171979816121</v>
      </c>
      <c r="L839" s="66"/>
      <c r="M839" s="68">
        <f t="shared" si="343"/>
        <v>0.99948495855776187</v>
      </c>
      <c r="N839" s="68">
        <f t="shared" si="344"/>
        <v>0.77713178070744848</v>
      </c>
      <c r="O839" s="68">
        <f t="shared" si="345"/>
        <v>0.66760775438902009</v>
      </c>
      <c r="P839" s="68">
        <f t="shared" si="346"/>
        <v>0.72029105435402996</v>
      </c>
      <c r="Q839" s="68">
        <f t="shared" si="347"/>
        <v>0.55343496875521792</v>
      </c>
    </row>
    <row r="840" spans="1:17" s="28" customFormat="1" ht="15" customHeight="1" x14ac:dyDescent="0.25">
      <c r="A840" s="145" t="s">
        <v>1518</v>
      </c>
      <c r="B840" s="146">
        <v>3</v>
      </c>
      <c r="C840" s="147" t="s">
        <v>1519</v>
      </c>
      <c r="D840" s="136"/>
      <c r="E840" s="16"/>
      <c r="F840" s="67">
        <v>42531.576972553434</v>
      </c>
      <c r="G840" s="68">
        <f t="shared" si="342"/>
        <v>0.7014299931192296</v>
      </c>
      <c r="H840" s="66">
        <v>83.880860508807217</v>
      </c>
      <c r="I840" s="66">
        <v>74.080906750108724</v>
      </c>
      <c r="J840" s="66">
        <v>10.111704492107203</v>
      </c>
      <c r="K840" s="66">
        <v>1351.4155480713894</v>
      </c>
      <c r="L840" s="66"/>
      <c r="M840" s="68">
        <f t="shared" si="343"/>
        <v>0.981347675146787</v>
      </c>
      <c r="N840" s="68">
        <f t="shared" si="344"/>
        <v>0.74080906750108722</v>
      </c>
      <c r="O840" s="68">
        <f t="shared" si="345"/>
        <v>0.58533130226107055</v>
      </c>
      <c r="P840" s="68">
        <f t="shared" si="346"/>
        <v>0.65849733196666838</v>
      </c>
      <c r="Q840" s="68">
        <f t="shared" si="347"/>
        <v>0.53404281869021886</v>
      </c>
    </row>
    <row r="841" spans="1:17" s="28" customFormat="1" ht="15" customHeight="1" x14ac:dyDescent="0.25">
      <c r="A841" s="145" t="s">
        <v>1520</v>
      </c>
      <c r="B841" s="146">
        <v>4</v>
      </c>
      <c r="C841" s="147" t="s">
        <v>1521</v>
      </c>
      <c r="D841" s="136"/>
      <c r="E841" s="16"/>
      <c r="F841" s="67">
        <v>61840.95319420725</v>
      </c>
      <c r="G841" s="68">
        <f t="shared" si="342"/>
        <v>0.74345981285356544</v>
      </c>
      <c r="H841" s="66">
        <v>85.571428089984607</v>
      </c>
      <c r="I841" s="66">
        <v>77.32173924033124</v>
      </c>
      <c r="J841" s="66">
        <v>11.464256706100644</v>
      </c>
      <c r="K841" s="66">
        <v>1418.1904805663714</v>
      </c>
      <c r="L841" s="66"/>
      <c r="M841" s="68">
        <f t="shared" si="343"/>
        <v>1.0095238014997434</v>
      </c>
      <c r="N841" s="68">
        <f t="shared" si="344"/>
        <v>0.77321739240331244</v>
      </c>
      <c r="O841" s="68">
        <f t="shared" si="345"/>
        <v>0.68058145817610161</v>
      </c>
      <c r="P841" s="68">
        <f t="shared" si="346"/>
        <v>0.72542223594880895</v>
      </c>
      <c r="Q841" s="68">
        <f t="shared" si="347"/>
        <v>0.56113204079771661</v>
      </c>
    </row>
    <row r="842" spans="1:17" s="28" customFormat="1" ht="15" customHeight="1" x14ac:dyDescent="0.25">
      <c r="A842" s="145" t="s">
        <v>1522</v>
      </c>
      <c r="B842" s="146">
        <v>5</v>
      </c>
      <c r="C842" s="147" t="s">
        <v>1523</v>
      </c>
      <c r="D842" s="136"/>
      <c r="E842" s="16"/>
      <c r="F842" s="67">
        <v>3855.4310660015885</v>
      </c>
      <c r="G842" s="68">
        <f t="shared" si="342"/>
        <v>0.72016965570546154</v>
      </c>
      <c r="H842" s="66">
        <v>84.482237733795785</v>
      </c>
      <c r="I842" s="66">
        <v>68.720789861579462</v>
      </c>
      <c r="J842" s="66">
        <v>12.717999748088967</v>
      </c>
      <c r="K842" s="66">
        <v>1312.6558620783026</v>
      </c>
      <c r="L842" s="66"/>
      <c r="M842" s="68">
        <f t="shared" si="343"/>
        <v>0.99137062889659644</v>
      </c>
      <c r="N842" s="68">
        <f t="shared" si="344"/>
        <v>0.68720789861579457</v>
      </c>
      <c r="O842" s="68">
        <f t="shared" si="345"/>
        <v>0.76887322169640615</v>
      </c>
      <c r="P842" s="68">
        <f t="shared" si="346"/>
        <v>0.72689459413586455</v>
      </c>
      <c r="Q842" s="68">
        <f t="shared" si="347"/>
        <v>0.51831880814535602</v>
      </c>
    </row>
    <row r="843" spans="1:17" s="28" customFormat="1" ht="15" customHeight="1" x14ac:dyDescent="0.25">
      <c r="A843" s="145" t="s">
        <v>1524</v>
      </c>
      <c r="B843" s="146">
        <v>6</v>
      </c>
      <c r="C843" s="147" t="s">
        <v>1525</v>
      </c>
      <c r="D843" s="136"/>
      <c r="E843" s="16"/>
      <c r="F843" s="67">
        <v>317778.54385743046</v>
      </c>
      <c r="G843" s="68">
        <f t="shared" si="342"/>
        <v>0.62309822236771839</v>
      </c>
      <c r="H843" s="66">
        <v>81.107699665199149</v>
      </c>
      <c r="I843" s="66">
        <v>69.354093181101462</v>
      </c>
      <c r="J843" s="66">
        <v>9.01218771575547</v>
      </c>
      <c r="K843" s="66">
        <v>1109.4590287335884</v>
      </c>
      <c r="L843" s="66"/>
      <c r="M843" s="68">
        <f t="shared" si="343"/>
        <v>0.93512832775331911</v>
      </c>
      <c r="N843" s="68">
        <f t="shared" si="344"/>
        <v>0.69354093181101462</v>
      </c>
      <c r="O843" s="68">
        <f t="shared" si="345"/>
        <v>0.50790054336306134</v>
      </c>
      <c r="P843" s="68">
        <f t="shared" si="346"/>
        <v>0.59350637411180196</v>
      </c>
      <c r="Q843" s="68">
        <f t="shared" si="347"/>
        <v>0.43588601571342328</v>
      </c>
    </row>
    <row r="844" spans="1:17" s="28" customFormat="1" ht="15" customHeight="1" x14ac:dyDescent="0.25">
      <c r="A844" s="145" t="s">
        <v>1526</v>
      </c>
      <c r="B844" s="146">
        <v>7</v>
      </c>
      <c r="C844" s="147" t="s">
        <v>1527</v>
      </c>
      <c r="D844" s="136"/>
      <c r="E844" s="16"/>
      <c r="F844" s="67">
        <v>45609.679027598315</v>
      </c>
      <c r="G844" s="68">
        <f t="shared" si="342"/>
        <v>0.63640085629790399</v>
      </c>
      <c r="H844" s="66">
        <v>81.223320619406437</v>
      </c>
      <c r="I844" s="66">
        <v>68.073165025207629</v>
      </c>
      <c r="J844" s="66">
        <v>8.973141695411444</v>
      </c>
      <c r="K844" s="66">
        <v>1191.2332215129279</v>
      </c>
      <c r="L844" s="66"/>
      <c r="M844" s="68">
        <f t="shared" si="343"/>
        <v>0.9370553436567739</v>
      </c>
      <c r="N844" s="68">
        <f t="shared" si="344"/>
        <v>0.68073165025207627</v>
      </c>
      <c r="O844" s="68">
        <f t="shared" si="345"/>
        <v>0.50515082362052421</v>
      </c>
      <c r="P844" s="68">
        <f t="shared" si="346"/>
        <v>0.58640613382654427</v>
      </c>
      <c r="Q844" s="68">
        <f t="shared" si="347"/>
        <v>0.46906013043120809</v>
      </c>
    </row>
    <row r="845" spans="1:17" s="28" customFormat="1" ht="15" customHeight="1" x14ac:dyDescent="0.25">
      <c r="A845" s="150"/>
      <c r="B845" s="148"/>
      <c r="C845" s="147"/>
      <c r="D845" s="151"/>
      <c r="E845" s="30"/>
      <c r="F845" s="71"/>
      <c r="G845" s="72"/>
      <c r="H845" s="73"/>
      <c r="I845" s="73"/>
      <c r="J845" s="73"/>
      <c r="K845" s="73"/>
      <c r="L845" s="73"/>
      <c r="M845" s="72"/>
      <c r="N845" s="72"/>
      <c r="O845" s="72"/>
      <c r="P845" s="72"/>
      <c r="Q845" s="72"/>
    </row>
    <row r="846" spans="1:17" s="28" customFormat="1" ht="15" customHeight="1" x14ac:dyDescent="0.25">
      <c r="A846" s="137" t="s">
        <v>1528</v>
      </c>
      <c r="B846" s="138" t="s">
        <v>1529</v>
      </c>
      <c r="C846" s="139"/>
      <c r="D846" s="140"/>
      <c r="E846" s="25"/>
      <c r="F846" s="58">
        <v>1206831.4827904757</v>
      </c>
      <c r="G846" s="59">
        <f t="shared" ref="G846:G855" si="348">GEOMEAN(M846,P846,Q846)</f>
        <v>0.48713467924304166</v>
      </c>
      <c r="H846" s="60">
        <v>71.061374463872667</v>
      </c>
      <c r="I846" s="60">
        <v>68.010221197617739</v>
      </c>
      <c r="J846" s="60">
        <v>7.8849759584303722</v>
      </c>
      <c r="K846" s="60">
        <v>722.55282478818765</v>
      </c>
      <c r="L846" s="60"/>
      <c r="M846" s="59">
        <f t="shared" ref="M846:M855" si="349">+(H846-25)/(85-25)</f>
        <v>0.76768957439787777</v>
      </c>
      <c r="N846" s="59">
        <f t="shared" ref="N846:N855" si="350">+I846/100</f>
        <v>0.68010221197617737</v>
      </c>
      <c r="O846" s="59">
        <f t="shared" ref="O846:O855" si="351">+(J846-1.8)/(16-1.8)</f>
        <v>0.42851943369227979</v>
      </c>
      <c r="P846" s="59">
        <f t="shared" ref="P846:P855" si="352">+(N846*O846)^(0.5)</f>
        <v>0.53984906661853027</v>
      </c>
      <c r="Q846" s="59">
        <f t="shared" ref="Q846:Q855" si="353">+(K846-35)/(2500-35)</f>
        <v>0.27892609524875767</v>
      </c>
    </row>
    <row r="847" spans="1:17" s="28" customFormat="1" ht="15" customHeight="1" x14ac:dyDescent="0.25">
      <c r="A847" s="141" t="s">
        <v>1530</v>
      </c>
      <c r="B847" s="142"/>
      <c r="C847" s="143" t="s">
        <v>1531</v>
      </c>
      <c r="D847" s="144"/>
      <c r="E847" s="26"/>
      <c r="F847" s="69">
        <v>450677.63906229276</v>
      </c>
      <c r="G847" s="70">
        <f t="shared" si="348"/>
        <v>0.63495596815535582</v>
      </c>
      <c r="H847" s="63">
        <v>77.225230707967171</v>
      </c>
      <c r="I847" s="63">
        <v>79.176349020893909</v>
      </c>
      <c r="J847" s="63">
        <v>10.816144228494581</v>
      </c>
      <c r="K847" s="63">
        <v>1057.479588006863</v>
      </c>
      <c r="L847" s="63"/>
      <c r="M847" s="70">
        <f t="shared" si="349"/>
        <v>0.8704205117994529</v>
      </c>
      <c r="N847" s="70">
        <f t="shared" si="350"/>
        <v>0.7917634902089391</v>
      </c>
      <c r="O847" s="70">
        <f t="shared" si="351"/>
        <v>0.6349397344010268</v>
      </c>
      <c r="P847" s="70">
        <f t="shared" si="352"/>
        <v>0.70902898402088887</v>
      </c>
      <c r="Q847" s="70">
        <f t="shared" si="353"/>
        <v>0.41479902150379838</v>
      </c>
    </row>
    <row r="848" spans="1:17" s="28" customFormat="1" ht="15" customHeight="1" x14ac:dyDescent="0.25">
      <c r="A848" s="145" t="s">
        <v>1532</v>
      </c>
      <c r="B848" s="146">
        <v>1</v>
      </c>
      <c r="C848" s="147" t="s">
        <v>1533</v>
      </c>
      <c r="D848" s="136"/>
      <c r="E848" s="16"/>
      <c r="F848" s="67">
        <v>115421.27529270361</v>
      </c>
      <c r="G848" s="68">
        <f t="shared" si="348"/>
        <v>0.6258147083043426</v>
      </c>
      <c r="H848" s="66">
        <v>74.787236039067523</v>
      </c>
      <c r="I848" s="66">
        <v>79.712024037305568</v>
      </c>
      <c r="J848" s="66">
        <v>10.962299032524525</v>
      </c>
      <c r="K848" s="66">
        <v>1050.2370955141059</v>
      </c>
      <c r="L848" s="66"/>
      <c r="M848" s="68">
        <f t="shared" si="349"/>
        <v>0.82978726731779207</v>
      </c>
      <c r="N848" s="68">
        <f t="shared" si="350"/>
        <v>0.79712024037305573</v>
      </c>
      <c r="O848" s="68">
        <f t="shared" si="351"/>
        <v>0.64523232623412152</v>
      </c>
      <c r="P848" s="68">
        <f t="shared" si="352"/>
        <v>0.71716647090073093</v>
      </c>
      <c r="Q848" s="68">
        <f t="shared" si="353"/>
        <v>0.41186089067509368</v>
      </c>
    </row>
    <row r="849" spans="1:17" s="28" customFormat="1" ht="15" customHeight="1" x14ac:dyDescent="0.25">
      <c r="A849" s="145" t="s">
        <v>1534</v>
      </c>
      <c r="B849" s="146">
        <v>2</v>
      </c>
      <c r="C849" s="147" t="s">
        <v>1535</v>
      </c>
      <c r="D849" s="136"/>
      <c r="E849" s="16"/>
      <c r="F849" s="67">
        <v>2261.5038323947683</v>
      </c>
      <c r="G849" s="68">
        <f t="shared" si="348"/>
        <v>0.24144531671518998</v>
      </c>
      <c r="H849" s="66">
        <v>65.799443781203138</v>
      </c>
      <c r="I849" s="66">
        <v>63.266499343913459</v>
      </c>
      <c r="J849" s="66">
        <v>2.9371825288500717</v>
      </c>
      <c r="K849" s="66">
        <v>261.67961669890462</v>
      </c>
      <c r="L849" s="66"/>
      <c r="M849" s="68">
        <f t="shared" si="349"/>
        <v>0.67999072968671892</v>
      </c>
      <c r="N849" s="68">
        <f t="shared" si="350"/>
        <v>0.63266499343913463</v>
      </c>
      <c r="O849" s="68">
        <f t="shared" si="351"/>
        <v>8.008327667958251E-2</v>
      </c>
      <c r="P849" s="68">
        <f t="shared" si="352"/>
        <v>0.22509083880751893</v>
      </c>
      <c r="Q849" s="68">
        <f t="shared" si="353"/>
        <v>9.1959276551279764E-2</v>
      </c>
    </row>
    <row r="850" spans="1:17" s="28" customFormat="1" ht="15" customHeight="1" x14ac:dyDescent="0.25">
      <c r="A850" s="145" t="s">
        <v>1536</v>
      </c>
      <c r="B850" s="146">
        <v>3</v>
      </c>
      <c r="C850" s="147" t="s">
        <v>1537</v>
      </c>
      <c r="D850" s="136"/>
      <c r="E850" s="16"/>
      <c r="F850" s="67">
        <v>2452.8153765421439</v>
      </c>
      <c r="G850" s="68">
        <f t="shared" si="348"/>
        <v>0.53100704507224539</v>
      </c>
      <c r="H850" s="66">
        <v>72.060121425928969</v>
      </c>
      <c r="I850" s="66">
        <v>70.82355756152532</v>
      </c>
      <c r="J850" s="66">
        <v>7.6535934301176605</v>
      </c>
      <c r="K850" s="66">
        <v>905.88338617378326</v>
      </c>
      <c r="L850" s="66"/>
      <c r="M850" s="68">
        <f t="shared" si="349"/>
        <v>0.78433535709881619</v>
      </c>
      <c r="N850" s="68">
        <f t="shared" si="350"/>
        <v>0.70823557561525319</v>
      </c>
      <c r="O850" s="68">
        <f t="shared" si="351"/>
        <v>0.41222488944490571</v>
      </c>
      <c r="P850" s="68">
        <f t="shared" si="352"/>
        <v>0.54032613471767854</v>
      </c>
      <c r="Q850" s="68">
        <f t="shared" si="353"/>
        <v>0.3532995481435226</v>
      </c>
    </row>
    <row r="851" spans="1:17" s="28" customFormat="1" ht="15" customHeight="1" x14ac:dyDescent="0.25">
      <c r="A851" s="145" t="s">
        <v>1538</v>
      </c>
      <c r="B851" s="146">
        <v>4</v>
      </c>
      <c r="C851" s="147" t="s">
        <v>616</v>
      </c>
      <c r="D851" s="136"/>
      <c r="E851" s="16"/>
      <c r="F851" s="67">
        <v>57468.980959007749</v>
      </c>
      <c r="G851" s="68">
        <f t="shared" si="348"/>
        <v>0.62764388818825989</v>
      </c>
      <c r="H851" s="66">
        <v>81.637250055988162</v>
      </c>
      <c r="I851" s="66">
        <v>77.640265477677474</v>
      </c>
      <c r="J851" s="66">
        <v>10.161544465080127</v>
      </c>
      <c r="K851" s="66">
        <v>989.91198103995055</v>
      </c>
      <c r="L851" s="66"/>
      <c r="M851" s="68">
        <f t="shared" si="349"/>
        <v>0.94395416759980266</v>
      </c>
      <c r="N851" s="68">
        <f t="shared" si="350"/>
        <v>0.77640265477677473</v>
      </c>
      <c r="O851" s="68">
        <f t="shared" si="351"/>
        <v>0.5888411595126849</v>
      </c>
      <c r="P851" s="68">
        <f t="shared" si="352"/>
        <v>0.67614927308064365</v>
      </c>
      <c r="Q851" s="68">
        <f t="shared" si="353"/>
        <v>0.38738822760241404</v>
      </c>
    </row>
    <row r="852" spans="1:17" s="28" customFormat="1" ht="15" customHeight="1" x14ac:dyDescent="0.25">
      <c r="A852" s="145" t="s">
        <v>1539</v>
      </c>
      <c r="B852" s="146">
        <v>5</v>
      </c>
      <c r="C852" s="147" t="s">
        <v>1540</v>
      </c>
      <c r="D852" s="136"/>
      <c r="E852" s="16"/>
      <c r="F852" s="67">
        <v>113312.82069562674</v>
      </c>
      <c r="G852" s="68">
        <f t="shared" si="348"/>
        <v>0.65217542510697046</v>
      </c>
      <c r="H852" s="66">
        <v>79.035156949741676</v>
      </c>
      <c r="I852" s="66">
        <v>81.620337935828502</v>
      </c>
      <c r="J852" s="66">
        <v>10.813243704551049</v>
      </c>
      <c r="K852" s="66">
        <v>1089.8469890064573</v>
      </c>
      <c r="L852" s="66"/>
      <c r="M852" s="68">
        <f t="shared" si="349"/>
        <v>0.90058594916236123</v>
      </c>
      <c r="N852" s="68">
        <f t="shared" si="350"/>
        <v>0.81620337935828502</v>
      </c>
      <c r="O852" s="68">
        <f t="shared" si="351"/>
        <v>0.63473547215148229</v>
      </c>
      <c r="P852" s="68">
        <f t="shared" si="352"/>
        <v>0.71977304573637402</v>
      </c>
      <c r="Q852" s="68">
        <f t="shared" si="353"/>
        <v>0.427929812984364</v>
      </c>
    </row>
    <row r="853" spans="1:17" s="28" customFormat="1" ht="15" customHeight="1" x14ac:dyDescent="0.25">
      <c r="A853" s="145" t="s">
        <v>1541</v>
      </c>
      <c r="B853" s="146">
        <v>6</v>
      </c>
      <c r="C853" s="147" t="s">
        <v>1542</v>
      </c>
      <c r="D853" s="136"/>
      <c r="E853" s="16"/>
      <c r="F853" s="67">
        <v>95410.087774888088</v>
      </c>
      <c r="G853" s="68">
        <f t="shared" si="348"/>
        <v>0.61167591793937126</v>
      </c>
      <c r="H853" s="66">
        <v>79.387515774906674</v>
      </c>
      <c r="I853" s="66">
        <v>77.746929574958259</v>
      </c>
      <c r="J853" s="66">
        <v>9.9335348450522822</v>
      </c>
      <c r="K853" s="66">
        <v>967.60122587742114</v>
      </c>
      <c r="L853" s="66"/>
      <c r="M853" s="68">
        <f t="shared" si="349"/>
        <v>0.9064585962484446</v>
      </c>
      <c r="N853" s="68">
        <f t="shared" si="350"/>
        <v>0.77746929574958257</v>
      </c>
      <c r="O853" s="68">
        <f t="shared" si="351"/>
        <v>0.57278414401776634</v>
      </c>
      <c r="P853" s="68">
        <f t="shared" si="352"/>
        <v>0.66732457250278165</v>
      </c>
      <c r="Q853" s="68">
        <f t="shared" si="353"/>
        <v>0.37833721130929865</v>
      </c>
    </row>
    <row r="854" spans="1:17" s="28" customFormat="1" ht="15" customHeight="1" x14ac:dyDescent="0.25">
      <c r="A854" s="145" t="s">
        <v>1543</v>
      </c>
      <c r="B854" s="146">
        <v>7</v>
      </c>
      <c r="C854" s="147" t="s">
        <v>1544</v>
      </c>
      <c r="D854" s="136"/>
      <c r="E854" s="16"/>
      <c r="F854" s="67">
        <v>5405.0545735953319</v>
      </c>
      <c r="G854" s="68">
        <f t="shared" si="348"/>
        <v>0.52206549304890038</v>
      </c>
      <c r="H854" s="66">
        <v>81.730678220132347</v>
      </c>
      <c r="I854" s="66">
        <v>68.234913164847043</v>
      </c>
      <c r="J854" s="66">
        <v>7.7277709840095214</v>
      </c>
      <c r="K854" s="66">
        <v>730.05681589615358</v>
      </c>
      <c r="L854" s="66"/>
      <c r="M854" s="68">
        <f t="shared" si="349"/>
        <v>0.94551130366887248</v>
      </c>
      <c r="N854" s="68">
        <f t="shared" si="350"/>
        <v>0.68234913164847044</v>
      </c>
      <c r="O854" s="68">
        <f t="shared" si="351"/>
        <v>0.417448660845741</v>
      </c>
      <c r="P854" s="68">
        <f t="shared" si="352"/>
        <v>0.53370940710831416</v>
      </c>
      <c r="Q854" s="68">
        <f t="shared" si="353"/>
        <v>0.28197031070837875</v>
      </c>
    </row>
    <row r="855" spans="1:17" s="28" customFormat="1" ht="15" customHeight="1" x14ac:dyDescent="0.25">
      <c r="A855" s="145" t="s">
        <v>1545</v>
      </c>
      <c r="B855" s="146">
        <v>8</v>
      </c>
      <c r="C855" s="147" t="s">
        <v>1546</v>
      </c>
      <c r="D855" s="136"/>
      <c r="E855" s="16"/>
      <c r="F855" s="67">
        <v>58945.100557534337</v>
      </c>
      <c r="G855" s="68">
        <f t="shared" si="348"/>
        <v>0.70505172492084112</v>
      </c>
      <c r="H855" s="66">
        <v>77.362799213719811</v>
      </c>
      <c r="I855" s="66">
        <v>79.126348415596468</v>
      </c>
      <c r="J855" s="66">
        <v>13.007747593109938</v>
      </c>
      <c r="K855" s="66">
        <v>1287.6585198502139</v>
      </c>
      <c r="L855" s="66"/>
      <c r="M855" s="68">
        <f t="shared" si="349"/>
        <v>0.87271332022866355</v>
      </c>
      <c r="N855" s="68">
        <f t="shared" si="350"/>
        <v>0.7912634841559647</v>
      </c>
      <c r="O855" s="68">
        <f t="shared" si="351"/>
        <v>0.78927799951478439</v>
      </c>
      <c r="P855" s="68">
        <f t="shared" si="352"/>
        <v>0.79027011829102978</v>
      </c>
      <c r="Q855" s="68">
        <f t="shared" si="353"/>
        <v>0.50817789851935657</v>
      </c>
    </row>
    <row r="856" spans="1:17" s="28" customFormat="1" ht="15" customHeight="1" x14ac:dyDescent="0.25">
      <c r="A856" s="145"/>
      <c r="B856" s="148"/>
      <c r="C856" s="147"/>
      <c r="D856" s="136"/>
      <c r="E856" s="16"/>
      <c r="F856" s="67"/>
      <c r="G856" s="68"/>
      <c r="H856" s="66"/>
      <c r="I856" s="66"/>
      <c r="J856" s="66"/>
      <c r="K856" s="66"/>
      <c r="L856" s="66"/>
      <c r="M856" s="68"/>
      <c r="N856" s="68"/>
      <c r="O856" s="68"/>
      <c r="P856" s="68"/>
      <c r="Q856" s="68"/>
    </row>
    <row r="857" spans="1:17" s="28" customFormat="1" ht="15" customHeight="1" x14ac:dyDescent="0.25">
      <c r="A857" s="141" t="s">
        <v>1547</v>
      </c>
      <c r="B857" s="142"/>
      <c r="C857" s="143" t="s">
        <v>1548</v>
      </c>
      <c r="D857" s="144"/>
      <c r="E857" s="26"/>
      <c r="F857" s="69">
        <v>23098.35169863579</v>
      </c>
      <c r="G857" s="70">
        <f t="shared" ref="G857:G864" si="354">GEOMEAN(M857,P857,Q857)</f>
        <v>0.2810583179814482</v>
      </c>
      <c r="H857" s="63">
        <v>53.57744061783891</v>
      </c>
      <c r="I857" s="63">
        <v>59.037273243428977</v>
      </c>
      <c r="J857" s="63">
        <v>4.6563549575159016</v>
      </c>
      <c r="K857" s="63">
        <v>368.43340738486785</v>
      </c>
      <c r="L857" s="63"/>
      <c r="M857" s="70">
        <f t="shared" ref="M857:M864" si="355">+(H857-25)/(85-25)</f>
        <v>0.47629067696398181</v>
      </c>
      <c r="N857" s="70">
        <f t="shared" ref="N857:N864" si="356">+I857/100</f>
        <v>0.59037273243428978</v>
      </c>
      <c r="O857" s="70">
        <f t="shared" ref="O857:O864" si="357">+(J857-1.8)/(16-1.8)</f>
        <v>0.20115175757154238</v>
      </c>
      <c r="P857" s="70">
        <f t="shared" ref="P857:P864" si="358">+(N857*O857)^(0.5)</f>
        <v>0.34460776652807945</v>
      </c>
      <c r="Q857" s="70">
        <f t="shared" ref="Q857:Q864" si="359">+(K857-35)/(2500-35)</f>
        <v>0.13526710238737033</v>
      </c>
    </row>
    <row r="858" spans="1:17" s="28" customFormat="1" ht="15" customHeight="1" x14ac:dyDescent="0.25">
      <c r="A858" s="145" t="s">
        <v>1549</v>
      </c>
      <c r="B858" s="146">
        <v>1</v>
      </c>
      <c r="C858" s="147" t="s">
        <v>1550</v>
      </c>
      <c r="D858" s="136"/>
      <c r="E858" s="16"/>
      <c r="F858" s="67">
        <v>4563.2837793468789</v>
      </c>
      <c r="G858" s="68">
        <f t="shared" si="354"/>
        <v>0.31739876725952321</v>
      </c>
      <c r="H858" s="66">
        <v>51.468086895476155</v>
      </c>
      <c r="I858" s="66">
        <v>58.022201361221455</v>
      </c>
      <c r="J858" s="66">
        <v>5.2281078363212119</v>
      </c>
      <c r="K858" s="66">
        <v>512.39862415233165</v>
      </c>
      <c r="L858" s="66"/>
      <c r="M858" s="68">
        <f t="shared" si="355"/>
        <v>0.44113478159126923</v>
      </c>
      <c r="N858" s="68">
        <f t="shared" si="356"/>
        <v>0.58022201361221459</v>
      </c>
      <c r="O858" s="68">
        <f t="shared" si="357"/>
        <v>0.24141604481135298</v>
      </c>
      <c r="P858" s="68">
        <f t="shared" si="358"/>
        <v>0.37426581949029203</v>
      </c>
      <c r="Q858" s="68">
        <f t="shared" si="359"/>
        <v>0.19367084144110819</v>
      </c>
    </row>
    <row r="859" spans="1:17" s="28" customFormat="1" ht="15" customHeight="1" x14ac:dyDescent="0.25">
      <c r="A859" s="145" t="s">
        <v>1551</v>
      </c>
      <c r="B859" s="146">
        <v>2</v>
      </c>
      <c r="C859" s="147" t="s">
        <v>1552</v>
      </c>
      <c r="D859" s="136"/>
      <c r="E859" s="16"/>
      <c r="F859" s="67">
        <v>2668.2925894239252</v>
      </c>
      <c r="G859" s="68">
        <f t="shared" si="354"/>
        <v>0.30902809930157238</v>
      </c>
      <c r="H859" s="66">
        <v>60.72750965526658</v>
      </c>
      <c r="I859" s="66">
        <v>75.460893526685865</v>
      </c>
      <c r="J859" s="66">
        <v>4.7546200227744331</v>
      </c>
      <c r="K859" s="66">
        <v>343.31291910943509</v>
      </c>
      <c r="L859" s="66"/>
      <c r="M859" s="68">
        <f t="shared" si="355"/>
        <v>0.59545849425444297</v>
      </c>
      <c r="N859" s="68">
        <f t="shared" si="356"/>
        <v>0.75460893526685868</v>
      </c>
      <c r="O859" s="68">
        <f t="shared" si="357"/>
        <v>0.20807183258974882</v>
      </c>
      <c r="P859" s="68">
        <f t="shared" si="358"/>
        <v>0.39624848775682969</v>
      </c>
      <c r="Q859" s="68">
        <f t="shared" si="359"/>
        <v>0.12507623493283371</v>
      </c>
    </row>
    <row r="860" spans="1:17" s="28" customFormat="1" ht="15" customHeight="1" x14ac:dyDescent="0.25">
      <c r="A860" s="145" t="s">
        <v>1553</v>
      </c>
      <c r="B860" s="146">
        <v>3</v>
      </c>
      <c r="C860" s="147" t="s">
        <v>1554</v>
      </c>
      <c r="D860" s="136"/>
      <c r="E860" s="16"/>
      <c r="F860" s="67">
        <v>2257.4762209390342</v>
      </c>
      <c r="G860" s="68">
        <f t="shared" si="354"/>
        <v>0.25925851615463064</v>
      </c>
      <c r="H860" s="66">
        <v>54.530190991515909</v>
      </c>
      <c r="I860" s="66">
        <v>47.303160048958276</v>
      </c>
      <c r="J860" s="66">
        <v>4.4204077057053013</v>
      </c>
      <c r="K860" s="66">
        <v>330.40352431723164</v>
      </c>
      <c r="L860" s="66"/>
      <c r="M860" s="68">
        <f t="shared" si="355"/>
        <v>0.49216984985859846</v>
      </c>
      <c r="N860" s="68">
        <f t="shared" si="356"/>
        <v>0.47303160048958276</v>
      </c>
      <c r="O860" s="68">
        <f t="shared" si="357"/>
        <v>0.18453575392290855</v>
      </c>
      <c r="P860" s="68">
        <f t="shared" si="358"/>
        <v>0.29545091474846585</v>
      </c>
      <c r="Q860" s="68">
        <f t="shared" si="359"/>
        <v>0.11983915793802501</v>
      </c>
    </row>
    <row r="861" spans="1:17" s="28" customFormat="1" ht="15" customHeight="1" x14ac:dyDescent="0.25">
      <c r="A861" s="145" t="s">
        <v>1555</v>
      </c>
      <c r="B861" s="146">
        <v>4</v>
      </c>
      <c r="C861" s="147" t="s">
        <v>1556</v>
      </c>
      <c r="D861" s="136"/>
      <c r="E861" s="16"/>
      <c r="F861" s="67">
        <v>1103.5655388711782</v>
      </c>
      <c r="G861" s="68">
        <f t="shared" si="354"/>
        <v>0.19104560350590566</v>
      </c>
      <c r="H861" s="66">
        <v>46.446236558754087</v>
      </c>
      <c r="I861" s="66">
        <v>58.823940812746407</v>
      </c>
      <c r="J861" s="66">
        <v>5.1465292676888073</v>
      </c>
      <c r="K861" s="66">
        <v>164.15107510204598</v>
      </c>
      <c r="L861" s="66"/>
      <c r="M861" s="68">
        <f t="shared" si="355"/>
        <v>0.3574372759792348</v>
      </c>
      <c r="N861" s="68">
        <f t="shared" si="356"/>
        <v>0.58823940812746411</v>
      </c>
      <c r="O861" s="68">
        <f t="shared" si="357"/>
        <v>0.23567107518935265</v>
      </c>
      <c r="P861" s="68">
        <f t="shared" si="358"/>
        <v>0.37233185974631272</v>
      </c>
      <c r="Q861" s="68">
        <f t="shared" si="359"/>
        <v>5.2393945274663685E-2</v>
      </c>
    </row>
    <row r="862" spans="1:17" s="28" customFormat="1" ht="15" customHeight="1" x14ac:dyDescent="0.25">
      <c r="A862" s="145" t="s">
        <v>1557</v>
      </c>
      <c r="B862" s="146">
        <v>5</v>
      </c>
      <c r="C862" s="147" t="s">
        <v>1558</v>
      </c>
      <c r="D862" s="136"/>
      <c r="E862" s="16"/>
      <c r="F862" s="67">
        <v>7255.7420375052088</v>
      </c>
      <c r="G862" s="68">
        <f t="shared" si="354"/>
        <v>0.28237220782257777</v>
      </c>
      <c r="H862" s="66">
        <v>53.9344240668322</v>
      </c>
      <c r="I862" s="66">
        <v>58.732750750367344</v>
      </c>
      <c r="J862" s="66">
        <v>4.7977458631879264</v>
      </c>
      <c r="K862" s="66">
        <v>361.83290609626056</v>
      </c>
      <c r="L862" s="66"/>
      <c r="M862" s="68">
        <f t="shared" si="355"/>
        <v>0.48224040111387001</v>
      </c>
      <c r="N862" s="68">
        <f t="shared" si="356"/>
        <v>0.58732750750367346</v>
      </c>
      <c r="O862" s="68">
        <f t="shared" si="357"/>
        <v>0.21110886360478356</v>
      </c>
      <c r="P862" s="68">
        <f t="shared" si="358"/>
        <v>0.35212219849496923</v>
      </c>
      <c r="Q862" s="68">
        <f t="shared" si="359"/>
        <v>0.13258941423783391</v>
      </c>
    </row>
    <row r="863" spans="1:17" s="28" customFormat="1" ht="15" customHeight="1" x14ac:dyDescent="0.25">
      <c r="A863" s="145" t="s">
        <v>1559</v>
      </c>
      <c r="B863" s="146">
        <v>6</v>
      </c>
      <c r="C863" s="147" t="s">
        <v>1560</v>
      </c>
      <c r="D863" s="136"/>
      <c r="E863" s="16"/>
      <c r="F863" s="67">
        <v>1951.3777503032329</v>
      </c>
      <c r="G863" s="68">
        <f t="shared" si="354"/>
        <v>0.24211075673078328</v>
      </c>
      <c r="H863" s="66">
        <v>52.897892924727721</v>
      </c>
      <c r="I863" s="66">
        <v>36.711231915382577</v>
      </c>
      <c r="J863" s="66">
        <v>3.3396994229954795</v>
      </c>
      <c r="K863" s="66">
        <v>412.1080001387229</v>
      </c>
      <c r="L863" s="66"/>
      <c r="M863" s="68">
        <f t="shared" si="355"/>
        <v>0.46496488207879533</v>
      </c>
      <c r="N863" s="68">
        <f t="shared" si="356"/>
        <v>0.36711231915382575</v>
      </c>
      <c r="O863" s="68">
        <f t="shared" si="357"/>
        <v>0.10842953683066757</v>
      </c>
      <c r="P863" s="68">
        <f t="shared" si="358"/>
        <v>0.19951395623033877</v>
      </c>
      <c r="Q863" s="68">
        <f t="shared" si="359"/>
        <v>0.15298498991428922</v>
      </c>
    </row>
    <row r="864" spans="1:17" s="28" customFormat="1" ht="15" customHeight="1" x14ac:dyDescent="0.25">
      <c r="A864" s="145" t="s">
        <v>1561</v>
      </c>
      <c r="B864" s="146">
        <v>7</v>
      </c>
      <c r="C864" s="147" t="s">
        <v>1562</v>
      </c>
      <c r="D864" s="136"/>
      <c r="E864" s="16"/>
      <c r="F864" s="67">
        <v>3298.6137822463315</v>
      </c>
      <c r="G864" s="68">
        <f t="shared" si="354"/>
        <v>0.25006727311597199</v>
      </c>
      <c r="H864" s="66">
        <v>53.518367248408666</v>
      </c>
      <c r="I864" s="66">
        <v>63.034496758770551</v>
      </c>
      <c r="J864" s="66">
        <v>4.4234985637759463</v>
      </c>
      <c r="K864" s="66">
        <v>272.64501211261427</v>
      </c>
      <c r="L864" s="66"/>
      <c r="M864" s="68">
        <f t="shared" si="355"/>
        <v>0.47530612080681112</v>
      </c>
      <c r="N864" s="68">
        <f t="shared" si="356"/>
        <v>0.63034496758770553</v>
      </c>
      <c r="O864" s="68">
        <f t="shared" si="357"/>
        <v>0.1847534199842216</v>
      </c>
      <c r="P864" s="68">
        <f t="shared" si="358"/>
        <v>0.34126000136504703</v>
      </c>
      <c r="Q864" s="68">
        <f t="shared" si="359"/>
        <v>9.6407712824589972E-2</v>
      </c>
    </row>
    <row r="865" spans="1:17" s="28" customFormat="1" ht="15" customHeight="1" x14ac:dyDescent="0.25">
      <c r="A865" s="145"/>
      <c r="B865" s="148"/>
      <c r="C865" s="147"/>
      <c r="D865" s="136"/>
      <c r="E865" s="16"/>
      <c r="F865" s="67"/>
      <c r="G865" s="68"/>
      <c r="H865" s="66"/>
      <c r="I865" s="66"/>
      <c r="J865" s="66"/>
      <c r="K865" s="66"/>
      <c r="L865" s="66"/>
      <c r="M865" s="68"/>
      <c r="N865" s="68"/>
      <c r="O865" s="68"/>
      <c r="P865" s="68"/>
      <c r="Q865" s="68"/>
    </row>
    <row r="866" spans="1:17" s="28" customFormat="1" ht="15" customHeight="1" x14ac:dyDescent="0.25">
      <c r="A866" s="141" t="s">
        <v>1563</v>
      </c>
      <c r="B866" s="149"/>
      <c r="C866" s="143" t="s">
        <v>1564</v>
      </c>
      <c r="D866" s="144"/>
      <c r="E866" s="26"/>
      <c r="F866" s="69">
        <v>56593.982370249483</v>
      </c>
      <c r="G866" s="70">
        <f t="shared" ref="G866:G875" si="360">GEOMEAN(M866,P866,Q866)</f>
        <v>0.40355761911909444</v>
      </c>
      <c r="H866" s="63">
        <v>76.176638434338443</v>
      </c>
      <c r="I866" s="63">
        <v>61.385819972303807</v>
      </c>
      <c r="J866" s="63">
        <v>6.253571044736093</v>
      </c>
      <c r="K866" s="63">
        <v>467.88149516828878</v>
      </c>
      <c r="L866" s="63"/>
      <c r="M866" s="70">
        <f t="shared" ref="M866:M875" si="361">+(H866-25)/(85-25)</f>
        <v>0.8529439739056407</v>
      </c>
      <c r="N866" s="70">
        <f t="shared" ref="N866:N875" si="362">+I866/100</f>
        <v>0.61385819972303812</v>
      </c>
      <c r="O866" s="70">
        <f t="shared" ref="O866:O875" si="363">+(J866-1.8)/(16-1.8)</f>
        <v>0.31363176371380941</v>
      </c>
      <c r="P866" s="70">
        <f t="shared" ref="P866:P875" si="364">+(N866*O866)^(0.5)</f>
        <v>0.43877719841546042</v>
      </c>
      <c r="Q866" s="70">
        <f t="shared" ref="Q866:Q875" si="365">+(K866-35)/(2500-35)</f>
        <v>0.17561115422648632</v>
      </c>
    </row>
    <row r="867" spans="1:17" s="28" customFormat="1" ht="15" customHeight="1" x14ac:dyDescent="0.25">
      <c r="A867" s="145" t="s">
        <v>1565</v>
      </c>
      <c r="B867" s="146">
        <v>1</v>
      </c>
      <c r="C867" s="147" t="s">
        <v>298</v>
      </c>
      <c r="D867" s="136"/>
      <c r="E867" s="16"/>
      <c r="F867" s="67">
        <v>21823.612672895906</v>
      </c>
      <c r="G867" s="68">
        <f t="shared" si="360"/>
        <v>0.44387507765643064</v>
      </c>
      <c r="H867" s="66">
        <v>72.773018595359375</v>
      </c>
      <c r="I867" s="66">
        <v>69.946475639399694</v>
      </c>
      <c r="J867" s="66">
        <v>7.3805406966620613</v>
      </c>
      <c r="K867" s="66">
        <v>551.40553471811563</v>
      </c>
      <c r="L867" s="66"/>
      <c r="M867" s="68">
        <f t="shared" si="361"/>
        <v>0.79621697658932289</v>
      </c>
      <c r="N867" s="68">
        <f t="shared" si="362"/>
        <v>0.69946475639399697</v>
      </c>
      <c r="O867" s="68">
        <f t="shared" si="363"/>
        <v>0.39299582370859587</v>
      </c>
      <c r="P867" s="68">
        <f t="shared" si="364"/>
        <v>0.52429641243688785</v>
      </c>
      <c r="Q867" s="68">
        <f t="shared" si="365"/>
        <v>0.20949514593027002</v>
      </c>
    </row>
    <row r="868" spans="1:17" s="28" customFormat="1" ht="15" customHeight="1" x14ac:dyDescent="0.25">
      <c r="A868" s="145" t="s">
        <v>1566</v>
      </c>
      <c r="B868" s="146">
        <v>2</v>
      </c>
      <c r="C868" s="147" t="s">
        <v>1567</v>
      </c>
      <c r="D868" s="136"/>
      <c r="E868" s="16"/>
      <c r="F868" s="67">
        <v>6830.8290289252482</v>
      </c>
      <c r="G868" s="68">
        <f t="shared" si="360"/>
        <v>0.31950280774267498</v>
      </c>
      <c r="H868" s="66">
        <v>82.201807505749329</v>
      </c>
      <c r="I868" s="66">
        <v>58.697657438794593</v>
      </c>
      <c r="J868" s="66">
        <v>4.7888701552055757</v>
      </c>
      <c r="K868" s="66">
        <v>274.91793909739772</v>
      </c>
      <c r="L868" s="66"/>
      <c r="M868" s="68">
        <f t="shared" si="361"/>
        <v>0.95336345842915549</v>
      </c>
      <c r="N868" s="68">
        <f t="shared" si="362"/>
        <v>0.58697657438794593</v>
      </c>
      <c r="O868" s="68">
        <f t="shared" si="363"/>
        <v>0.21048381374687156</v>
      </c>
      <c r="P868" s="68">
        <f t="shared" si="364"/>
        <v>0.35149547359425426</v>
      </c>
      <c r="Q868" s="68">
        <f t="shared" si="365"/>
        <v>9.7329792737281026E-2</v>
      </c>
    </row>
    <row r="869" spans="1:17" s="28" customFormat="1" ht="15" customHeight="1" x14ac:dyDescent="0.25">
      <c r="A869" s="145" t="s">
        <v>1568</v>
      </c>
      <c r="B869" s="146">
        <v>3</v>
      </c>
      <c r="C869" s="147" t="s">
        <v>1569</v>
      </c>
      <c r="D869" s="136"/>
      <c r="E869" s="16"/>
      <c r="F869" s="67">
        <v>2398.442621889732</v>
      </c>
      <c r="G869" s="68">
        <f t="shared" si="360"/>
        <v>0.55244850283685609</v>
      </c>
      <c r="H869" s="66">
        <v>75.32619228583323</v>
      </c>
      <c r="I869" s="66">
        <v>76.68354167439999</v>
      </c>
      <c r="J869" s="66">
        <v>8.6800348645698531</v>
      </c>
      <c r="K869" s="66">
        <v>847.91900234967591</v>
      </c>
      <c r="L869" s="66"/>
      <c r="M869" s="68">
        <f t="shared" si="361"/>
        <v>0.83876987143055382</v>
      </c>
      <c r="N869" s="68">
        <f t="shared" si="362"/>
        <v>0.76683541674399991</v>
      </c>
      <c r="O869" s="68">
        <f t="shared" si="363"/>
        <v>0.48450949750491928</v>
      </c>
      <c r="P869" s="68">
        <f t="shared" si="364"/>
        <v>0.60954002529416451</v>
      </c>
      <c r="Q869" s="68">
        <f t="shared" si="365"/>
        <v>0.32978458513171438</v>
      </c>
    </row>
    <row r="870" spans="1:17" s="28" customFormat="1" ht="15" customHeight="1" x14ac:dyDescent="0.25">
      <c r="A870" s="145" t="s">
        <v>1570</v>
      </c>
      <c r="B870" s="146">
        <v>4</v>
      </c>
      <c r="C870" s="147" t="s">
        <v>1571</v>
      </c>
      <c r="D870" s="136"/>
      <c r="E870" s="16"/>
      <c r="F870" s="67">
        <v>4053.7909301964992</v>
      </c>
      <c r="G870" s="68">
        <f t="shared" si="360"/>
        <v>0.24897758089609387</v>
      </c>
      <c r="H870" s="66">
        <v>79.120818730926018</v>
      </c>
      <c r="I870" s="66">
        <v>45.358847299853046</v>
      </c>
      <c r="J870" s="66">
        <v>4.1863589022769956</v>
      </c>
      <c r="K870" s="66">
        <v>187.76709912898255</v>
      </c>
      <c r="L870" s="66"/>
      <c r="M870" s="68">
        <f t="shared" si="361"/>
        <v>0.90201364551543362</v>
      </c>
      <c r="N870" s="68">
        <f t="shared" si="362"/>
        <v>0.45358847299853045</v>
      </c>
      <c r="O870" s="68">
        <f t="shared" si="363"/>
        <v>0.16805344382232365</v>
      </c>
      <c r="P870" s="68">
        <f t="shared" si="364"/>
        <v>0.27609256593670195</v>
      </c>
      <c r="Q870" s="68">
        <f t="shared" si="365"/>
        <v>6.1974482405266755E-2</v>
      </c>
    </row>
    <row r="871" spans="1:17" s="28" customFormat="1" ht="15" customHeight="1" x14ac:dyDescent="0.25">
      <c r="A871" s="145" t="s">
        <v>1572</v>
      </c>
      <c r="B871" s="146">
        <v>5</v>
      </c>
      <c r="C871" s="147" t="s">
        <v>1573</v>
      </c>
      <c r="D871" s="136"/>
      <c r="E871" s="16"/>
      <c r="F871" s="67">
        <v>4564.2906822108125</v>
      </c>
      <c r="G871" s="68">
        <f t="shared" si="360"/>
        <v>0.34839418861893279</v>
      </c>
      <c r="H871" s="66">
        <v>84.454601661665237</v>
      </c>
      <c r="I871" s="66">
        <v>53.394960544100492</v>
      </c>
      <c r="J871" s="66">
        <v>5.0473508427172487</v>
      </c>
      <c r="K871" s="66">
        <v>336.04043846381279</v>
      </c>
      <c r="L871" s="66"/>
      <c r="M871" s="68">
        <f t="shared" si="361"/>
        <v>0.9909100276944206</v>
      </c>
      <c r="N871" s="68">
        <f t="shared" si="362"/>
        <v>0.53394960544100489</v>
      </c>
      <c r="O871" s="68">
        <f t="shared" si="363"/>
        <v>0.228686679064595</v>
      </c>
      <c r="P871" s="68">
        <f t="shared" si="364"/>
        <v>0.34943835229716014</v>
      </c>
      <c r="Q871" s="68">
        <f t="shared" si="365"/>
        <v>0.12212593852487334</v>
      </c>
    </row>
    <row r="872" spans="1:17" s="28" customFormat="1" ht="15" customHeight="1" x14ac:dyDescent="0.25">
      <c r="A872" s="145" t="s">
        <v>1574</v>
      </c>
      <c r="B872" s="146">
        <v>6</v>
      </c>
      <c r="C872" s="147" t="s">
        <v>1575</v>
      </c>
      <c r="D872" s="136"/>
      <c r="E872" s="16"/>
      <c r="F872" s="67">
        <v>7305.0802778379539</v>
      </c>
      <c r="G872" s="68">
        <f t="shared" si="360"/>
        <v>0.32704804642461605</v>
      </c>
      <c r="H872" s="66">
        <v>68.974004218378241</v>
      </c>
      <c r="I872" s="66">
        <v>47.628774361486769</v>
      </c>
      <c r="J872" s="66">
        <v>4.9708726219470885</v>
      </c>
      <c r="K872" s="66">
        <v>395.76708659352477</v>
      </c>
      <c r="L872" s="66"/>
      <c r="M872" s="68">
        <f t="shared" si="361"/>
        <v>0.732900070306304</v>
      </c>
      <c r="N872" s="68">
        <f t="shared" si="362"/>
        <v>0.4762877436148677</v>
      </c>
      <c r="O872" s="68">
        <f t="shared" si="363"/>
        <v>0.2233008888695133</v>
      </c>
      <c r="P872" s="68">
        <f t="shared" si="364"/>
        <v>0.32612187370192575</v>
      </c>
      <c r="Q872" s="68">
        <f t="shared" si="365"/>
        <v>0.14635581606228185</v>
      </c>
    </row>
    <row r="873" spans="1:17" s="28" customFormat="1" ht="15" customHeight="1" x14ac:dyDescent="0.25">
      <c r="A873" s="145" t="s">
        <v>1576</v>
      </c>
      <c r="B873" s="146">
        <v>7</v>
      </c>
      <c r="C873" s="147" t="s">
        <v>1577</v>
      </c>
      <c r="D873" s="136"/>
      <c r="E873" s="16"/>
      <c r="F873" s="67">
        <v>3132.4748096972949</v>
      </c>
      <c r="G873" s="68">
        <f t="shared" si="360"/>
        <v>0.39850890245038312</v>
      </c>
      <c r="H873" s="66">
        <v>72.957528324802851</v>
      </c>
      <c r="I873" s="66">
        <v>43.774375256291592</v>
      </c>
      <c r="J873" s="66">
        <v>6.2158837823319555</v>
      </c>
      <c r="K873" s="66">
        <v>563.99411617158648</v>
      </c>
      <c r="L873" s="66"/>
      <c r="M873" s="68">
        <f t="shared" si="361"/>
        <v>0.79929213874671423</v>
      </c>
      <c r="N873" s="68">
        <f t="shared" si="362"/>
        <v>0.43774375256291592</v>
      </c>
      <c r="O873" s="68">
        <f t="shared" si="363"/>
        <v>0.31097773115013772</v>
      </c>
      <c r="P873" s="68">
        <f t="shared" si="364"/>
        <v>0.36895603938296345</v>
      </c>
      <c r="Q873" s="68">
        <f t="shared" si="365"/>
        <v>0.21460207552599858</v>
      </c>
    </row>
    <row r="874" spans="1:17" s="28" customFormat="1" ht="15" customHeight="1" x14ac:dyDescent="0.25">
      <c r="A874" s="145" t="s">
        <v>1578</v>
      </c>
      <c r="B874" s="146">
        <v>8</v>
      </c>
      <c r="C874" s="147" t="s">
        <v>1579</v>
      </c>
      <c r="D874" s="136"/>
      <c r="E874" s="16"/>
      <c r="F874" s="67">
        <v>3010.6395631613345</v>
      </c>
      <c r="G874" s="68">
        <f t="shared" si="360"/>
        <v>0.4599427765595408</v>
      </c>
      <c r="H874" s="66">
        <v>83.719164166444571</v>
      </c>
      <c r="I874" s="66">
        <v>53.495997003545313</v>
      </c>
      <c r="J874" s="66">
        <v>6.6309211358766023</v>
      </c>
      <c r="K874" s="66">
        <v>609.47121475070981</v>
      </c>
      <c r="L874" s="66"/>
      <c r="M874" s="68">
        <f t="shared" si="361"/>
        <v>0.97865273610740955</v>
      </c>
      <c r="N874" s="68">
        <f t="shared" si="362"/>
        <v>0.53495997003545315</v>
      </c>
      <c r="O874" s="68">
        <f t="shared" si="363"/>
        <v>0.34020571379412695</v>
      </c>
      <c r="P874" s="68">
        <f t="shared" si="364"/>
        <v>0.42661040594106009</v>
      </c>
      <c r="Q874" s="68">
        <f t="shared" si="365"/>
        <v>0.23305120273862467</v>
      </c>
    </row>
    <row r="875" spans="1:17" s="28" customFormat="1" ht="15" customHeight="1" x14ac:dyDescent="0.25">
      <c r="A875" s="145" t="s">
        <v>1580</v>
      </c>
      <c r="B875" s="146">
        <v>9</v>
      </c>
      <c r="C875" s="147" t="s">
        <v>1581</v>
      </c>
      <c r="D875" s="136"/>
      <c r="E875" s="16"/>
      <c r="F875" s="67">
        <v>3474.8217834347042</v>
      </c>
      <c r="G875" s="68">
        <f t="shared" si="360"/>
        <v>0.4410892448562081</v>
      </c>
      <c r="H875" s="66">
        <v>75.504192813177923</v>
      </c>
      <c r="I875" s="66">
        <v>77.456163370860253</v>
      </c>
      <c r="J875" s="66">
        <v>7.0963052180034571</v>
      </c>
      <c r="K875" s="66">
        <v>502.57342976370012</v>
      </c>
      <c r="L875" s="66"/>
      <c r="M875" s="68">
        <f t="shared" si="361"/>
        <v>0.84173654688629873</v>
      </c>
      <c r="N875" s="68">
        <f t="shared" si="362"/>
        <v>0.77456163370860254</v>
      </c>
      <c r="O875" s="68">
        <f t="shared" si="363"/>
        <v>0.37297924070446886</v>
      </c>
      <c r="P875" s="68">
        <f t="shared" si="364"/>
        <v>0.53748991620257169</v>
      </c>
      <c r="Q875" s="68">
        <f t="shared" si="365"/>
        <v>0.18968496136458424</v>
      </c>
    </row>
    <row r="876" spans="1:17" s="28" customFormat="1" ht="15" customHeight="1" x14ac:dyDescent="0.25">
      <c r="A876" s="145"/>
      <c r="B876" s="148"/>
      <c r="C876" s="147"/>
      <c r="D876" s="136"/>
      <c r="E876" s="16"/>
      <c r="F876" s="67"/>
      <c r="G876" s="68"/>
      <c r="H876" s="66"/>
      <c r="I876" s="66"/>
      <c r="J876" s="66"/>
      <c r="K876" s="66"/>
      <c r="L876" s="66"/>
      <c r="M876" s="68"/>
      <c r="N876" s="68"/>
      <c r="O876" s="68"/>
      <c r="P876" s="68"/>
      <c r="Q876" s="68"/>
    </row>
    <row r="877" spans="1:17" s="28" customFormat="1" ht="15" customHeight="1" x14ac:dyDescent="0.25">
      <c r="A877" s="141" t="s">
        <v>1582</v>
      </c>
      <c r="B877" s="149"/>
      <c r="C877" s="143" t="s">
        <v>1583</v>
      </c>
      <c r="D877" s="144"/>
      <c r="E877" s="26"/>
      <c r="F877" s="69">
        <v>63590.950371723775</v>
      </c>
      <c r="G877" s="70">
        <f t="shared" ref="G877:G885" si="366">GEOMEAN(M877,P877,Q877)</f>
        <v>0.3883225530115057</v>
      </c>
      <c r="H877" s="63">
        <v>74.054774591802882</v>
      </c>
      <c r="I877" s="63">
        <v>56.6512128543336</v>
      </c>
      <c r="J877" s="63">
        <v>5.8036914955858112</v>
      </c>
      <c r="K877" s="63">
        <v>476.74739346016406</v>
      </c>
      <c r="L877" s="63"/>
      <c r="M877" s="70">
        <f t="shared" ref="M877:M885" si="367">+(H877-25)/(85-25)</f>
        <v>0.81757957653004809</v>
      </c>
      <c r="N877" s="70">
        <f t="shared" ref="N877:N885" si="368">+I877/100</f>
        <v>0.56651212854333599</v>
      </c>
      <c r="O877" s="70">
        <f t="shared" ref="O877:O885" si="369">+(J877-1.8)/(16-1.8)</f>
        <v>0.28195010532294446</v>
      </c>
      <c r="P877" s="70">
        <f t="shared" ref="P877:P885" si="370">+(N877*O877)^(0.5)</f>
        <v>0.39966004842805969</v>
      </c>
      <c r="Q877" s="70">
        <f t="shared" ref="Q877:Q885" si="371">+(K877-35)/(2500-35)</f>
        <v>0.17920786752947832</v>
      </c>
    </row>
    <row r="878" spans="1:17" s="28" customFormat="1" ht="15" customHeight="1" x14ac:dyDescent="0.25">
      <c r="A878" s="145" t="s">
        <v>1584</v>
      </c>
      <c r="B878" s="146">
        <v>1</v>
      </c>
      <c r="C878" s="147" t="s">
        <v>1585</v>
      </c>
      <c r="D878" s="136"/>
      <c r="E878" s="16"/>
      <c r="F878" s="67">
        <v>20770.392277221406</v>
      </c>
      <c r="G878" s="68">
        <f t="shared" si="366"/>
        <v>0.44566005812031251</v>
      </c>
      <c r="H878" s="66">
        <v>68.538988124474244</v>
      </c>
      <c r="I878" s="66">
        <v>55.669760013942962</v>
      </c>
      <c r="J878" s="66">
        <v>7.5698467928435775</v>
      </c>
      <c r="K878" s="66">
        <v>667.1983195689786</v>
      </c>
      <c r="L878" s="66"/>
      <c r="M878" s="68">
        <f t="shared" si="367"/>
        <v>0.72564980207457075</v>
      </c>
      <c r="N878" s="68">
        <f t="shared" si="368"/>
        <v>0.55669760013942959</v>
      </c>
      <c r="O878" s="68">
        <f t="shared" si="369"/>
        <v>0.40632723893264633</v>
      </c>
      <c r="P878" s="68">
        <f t="shared" si="370"/>
        <v>0.47560634855422695</v>
      </c>
      <c r="Q878" s="68">
        <f t="shared" si="371"/>
        <v>0.25646990651885543</v>
      </c>
    </row>
    <row r="879" spans="1:17" s="28" customFormat="1" ht="15" customHeight="1" x14ac:dyDescent="0.25">
      <c r="A879" s="145" t="s">
        <v>1586</v>
      </c>
      <c r="B879" s="146">
        <v>2</v>
      </c>
      <c r="C879" s="147" t="s">
        <v>1587</v>
      </c>
      <c r="D879" s="136"/>
      <c r="E879" s="16"/>
      <c r="F879" s="67">
        <v>3466.7665605232355</v>
      </c>
      <c r="G879" s="68">
        <f t="shared" si="366"/>
        <v>0.38034173914037611</v>
      </c>
      <c r="H879" s="66">
        <v>70.758367469892534</v>
      </c>
      <c r="I879" s="66">
        <v>61.448595803776584</v>
      </c>
      <c r="J879" s="66">
        <v>6.1352967452179845</v>
      </c>
      <c r="K879" s="66">
        <v>445.58056893903597</v>
      </c>
      <c r="L879" s="66"/>
      <c r="M879" s="68">
        <f t="shared" si="367"/>
        <v>0.76263945783154219</v>
      </c>
      <c r="N879" s="68">
        <f t="shared" si="368"/>
        <v>0.61448595803776584</v>
      </c>
      <c r="O879" s="68">
        <f t="shared" si="369"/>
        <v>0.30530258769140739</v>
      </c>
      <c r="P879" s="68">
        <f t="shared" si="370"/>
        <v>0.43313295082337422</v>
      </c>
      <c r="Q879" s="68">
        <f t="shared" si="371"/>
        <v>0.16656412533023771</v>
      </c>
    </row>
    <row r="880" spans="1:17" s="28" customFormat="1" ht="15" customHeight="1" x14ac:dyDescent="0.25">
      <c r="A880" s="145" t="s">
        <v>1588</v>
      </c>
      <c r="B880" s="146">
        <v>3</v>
      </c>
      <c r="C880" s="147" t="s">
        <v>1589</v>
      </c>
      <c r="D880" s="136"/>
      <c r="E880" s="16"/>
      <c r="F880" s="67">
        <v>5349.6749160789868</v>
      </c>
      <c r="G880" s="68">
        <f t="shared" si="366"/>
        <v>0.35571866530176277</v>
      </c>
      <c r="H880" s="66">
        <v>79.833563101656225</v>
      </c>
      <c r="I880" s="66">
        <v>56.376074339188136</v>
      </c>
      <c r="J880" s="66">
        <v>4.8151597138913838</v>
      </c>
      <c r="K880" s="66">
        <v>385.89991635474092</v>
      </c>
      <c r="L880" s="66"/>
      <c r="M880" s="68">
        <f t="shared" si="367"/>
        <v>0.91389271836093711</v>
      </c>
      <c r="N880" s="68">
        <f t="shared" si="368"/>
        <v>0.56376074339188131</v>
      </c>
      <c r="O880" s="68">
        <f t="shared" si="369"/>
        <v>0.21233519111911156</v>
      </c>
      <c r="P880" s="68">
        <f t="shared" si="370"/>
        <v>0.34598590317174416</v>
      </c>
      <c r="Q880" s="68">
        <f t="shared" si="371"/>
        <v>0.1423529072433026</v>
      </c>
    </row>
    <row r="881" spans="1:17" s="28" customFormat="1" ht="15" customHeight="1" x14ac:dyDescent="0.25">
      <c r="A881" s="145" t="s">
        <v>1590</v>
      </c>
      <c r="B881" s="146">
        <v>4</v>
      </c>
      <c r="C881" s="147" t="s">
        <v>1591</v>
      </c>
      <c r="D881" s="136"/>
      <c r="E881" s="16"/>
      <c r="F881" s="67">
        <v>5792.7121762097513</v>
      </c>
      <c r="G881" s="68">
        <f t="shared" si="366"/>
        <v>0.24042772662012335</v>
      </c>
      <c r="H881" s="66">
        <v>67.318162140004333</v>
      </c>
      <c r="I881" s="66">
        <v>38.461829180539638</v>
      </c>
      <c r="J881" s="66">
        <v>3.0584111324202774</v>
      </c>
      <c r="K881" s="66">
        <v>298.09521814260404</v>
      </c>
      <c r="L881" s="66"/>
      <c r="M881" s="68">
        <f t="shared" si="367"/>
        <v>0.70530270233340553</v>
      </c>
      <c r="N881" s="68">
        <f t="shared" si="368"/>
        <v>0.38461829180539636</v>
      </c>
      <c r="O881" s="68">
        <f t="shared" si="369"/>
        <v>8.862050228311813E-2</v>
      </c>
      <c r="P881" s="68">
        <f t="shared" si="370"/>
        <v>0.18462141318674041</v>
      </c>
      <c r="Q881" s="68">
        <f t="shared" si="371"/>
        <v>0.10673234001728359</v>
      </c>
    </row>
    <row r="882" spans="1:17" s="28" customFormat="1" ht="15" customHeight="1" x14ac:dyDescent="0.25">
      <c r="A882" s="145" t="s">
        <v>1592</v>
      </c>
      <c r="B882" s="146">
        <v>5</v>
      </c>
      <c r="C882" s="147" t="s">
        <v>1593</v>
      </c>
      <c r="D882" s="136"/>
      <c r="E882" s="16"/>
      <c r="F882" s="67">
        <v>9952.2279071192734</v>
      </c>
      <c r="G882" s="68">
        <f t="shared" si="366"/>
        <v>0.42346024576330055</v>
      </c>
      <c r="H882" s="66">
        <v>81.990835900315858</v>
      </c>
      <c r="I882" s="66">
        <v>61.962140989585087</v>
      </c>
      <c r="J882" s="66">
        <v>5.7687894781936473</v>
      </c>
      <c r="K882" s="66">
        <v>508.53601581865291</v>
      </c>
      <c r="L882" s="66"/>
      <c r="M882" s="68">
        <f t="shared" si="367"/>
        <v>0.94984726500526429</v>
      </c>
      <c r="N882" s="68">
        <f t="shared" si="368"/>
        <v>0.61962140989585091</v>
      </c>
      <c r="O882" s="68">
        <f t="shared" si="369"/>
        <v>0.27949221677420055</v>
      </c>
      <c r="P882" s="68">
        <f t="shared" si="370"/>
        <v>0.41614824451455629</v>
      </c>
      <c r="Q882" s="68">
        <f t="shared" si="371"/>
        <v>0.19210386037267865</v>
      </c>
    </row>
    <row r="883" spans="1:17" s="28" customFormat="1" ht="15" customHeight="1" x14ac:dyDescent="0.25">
      <c r="A883" s="145" t="s">
        <v>1594</v>
      </c>
      <c r="B883" s="146">
        <v>6</v>
      </c>
      <c r="C883" s="147" t="s">
        <v>1595</v>
      </c>
      <c r="D883" s="136"/>
      <c r="E883" s="16"/>
      <c r="F883" s="67">
        <v>5268.1157841003687</v>
      </c>
      <c r="G883" s="68">
        <f t="shared" si="366"/>
        <v>0.32875142903320342</v>
      </c>
      <c r="H883" s="66">
        <v>76.69633578381395</v>
      </c>
      <c r="I883" s="66">
        <v>50.156621921032716</v>
      </c>
      <c r="J883" s="66">
        <v>4.2787742435128884</v>
      </c>
      <c r="K883" s="66">
        <v>378.53651508496148</v>
      </c>
      <c r="L883" s="66"/>
      <c r="M883" s="68">
        <f t="shared" si="367"/>
        <v>0.86160559639689915</v>
      </c>
      <c r="N883" s="68">
        <f t="shared" si="368"/>
        <v>0.50156621921032718</v>
      </c>
      <c r="O883" s="68">
        <f t="shared" si="369"/>
        <v>0.17456156644456963</v>
      </c>
      <c r="P883" s="68">
        <f t="shared" si="370"/>
        <v>0.29589556417938256</v>
      </c>
      <c r="Q883" s="68">
        <f t="shared" si="371"/>
        <v>0.13936572620079574</v>
      </c>
    </row>
    <row r="884" spans="1:17" s="28" customFormat="1" ht="15" customHeight="1" x14ac:dyDescent="0.25">
      <c r="A884" s="145" t="s">
        <v>1596</v>
      </c>
      <c r="B884" s="146">
        <v>7</v>
      </c>
      <c r="C884" s="147" t="s">
        <v>1597</v>
      </c>
      <c r="D884" s="136"/>
      <c r="E884" s="16"/>
      <c r="F884" s="67">
        <v>4341.7651492814966</v>
      </c>
      <c r="G884" s="68">
        <f t="shared" si="366"/>
        <v>0.37889492341958619</v>
      </c>
      <c r="H884" s="66">
        <v>86.38046675083757</v>
      </c>
      <c r="I884" s="66">
        <v>72.152952834817555</v>
      </c>
      <c r="J884" s="66">
        <v>5.5240058238759175</v>
      </c>
      <c r="K884" s="66">
        <v>336.30496536012214</v>
      </c>
      <c r="L884" s="66"/>
      <c r="M884" s="68">
        <f t="shared" si="367"/>
        <v>1.0230077791806262</v>
      </c>
      <c r="N884" s="68">
        <f t="shared" si="368"/>
        <v>0.72152952834817552</v>
      </c>
      <c r="O884" s="68">
        <f t="shared" si="369"/>
        <v>0.26225393125886748</v>
      </c>
      <c r="P884" s="68">
        <f t="shared" si="370"/>
        <v>0.43499879922669382</v>
      </c>
      <c r="Q884" s="68">
        <f t="shared" si="371"/>
        <v>0.12223325166739235</v>
      </c>
    </row>
    <row r="885" spans="1:17" s="28" customFormat="1" ht="15" customHeight="1" x14ac:dyDescent="0.25">
      <c r="A885" s="145" t="s">
        <v>1598</v>
      </c>
      <c r="B885" s="146">
        <v>8</v>
      </c>
      <c r="C885" s="147" t="s">
        <v>1599</v>
      </c>
      <c r="D885" s="136"/>
      <c r="E885" s="16"/>
      <c r="F885" s="67">
        <v>8649.2956011892511</v>
      </c>
      <c r="G885" s="68">
        <f t="shared" si="366"/>
        <v>0.31552343846497033</v>
      </c>
      <c r="H885" s="66">
        <v>71.981787542770547</v>
      </c>
      <c r="I885" s="66">
        <v>58.511196627323251</v>
      </c>
      <c r="J885" s="66">
        <v>5.1420865812654402</v>
      </c>
      <c r="K885" s="66">
        <v>301.47063045106006</v>
      </c>
      <c r="L885" s="66"/>
      <c r="M885" s="68">
        <f t="shared" si="367"/>
        <v>0.78302979237950909</v>
      </c>
      <c r="N885" s="68">
        <f t="shared" si="368"/>
        <v>0.58511196627323248</v>
      </c>
      <c r="O885" s="68">
        <f t="shared" si="369"/>
        <v>0.23535820994827045</v>
      </c>
      <c r="P885" s="68">
        <f t="shared" si="370"/>
        <v>0.37109419963316698</v>
      </c>
      <c r="Q885" s="68">
        <f t="shared" si="371"/>
        <v>0.10810167563937528</v>
      </c>
    </row>
    <row r="886" spans="1:17" s="28" customFormat="1" ht="15" customHeight="1" x14ac:dyDescent="0.25">
      <c r="A886" s="145"/>
      <c r="B886" s="148"/>
      <c r="C886" s="147"/>
      <c r="D886" s="136"/>
      <c r="E886" s="16"/>
      <c r="F886" s="67"/>
      <c r="G886" s="68"/>
      <c r="H886" s="66"/>
      <c r="I886" s="66"/>
      <c r="J886" s="66"/>
      <c r="K886" s="66"/>
      <c r="L886" s="66"/>
      <c r="M886" s="68"/>
      <c r="N886" s="68"/>
      <c r="O886" s="68"/>
      <c r="P886" s="68"/>
      <c r="Q886" s="68"/>
    </row>
    <row r="887" spans="1:17" s="28" customFormat="1" ht="15" customHeight="1" x14ac:dyDescent="0.25">
      <c r="A887" s="141" t="s">
        <v>1600</v>
      </c>
      <c r="B887" s="142"/>
      <c r="C887" s="143" t="s">
        <v>1601</v>
      </c>
      <c r="D887" s="144"/>
      <c r="E887" s="26"/>
      <c r="F887" s="69">
        <v>32708.232632017658</v>
      </c>
      <c r="G887" s="70">
        <f t="shared" ref="G887:G895" si="372">GEOMEAN(M887,P887,Q887)</f>
        <v>0.24263437341427013</v>
      </c>
      <c r="H887" s="63">
        <v>57.899703054832614</v>
      </c>
      <c r="I887" s="63">
        <v>60.00102398072773</v>
      </c>
      <c r="J887" s="63">
        <v>4.7838104744092442</v>
      </c>
      <c r="K887" s="63">
        <v>215.84745391339564</v>
      </c>
      <c r="L887" s="63"/>
      <c r="M887" s="70">
        <f t="shared" ref="M887:M895" si="373">+(H887-25)/(85-25)</f>
        <v>0.5483283842472102</v>
      </c>
      <c r="N887" s="70">
        <f t="shared" ref="N887:N895" si="374">+I887/100</f>
        <v>0.6000102398072773</v>
      </c>
      <c r="O887" s="70">
        <f t="shared" ref="O887:O895" si="375">+(J887-1.8)/(16-1.8)</f>
        <v>0.21012749819783413</v>
      </c>
      <c r="P887" s="70">
        <f t="shared" ref="P887:P895" si="376">+(N887*O887)^(0.5)</f>
        <v>0.35507555616204517</v>
      </c>
      <c r="Q887" s="70">
        <f t="shared" ref="Q887:Q895" si="377">+(K887-35)/(2500-35)</f>
        <v>7.3366107064257863E-2</v>
      </c>
    </row>
    <row r="888" spans="1:17" s="28" customFormat="1" ht="15" customHeight="1" x14ac:dyDescent="0.25">
      <c r="A888" s="145" t="s">
        <v>1602</v>
      </c>
      <c r="B888" s="146">
        <v>1</v>
      </c>
      <c r="C888" s="147" t="s">
        <v>1603</v>
      </c>
      <c r="D888" s="136"/>
      <c r="E888" s="16"/>
      <c r="F888" s="67">
        <v>8718.7718988006673</v>
      </c>
      <c r="G888" s="68">
        <f t="shared" si="372"/>
        <v>0.26327793245843845</v>
      </c>
      <c r="H888" s="66">
        <v>55.136453379695723</v>
      </c>
      <c r="I888" s="66">
        <v>58.818360578167038</v>
      </c>
      <c r="J888" s="66">
        <v>5.2271603007302669</v>
      </c>
      <c r="K888" s="66">
        <v>272.70587446375089</v>
      </c>
      <c r="L888" s="66"/>
      <c r="M888" s="68">
        <f t="shared" si="373"/>
        <v>0.50227422299492874</v>
      </c>
      <c r="N888" s="68">
        <f t="shared" si="374"/>
        <v>0.58818360578167039</v>
      </c>
      <c r="O888" s="68">
        <f t="shared" si="375"/>
        <v>0.24134931695283574</v>
      </c>
      <c r="P888" s="68">
        <f t="shared" si="376"/>
        <v>0.3767727584343939</v>
      </c>
      <c r="Q888" s="68">
        <f t="shared" si="377"/>
        <v>9.6432403433570346E-2</v>
      </c>
    </row>
    <row r="889" spans="1:17" s="28" customFormat="1" ht="15" customHeight="1" x14ac:dyDescent="0.25">
      <c r="A889" s="145" t="s">
        <v>1604</v>
      </c>
      <c r="B889" s="146">
        <v>2</v>
      </c>
      <c r="C889" s="147" t="s">
        <v>1605</v>
      </c>
      <c r="D889" s="136"/>
      <c r="E889" s="16"/>
      <c r="F889" s="67">
        <v>5019.4107767087798</v>
      </c>
      <c r="G889" s="68">
        <f t="shared" si="372"/>
        <v>0.17048374902026328</v>
      </c>
      <c r="H889" s="66">
        <v>63.531757438633427</v>
      </c>
      <c r="I889" s="66">
        <v>46.603227728669204</v>
      </c>
      <c r="J889" s="66">
        <v>4.0755464123866076</v>
      </c>
      <c r="K889" s="66">
        <v>104.59717996137525</v>
      </c>
      <c r="L889" s="66"/>
      <c r="M889" s="68">
        <f t="shared" si="373"/>
        <v>0.64219595731055712</v>
      </c>
      <c r="N889" s="68">
        <f t="shared" si="374"/>
        <v>0.46603227728669205</v>
      </c>
      <c r="O889" s="68">
        <f t="shared" si="375"/>
        <v>0.16024974735116956</v>
      </c>
      <c r="P889" s="68">
        <f t="shared" si="376"/>
        <v>0.27327926136588304</v>
      </c>
      <c r="Q889" s="68">
        <f t="shared" si="377"/>
        <v>2.8234150085750608E-2</v>
      </c>
    </row>
    <row r="890" spans="1:17" s="28" customFormat="1" ht="15" customHeight="1" x14ac:dyDescent="0.25">
      <c r="A890" s="145" t="s">
        <v>1606</v>
      </c>
      <c r="B890" s="146">
        <v>3</v>
      </c>
      <c r="C890" s="147" t="s">
        <v>1607</v>
      </c>
      <c r="D890" s="136"/>
      <c r="E890" s="16"/>
      <c r="F890" s="67">
        <v>4779.7678950925938</v>
      </c>
      <c r="G890" s="68">
        <f t="shared" si="372"/>
        <v>0.26166466870145855</v>
      </c>
      <c r="H890" s="66">
        <v>53.353094525989505</v>
      </c>
      <c r="I890" s="66">
        <v>63.929993430202202</v>
      </c>
      <c r="J890" s="66">
        <v>5.1297751671120091</v>
      </c>
      <c r="K890" s="66">
        <v>276.37225804517971</v>
      </c>
      <c r="L890" s="66"/>
      <c r="M890" s="68">
        <f t="shared" si="373"/>
        <v>0.4725515754331584</v>
      </c>
      <c r="N890" s="68">
        <f t="shared" si="374"/>
        <v>0.63929993430202203</v>
      </c>
      <c r="O890" s="68">
        <f t="shared" si="375"/>
        <v>0.23449120895154996</v>
      </c>
      <c r="P890" s="68">
        <f t="shared" si="376"/>
        <v>0.38718240465848602</v>
      </c>
      <c r="Q890" s="68">
        <f t="shared" si="377"/>
        <v>9.7919780140032331E-2</v>
      </c>
    </row>
    <row r="891" spans="1:17" s="28" customFormat="1" ht="15" customHeight="1" x14ac:dyDescent="0.25">
      <c r="A891" s="145" t="s">
        <v>1608</v>
      </c>
      <c r="B891" s="146">
        <v>4</v>
      </c>
      <c r="C891" s="147" t="s">
        <v>1609</v>
      </c>
      <c r="D891" s="136"/>
      <c r="E891" s="16"/>
      <c r="F891" s="67">
        <v>1997.6952820441763</v>
      </c>
      <c r="G891" s="68">
        <f t="shared" si="372"/>
        <v>0.32812013468231477</v>
      </c>
      <c r="H891" s="66">
        <v>63.265620470152271</v>
      </c>
      <c r="I891" s="66">
        <v>78.348515874329493</v>
      </c>
      <c r="J891" s="66">
        <v>5.3674612545966891</v>
      </c>
      <c r="K891" s="66">
        <v>342.75648299636134</v>
      </c>
      <c r="L891" s="66"/>
      <c r="M891" s="68">
        <f t="shared" si="373"/>
        <v>0.63776034116920455</v>
      </c>
      <c r="N891" s="68">
        <f t="shared" si="374"/>
        <v>0.78348515874329494</v>
      </c>
      <c r="O891" s="68">
        <f t="shared" si="375"/>
        <v>0.25122966581666828</v>
      </c>
      <c r="P891" s="68">
        <f t="shared" si="376"/>
        <v>0.44366058491080462</v>
      </c>
      <c r="Q891" s="68">
        <f t="shared" si="377"/>
        <v>0.12485050020136362</v>
      </c>
    </row>
    <row r="892" spans="1:17" s="28" customFormat="1" ht="15" customHeight="1" x14ac:dyDescent="0.25">
      <c r="A892" s="145" t="s">
        <v>1610</v>
      </c>
      <c r="B892" s="146">
        <v>5</v>
      </c>
      <c r="C892" s="147" t="s">
        <v>1611</v>
      </c>
      <c r="D892" s="136"/>
      <c r="E892" s="16"/>
      <c r="F892" s="67">
        <v>5206.6947094004217</v>
      </c>
      <c r="G892" s="68">
        <f t="shared" si="372"/>
        <v>0.20266417019743177</v>
      </c>
      <c r="H892" s="66">
        <v>59.72030117600665</v>
      </c>
      <c r="I892" s="66">
        <v>50.756856026951887</v>
      </c>
      <c r="J892" s="66">
        <v>4.5998627018618814</v>
      </c>
      <c r="K892" s="66">
        <v>147.08411388983649</v>
      </c>
      <c r="L892" s="66"/>
      <c r="M892" s="68">
        <f t="shared" si="373"/>
        <v>0.57867168626677745</v>
      </c>
      <c r="N892" s="68">
        <f t="shared" si="374"/>
        <v>0.50756856026951891</v>
      </c>
      <c r="O892" s="68">
        <f t="shared" si="375"/>
        <v>0.19717342970858323</v>
      </c>
      <c r="P892" s="68">
        <f t="shared" si="376"/>
        <v>0.31635270480997751</v>
      </c>
      <c r="Q892" s="68">
        <f t="shared" si="377"/>
        <v>4.5470228758554353E-2</v>
      </c>
    </row>
    <row r="893" spans="1:17" s="28" customFormat="1" ht="15" customHeight="1" x14ac:dyDescent="0.25">
      <c r="A893" s="145" t="s">
        <v>1612</v>
      </c>
      <c r="B893" s="146">
        <v>6</v>
      </c>
      <c r="C893" s="147" t="s">
        <v>1613</v>
      </c>
      <c r="D893" s="136"/>
      <c r="E893" s="16"/>
      <c r="F893" s="67">
        <v>1850.6874639098771</v>
      </c>
      <c r="G893" s="68">
        <f t="shared" si="372"/>
        <v>0.27734550358466997</v>
      </c>
      <c r="H893" s="66">
        <v>57.35328825077265</v>
      </c>
      <c r="I893" s="66">
        <v>60.317735257550709</v>
      </c>
      <c r="J893" s="66">
        <v>5.5530753433498514</v>
      </c>
      <c r="K893" s="66">
        <v>279.25370058580688</v>
      </c>
      <c r="L893" s="66"/>
      <c r="M893" s="68">
        <f t="shared" si="373"/>
        <v>0.53922147084621086</v>
      </c>
      <c r="N893" s="68">
        <f t="shared" si="374"/>
        <v>0.60317735257550709</v>
      </c>
      <c r="O893" s="68">
        <f t="shared" si="375"/>
        <v>0.26430108051759521</v>
      </c>
      <c r="P893" s="68">
        <f t="shared" si="376"/>
        <v>0.39927487527948585</v>
      </c>
      <c r="Q893" s="68">
        <f t="shared" si="377"/>
        <v>9.9088722347183314E-2</v>
      </c>
    </row>
    <row r="894" spans="1:17" s="28" customFormat="1" ht="15" customHeight="1" x14ac:dyDescent="0.25">
      <c r="A894" s="145" t="s">
        <v>1614</v>
      </c>
      <c r="B894" s="146">
        <v>7</v>
      </c>
      <c r="C894" s="147" t="s">
        <v>1615</v>
      </c>
      <c r="D894" s="136"/>
      <c r="E894" s="16"/>
      <c r="F894" s="67">
        <v>2594.7886803567753</v>
      </c>
      <c r="G894" s="68">
        <f t="shared" si="372"/>
        <v>0.19309406394999551</v>
      </c>
      <c r="H894" s="66">
        <v>63.960672375211388</v>
      </c>
      <c r="I894" s="66">
        <v>65.930513155122412</v>
      </c>
      <c r="J894" s="66">
        <v>4.0950731001713505</v>
      </c>
      <c r="K894" s="66">
        <v>118.72423395628658</v>
      </c>
      <c r="L894" s="66"/>
      <c r="M894" s="68">
        <f t="shared" si="373"/>
        <v>0.64934453958685645</v>
      </c>
      <c r="N894" s="68">
        <f t="shared" si="374"/>
        <v>0.65930513155122417</v>
      </c>
      <c r="O894" s="68">
        <f t="shared" si="375"/>
        <v>0.16162486620925007</v>
      </c>
      <c r="P894" s="68">
        <f t="shared" si="376"/>
        <v>0.32643545101296612</v>
      </c>
      <c r="Q894" s="68">
        <f t="shared" si="377"/>
        <v>3.3965206473138575E-2</v>
      </c>
    </row>
    <row r="895" spans="1:17" s="28" customFormat="1" ht="15" customHeight="1" x14ac:dyDescent="0.25">
      <c r="A895" s="145" t="s">
        <v>1616</v>
      </c>
      <c r="B895" s="146">
        <v>8</v>
      </c>
      <c r="C895" s="147" t="s">
        <v>1617</v>
      </c>
      <c r="D895" s="136"/>
      <c r="E895" s="16"/>
      <c r="F895" s="67">
        <v>2540.4159257043634</v>
      </c>
      <c r="G895" s="68">
        <f t="shared" si="372"/>
        <v>0.23013879638100013</v>
      </c>
      <c r="H895" s="66">
        <v>51.458562991706799</v>
      </c>
      <c r="I895" s="66">
        <v>83.688934132889912</v>
      </c>
      <c r="J895" s="66">
        <v>4.0820361090784933</v>
      </c>
      <c r="K895" s="66">
        <v>220.78914273563754</v>
      </c>
      <c r="L895" s="66"/>
      <c r="M895" s="68">
        <f t="shared" si="373"/>
        <v>0.44097604986177996</v>
      </c>
      <c r="N895" s="68">
        <f t="shared" si="374"/>
        <v>0.83688934132889914</v>
      </c>
      <c r="O895" s="68">
        <f t="shared" si="375"/>
        <v>0.16070676824496435</v>
      </c>
      <c r="P895" s="68">
        <f t="shared" si="376"/>
        <v>0.36673393819446853</v>
      </c>
      <c r="Q895" s="68">
        <f t="shared" si="377"/>
        <v>7.5370848979974661E-2</v>
      </c>
    </row>
    <row r="896" spans="1:17" s="28" customFormat="1" ht="15" customHeight="1" x14ac:dyDescent="0.25">
      <c r="A896" s="145"/>
      <c r="B896" s="148"/>
      <c r="C896" s="147"/>
      <c r="D896" s="136"/>
      <c r="E896" s="16"/>
      <c r="F896" s="67"/>
      <c r="G896" s="68"/>
      <c r="H896" s="66"/>
      <c r="I896" s="66"/>
      <c r="J896" s="66"/>
      <c r="K896" s="66"/>
      <c r="L896" s="66"/>
      <c r="M896" s="68"/>
      <c r="N896" s="68"/>
      <c r="O896" s="68"/>
      <c r="P896" s="68"/>
      <c r="Q896" s="68"/>
    </row>
    <row r="897" spans="1:17" s="28" customFormat="1" ht="15" customHeight="1" x14ac:dyDescent="0.25">
      <c r="A897" s="141" t="s">
        <v>1618</v>
      </c>
      <c r="B897" s="142"/>
      <c r="C897" s="143" t="s">
        <v>1619</v>
      </c>
      <c r="D897" s="144"/>
      <c r="E897" s="26"/>
      <c r="F897" s="69">
        <v>96435.114890372453</v>
      </c>
      <c r="G897" s="70">
        <f t="shared" ref="G897:G905" si="378">GEOMEAN(M897,P897,Q897)</f>
        <v>0.47747708270254025</v>
      </c>
      <c r="H897" s="63">
        <v>80.971526931590461</v>
      </c>
      <c r="I897" s="63">
        <v>67.816435847730304</v>
      </c>
      <c r="J897" s="63">
        <v>7.1390524667072164</v>
      </c>
      <c r="K897" s="63">
        <v>604.64358580103396</v>
      </c>
      <c r="L897" s="63"/>
      <c r="M897" s="70">
        <f t="shared" ref="M897:M905" si="379">+(H897-25)/(85-25)</f>
        <v>0.93285878219317431</v>
      </c>
      <c r="N897" s="70">
        <f t="shared" ref="N897:N905" si="380">+I897/100</f>
        <v>0.67816435847730305</v>
      </c>
      <c r="O897" s="70">
        <f t="shared" ref="O897:O905" si="381">+(J897-1.8)/(16-1.8)</f>
        <v>0.37598961033149414</v>
      </c>
      <c r="P897" s="70">
        <f t="shared" ref="P897:P905" si="382">+(N897*O897)^(0.5)</f>
        <v>0.50495816944038929</v>
      </c>
      <c r="Q897" s="70">
        <f t="shared" ref="Q897:Q905" si="383">+(K897-35)/(2500-35)</f>
        <v>0.23109273257648436</v>
      </c>
    </row>
    <row r="898" spans="1:17" s="28" customFormat="1" ht="15" customHeight="1" x14ac:dyDescent="0.25">
      <c r="A898" s="145" t="s">
        <v>1620</v>
      </c>
      <c r="B898" s="146">
        <v>1</v>
      </c>
      <c r="C898" s="147" t="s">
        <v>1621</v>
      </c>
      <c r="D898" s="136"/>
      <c r="E898" s="16"/>
      <c r="F898" s="67">
        <v>58226.171912685779</v>
      </c>
      <c r="G898" s="68">
        <f t="shared" si="378"/>
        <v>0.52879649205385515</v>
      </c>
      <c r="H898" s="66">
        <v>81.496562040945605</v>
      </c>
      <c r="I898" s="66">
        <v>70.898723571682353</v>
      </c>
      <c r="J898" s="66">
        <v>8.2772193094055755</v>
      </c>
      <c r="K898" s="66">
        <v>715.67925160290179</v>
      </c>
      <c r="L898" s="66"/>
      <c r="M898" s="68">
        <f t="shared" si="379"/>
        <v>0.9416093673490934</v>
      </c>
      <c r="N898" s="68">
        <f t="shared" si="380"/>
        <v>0.70898723571682354</v>
      </c>
      <c r="O898" s="68">
        <f t="shared" si="381"/>
        <v>0.45614220488771662</v>
      </c>
      <c r="P898" s="68">
        <f t="shared" si="382"/>
        <v>0.56868180992284179</v>
      </c>
      <c r="Q898" s="68">
        <f t="shared" si="383"/>
        <v>0.27613762742511228</v>
      </c>
    </row>
    <row r="899" spans="1:17" s="28" customFormat="1" ht="15" customHeight="1" x14ac:dyDescent="0.25">
      <c r="A899" s="145" t="s">
        <v>1622</v>
      </c>
      <c r="B899" s="146">
        <v>2</v>
      </c>
      <c r="C899" s="147" t="s">
        <v>1623</v>
      </c>
      <c r="D899" s="136"/>
      <c r="E899" s="16"/>
      <c r="F899" s="67">
        <v>4752.5815177663872</v>
      </c>
      <c r="G899" s="68">
        <f t="shared" si="378"/>
        <v>0.35312032919958269</v>
      </c>
      <c r="H899" s="66">
        <v>78.772458318993642</v>
      </c>
      <c r="I899" s="66">
        <v>69.438353072493697</v>
      </c>
      <c r="J899" s="66">
        <v>5.4982556859838265</v>
      </c>
      <c r="K899" s="66">
        <v>319.78849726024623</v>
      </c>
      <c r="L899" s="66"/>
      <c r="M899" s="68">
        <f t="shared" si="379"/>
        <v>0.89620763864989406</v>
      </c>
      <c r="N899" s="68">
        <f t="shared" si="380"/>
        <v>0.69438353072493697</v>
      </c>
      <c r="O899" s="68">
        <f t="shared" si="381"/>
        <v>0.26044054126646671</v>
      </c>
      <c r="P899" s="68">
        <f t="shared" si="382"/>
        <v>0.42525947677685305</v>
      </c>
      <c r="Q899" s="68">
        <f t="shared" si="383"/>
        <v>0.11553285892910597</v>
      </c>
    </row>
    <row r="900" spans="1:17" s="28" customFormat="1" ht="15" customHeight="1" x14ac:dyDescent="0.25">
      <c r="A900" s="145" t="s">
        <v>1624</v>
      </c>
      <c r="B900" s="146">
        <v>3</v>
      </c>
      <c r="C900" s="147" t="s">
        <v>1625</v>
      </c>
      <c r="D900" s="136"/>
      <c r="E900" s="16"/>
      <c r="F900" s="67">
        <v>4618.663436863224</v>
      </c>
      <c r="G900" s="68">
        <f t="shared" si="378"/>
        <v>0.40108968061602918</v>
      </c>
      <c r="H900" s="66">
        <v>82.916928205379904</v>
      </c>
      <c r="I900" s="66">
        <v>57.634061052080476</v>
      </c>
      <c r="J900" s="66">
        <v>5.6789338723310401</v>
      </c>
      <c r="K900" s="66">
        <v>450.27471872032612</v>
      </c>
      <c r="L900" s="66"/>
      <c r="M900" s="68">
        <f t="shared" si="379"/>
        <v>0.96528213675633168</v>
      </c>
      <c r="N900" s="68">
        <f t="shared" si="380"/>
        <v>0.57634061052080476</v>
      </c>
      <c r="O900" s="68">
        <f t="shared" si="381"/>
        <v>0.2731643572064113</v>
      </c>
      <c r="P900" s="68">
        <f t="shared" si="382"/>
        <v>0.39678169363626931</v>
      </c>
      <c r="Q900" s="68">
        <f t="shared" si="383"/>
        <v>0.16846844572832703</v>
      </c>
    </row>
    <row r="901" spans="1:17" s="28" customFormat="1" ht="15" customHeight="1" x14ac:dyDescent="0.25">
      <c r="A901" s="145" t="s">
        <v>1626</v>
      </c>
      <c r="B901" s="146">
        <v>4</v>
      </c>
      <c r="C901" s="147" t="s">
        <v>1627</v>
      </c>
      <c r="D901" s="136"/>
      <c r="E901" s="16"/>
      <c r="F901" s="67">
        <v>9666.2674937621432</v>
      </c>
      <c r="G901" s="68">
        <f t="shared" si="378"/>
        <v>0.39149659095517836</v>
      </c>
      <c r="H901" s="66">
        <v>83.070449571718285</v>
      </c>
      <c r="I901" s="66">
        <v>61.142654892274329</v>
      </c>
      <c r="J901" s="66">
        <v>5.6902632028777091</v>
      </c>
      <c r="K901" s="66">
        <v>408.40443609627886</v>
      </c>
      <c r="L901" s="66"/>
      <c r="M901" s="68">
        <f t="shared" si="379"/>
        <v>0.96784082619530476</v>
      </c>
      <c r="N901" s="68">
        <f t="shared" si="380"/>
        <v>0.61142654892274328</v>
      </c>
      <c r="O901" s="68">
        <f t="shared" si="381"/>
        <v>0.27396219738575417</v>
      </c>
      <c r="P901" s="68">
        <f t="shared" si="382"/>
        <v>0.40927711991126875</v>
      </c>
      <c r="Q901" s="68">
        <f t="shared" si="383"/>
        <v>0.15148252985650257</v>
      </c>
    </row>
    <row r="902" spans="1:17" s="28" customFormat="1" ht="15" customHeight="1" x14ac:dyDescent="0.25">
      <c r="A902" s="145" t="s">
        <v>1628</v>
      </c>
      <c r="B902" s="146">
        <v>5</v>
      </c>
      <c r="C902" s="147" t="s">
        <v>1629</v>
      </c>
      <c r="D902" s="136"/>
      <c r="E902" s="16"/>
      <c r="F902" s="67">
        <v>7219.4935344036012</v>
      </c>
      <c r="G902" s="68">
        <f t="shared" si="378"/>
        <v>0.36932416053691852</v>
      </c>
      <c r="H902" s="66">
        <v>80.447250309085035</v>
      </c>
      <c r="I902" s="66">
        <v>48.350427961353589</v>
      </c>
      <c r="J902" s="66">
        <v>3.9874809440814549</v>
      </c>
      <c r="K902" s="66">
        <v>527.3604840178823</v>
      </c>
      <c r="L902" s="66"/>
      <c r="M902" s="68">
        <f t="shared" si="379"/>
        <v>0.92412083848475057</v>
      </c>
      <c r="N902" s="68">
        <f t="shared" si="380"/>
        <v>0.48350427961353587</v>
      </c>
      <c r="O902" s="68">
        <f t="shared" si="381"/>
        <v>0.15404795380855316</v>
      </c>
      <c r="P902" s="68">
        <f t="shared" si="382"/>
        <v>0.2729154538170086</v>
      </c>
      <c r="Q902" s="68">
        <f t="shared" si="383"/>
        <v>0.19974056146770072</v>
      </c>
    </row>
    <row r="903" spans="1:17" s="28" customFormat="1" ht="15" customHeight="1" x14ac:dyDescent="0.25">
      <c r="A903" s="145" t="s">
        <v>1630</v>
      </c>
      <c r="B903" s="146">
        <v>6</v>
      </c>
      <c r="C903" s="147" t="s">
        <v>1484</v>
      </c>
      <c r="D903" s="136"/>
      <c r="E903" s="16"/>
      <c r="F903" s="67">
        <v>4253.157697255343</v>
      </c>
      <c r="G903" s="68">
        <f t="shared" si="378"/>
        <v>0.35323465307156687</v>
      </c>
      <c r="H903" s="66">
        <v>77.769617841704175</v>
      </c>
      <c r="I903" s="66">
        <v>66.830477426581268</v>
      </c>
      <c r="J903" s="66">
        <v>4.9945162439286666</v>
      </c>
      <c r="K903" s="66">
        <v>353.58730896635518</v>
      </c>
      <c r="L903" s="66"/>
      <c r="M903" s="68">
        <f t="shared" si="379"/>
        <v>0.87949363069506958</v>
      </c>
      <c r="N903" s="68">
        <f t="shared" si="380"/>
        <v>0.6683047742658127</v>
      </c>
      <c r="O903" s="68">
        <f t="shared" si="381"/>
        <v>0.22496593267103288</v>
      </c>
      <c r="P903" s="68">
        <f t="shared" si="382"/>
        <v>0.38774451234184171</v>
      </c>
      <c r="Q903" s="68">
        <f t="shared" si="383"/>
        <v>0.12924434440825769</v>
      </c>
    </row>
    <row r="904" spans="1:17" s="28" customFormat="1" ht="15" customHeight="1" x14ac:dyDescent="0.25">
      <c r="A904" s="145" t="s">
        <v>1631</v>
      </c>
      <c r="B904" s="146">
        <v>7</v>
      </c>
      <c r="C904" s="147" t="s">
        <v>450</v>
      </c>
      <c r="D904" s="136"/>
      <c r="E904" s="16"/>
      <c r="F904" s="67">
        <v>2635.0647949141176</v>
      </c>
      <c r="G904" s="68">
        <f t="shared" si="378"/>
        <v>0.44685588122973557</v>
      </c>
      <c r="H904" s="66">
        <v>73.590354981941431</v>
      </c>
      <c r="I904" s="66">
        <v>73.741173167412299</v>
      </c>
      <c r="J904" s="66">
        <v>6.6727269142260166</v>
      </c>
      <c r="K904" s="66">
        <v>574.91283446137265</v>
      </c>
      <c r="L904" s="66"/>
      <c r="M904" s="68">
        <f t="shared" si="379"/>
        <v>0.80983924969902388</v>
      </c>
      <c r="N904" s="68">
        <f t="shared" si="380"/>
        <v>0.73741173167412299</v>
      </c>
      <c r="O904" s="68">
        <f t="shared" si="381"/>
        <v>0.34314978269197305</v>
      </c>
      <c r="P904" s="68">
        <f t="shared" si="382"/>
        <v>0.50303347351690908</v>
      </c>
      <c r="Q904" s="68">
        <f t="shared" si="383"/>
        <v>0.21903157584639865</v>
      </c>
    </row>
    <row r="905" spans="1:17" s="28" customFormat="1" ht="15" customHeight="1" x14ac:dyDescent="0.25">
      <c r="A905" s="145" t="s">
        <v>1632</v>
      </c>
      <c r="B905" s="146">
        <v>8</v>
      </c>
      <c r="C905" s="147" t="s">
        <v>1633</v>
      </c>
      <c r="D905" s="136"/>
      <c r="E905" s="16"/>
      <c r="F905" s="67">
        <v>5063.7145027218567</v>
      </c>
      <c r="G905" s="68">
        <f t="shared" si="378"/>
        <v>0.43091760016702363</v>
      </c>
      <c r="H905" s="66">
        <v>79.482516043814243</v>
      </c>
      <c r="I905" s="66">
        <v>79.381931286104432</v>
      </c>
      <c r="J905" s="66">
        <v>6.7683987923937989</v>
      </c>
      <c r="K905" s="66">
        <v>447.16284041299184</v>
      </c>
      <c r="L905" s="66"/>
      <c r="M905" s="68">
        <f t="shared" si="379"/>
        <v>0.9080419340635707</v>
      </c>
      <c r="N905" s="68">
        <f t="shared" si="380"/>
        <v>0.79381931286104435</v>
      </c>
      <c r="O905" s="68">
        <f t="shared" si="381"/>
        <v>0.34988723890097179</v>
      </c>
      <c r="P905" s="68">
        <f t="shared" si="382"/>
        <v>0.52701731239421112</v>
      </c>
      <c r="Q905" s="68">
        <f t="shared" si="383"/>
        <v>0.167206020451518</v>
      </c>
    </row>
    <row r="906" spans="1:17" s="28" customFormat="1" ht="15" customHeight="1" x14ac:dyDescent="0.25">
      <c r="A906" s="145"/>
      <c r="B906" s="148"/>
      <c r="C906" s="147"/>
      <c r="D906" s="136"/>
      <c r="E906" s="16"/>
      <c r="F906" s="67"/>
      <c r="G906" s="68"/>
      <c r="H906" s="66"/>
      <c r="I906" s="66"/>
      <c r="J906" s="66"/>
      <c r="K906" s="66"/>
      <c r="L906" s="66"/>
      <c r="M906" s="68"/>
      <c r="N906" s="68"/>
      <c r="O906" s="68"/>
      <c r="P906" s="68"/>
      <c r="Q906" s="68"/>
    </row>
    <row r="907" spans="1:17" s="28" customFormat="1" ht="15" customHeight="1" x14ac:dyDescent="0.25">
      <c r="A907" s="141" t="s">
        <v>1634</v>
      </c>
      <c r="B907" s="149"/>
      <c r="C907" s="143" t="s">
        <v>1635</v>
      </c>
      <c r="D907" s="144"/>
      <c r="E907" s="26"/>
      <c r="F907" s="69">
        <v>66868.419193827489</v>
      </c>
      <c r="G907" s="70">
        <f t="shared" ref="G907:G915" si="384">GEOMEAN(M907,P907,Q907)</f>
        <v>0.36343864412666049</v>
      </c>
      <c r="H907" s="63">
        <v>67.638923198113105</v>
      </c>
      <c r="I907" s="63">
        <v>54.529883381962343</v>
      </c>
      <c r="J907" s="63">
        <v>4.820542571735257</v>
      </c>
      <c r="K907" s="63">
        <v>523.92209439846567</v>
      </c>
      <c r="L907" s="63"/>
      <c r="M907" s="70">
        <f t="shared" ref="M907:M915" si="385">+(H907-25)/(85-25)</f>
        <v>0.71064871996855172</v>
      </c>
      <c r="N907" s="70">
        <f t="shared" ref="N907:N915" si="386">+I907/100</f>
        <v>0.54529883381962341</v>
      </c>
      <c r="O907" s="70">
        <f t="shared" ref="O907:O915" si="387">+(J907-1.8)/(16-1.8)</f>
        <v>0.21271426561515897</v>
      </c>
      <c r="P907" s="70">
        <f t="shared" ref="P907:P915" si="388">+(N907*O907)^(0.5)</f>
        <v>0.34057721734834789</v>
      </c>
      <c r="Q907" s="70">
        <f t="shared" ref="Q907:Q915" si="389">+(K907-35)/(2500-35)</f>
        <v>0.19834567724075686</v>
      </c>
    </row>
    <row r="908" spans="1:17" s="28" customFormat="1" ht="15" customHeight="1" x14ac:dyDescent="0.25">
      <c r="A908" s="145" t="s">
        <v>1636</v>
      </c>
      <c r="B908" s="146">
        <v>1</v>
      </c>
      <c r="C908" s="147" t="s">
        <v>1384</v>
      </c>
      <c r="D908" s="136"/>
      <c r="E908" s="16"/>
      <c r="F908" s="67">
        <v>21877.985427548319</v>
      </c>
      <c r="G908" s="68">
        <f t="shared" si="384"/>
        <v>0.34021959674092278</v>
      </c>
      <c r="H908" s="66">
        <v>65.133270276741612</v>
      </c>
      <c r="I908" s="66">
        <v>56.234857659632269</v>
      </c>
      <c r="J908" s="66">
        <v>4.9105888849035928</v>
      </c>
      <c r="K908" s="66">
        <v>448.48681420360492</v>
      </c>
      <c r="L908" s="66"/>
      <c r="M908" s="68">
        <f t="shared" si="385"/>
        <v>0.66888783794569351</v>
      </c>
      <c r="N908" s="68">
        <f t="shared" si="386"/>
        <v>0.56234857659632265</v>
      </c>
      <c r="O908" s="68">
        <f t="shared" si="387"/>
        <v>0.21905555527490092</v>
      </c>
      <c r="P908" s="68">
        <f t="shared" si="388"/>
        <v>0.35097803307950426</v>
      </c>
      <c r="Q908" s="68">
        <f t="shared" si="389"/>
        <v>0.16774312949436304</v>
      </c>
    </row>
    <row r="909" spans="1:17" s="28" customFormat="1" ht="15" customHeight="1" x14ac:dyDescent="0.25">
      <c r="A909" s="145" t="s">
        <v>1637</v>
      </c>
      <c r="B909" s="146">
        <v>2</v>
      </c>
      <c r="C909" s="147" t="s">
        <v>1638</v>
      </c>
      <c r="D909" s="136"/>
      <c r="E909" s="16"/>
      <c r="F909" s="67">
        <v>3892.6864719671298</v>
      </c>
      <c r="G909" s="68">
        <f t="shared" si="384"/>
        <v>0.25176406029879711</v>
      </c>
      <c r="H909" s="66">
        <v>68.025314471776198</v>
      </c>
      <c r="I909" s="66">
        <v>66.889399481785446</v>
      </c>
      <c r="J909" s="66">
        <v>3.8967379226065493</v>
      </c>
      <c r="K909" s="66">
        <v>209.54956521855482</v>
      </c>
      <c r="L909" s="66"/>
      <c r="M909" s="68">
        <f t="shared" si="385"/>
        <v>0.71708857452960328</v>
      </c>
      <c r="N909" s="68">
        <f t="shared" si="386"/>
        <v>0.6688939948178545</v>
      </c>
      <c r="O909" s="68">
        <f t="shared" si="387"/>
        <v>0.14765760018355983</v>
      </c>
      <c r="P909" s="68">
        <f t="shared" si="388"/>
        <v>0.31427262377114379</v>
      </c>
      <c r="Q909" s="68">
        <f t="shared" si="389"/>
        <v>7.0811182644444151E-2</v>
      </c>
    </row>
    <row r="910" spans="1:17" s="28" customFormat="1" ht="15" customHeight="1" x14ac:dyDescent="0.25">
      <c r="A910" s="145" t="s">
        <v>1639</v>
      </c>
      <c r="B910" s="146">
        <v>3</v>
      </c>
      <c r="C910" s="147" t="s">
        <v>1640</v>
      </c>
      <c r="D910" s="136"/>
      <c r="E910" s="16"/>
      <c r="F910" s="67">
        <v>6287.1014824011281</v>
      </c>
      <c r="G910" s="68">
        <f t="shared" si="384"/>
        <v>0.31182092934641437</v>
      </c>
      <c r="H910" s="66">
        <v>66.850847000270917</v>
      </c>
      <c r="I910" s="66">
        <v>57.135398189322039</v>
      </c>
      <c r="J910" s="66">
        <v>4.6460715767898062</v>
      </c>
      <c r="K910" s="66">
        <v>351.62728774317884</v>
      </c>
      <c r="L910" s="66"/>
      <c r="M910" s="68">
        <f t="shared" si="385"/>
        <v>0.69751411667118191</v>
      </c>
      <c r="N910" s="68">
        <f t="shared" si="386"/>
        <v>0.5713539818932204</v>
      </c>
      <c r="O910" s="68">
        <f t="shared" si="387"/>
        <v>0.20042757583026807</v>
      </c>
      <c r="P910" s="68">
        <f t="shared" si="388"/>
        <v>0.33840078831443204</v>
      </c>
      <c r="Q910" s="68">
        <f t="shared" si="389"/>
        <v>0.12844920395260806</v>
      </c>
    </row>
    <row r="911" spans="1:17" s="28" customFormat="1" ht="15" customHeight="1" x14ac:dyDescent="0.25">
      <c r="A911" s="145" t="s">
        <v>1641</v>
      </c>
      <c r="B911" s="146">
        <v>4</v>
      </c>
      <c r="C911" s="147" t="s">
        <v>1642</v>
      </c>
      <c r="D911" s="136"/>
      <c r="E911" s="16"/>
      <c r="F911" s="67">
        <v>6944.6090525497402</v>
      </c>
      <c r="G911" s="68">
        <f t="shared" si="384"/>
        <v>0.39799324100828387</v>
      </c>
      <c r="H911" s="66">
        <v>78.244965812601237</v>
      </c>
      <c r="I911" s="66">
        <v>46.650104272593282</v>
      </c>
      <c r="J911" s="66">
        <v>4.0013373655290767</v>
      </c>
      <c r="K911" s="66">
        <v>686.16533326237493</v>
      </c>
      <c r="L911" s="66"/>
      <c r="M911" s="68">
        <f t="shared" si="385"/>
        <v>0.88741609687668732</v>
      </c>
      <c r="N911" s="68">
        <f t="shared" si="386"/>
        <v>0.46650104272593285</v>
      </c>
      <c r="O911" s="68">
        <f t="shared" si="387"/>
        <v>0.15502375813585048</v>
      </c>
      <c r="P911" s="68">
        <f t="shared" si="388"/>
        <v>0.26892144729951728</v>
      </c>
      <c r="Q911" s="68">
        <f t="shared" si="389"/>
        <v>0.26416443540055778</v>
      </c>
    </row>
    <row r="912" spans="1:17" s="28" customFormat="1" ht="15" customHeight="1" x14ac:dyDescent="0.25">
      <c r="A912" s="145" t="s">
        <v>1643</v>
      </c>
      <c r="B912" s="146">
        <v>5</v>
      </c>
      <c r="C912" s="147" t="s">
        <v>1644</v>
      </c>
      <c r="D912" s="136"/>
      <c r="E912" s="16"/>
      <c r="F912" s="67">
        <v>10449.637921902451</v>
      </c>
      <c r="G912" s="68">
        <f t="shared" si="384"/>
        <v>0.32284289778472441</v>
      </c>
      <c r="H912" s="66">
        <v>66.418076412280783</v>
      </c>
      <c r="I912" s="66">
        <v>48.047277673220428</v>
      </c>
      <c r="J912" s="66">
        <v>3.8853311871951224</v>
      </c>
      <c r="K912" s="66">
        <v>487.34960924658719</v>
      </c>
      <c r="L912" s="66"/>
      <c r="M912" s="68">
        <f t="shared" si="385"/>
        <v>0.69030127353801307</v>
      </c>
      <c r="N912" s="68">
        <f t="shared" si="386"/>
        <v>0.48047277673220429</v>
      </c>
      <c r="O912" s="68">
        <f t="shared" si="387"/>
        <v>0.14685430895740301</v>
      </c>
      <c r="P912" s="68">
        <f t="shared" si="388"/>
        <v>0.26563037778057774</v>
      </c>
      <c r="Q912" s="68">
        <f t="shared" si="389"/>
        <v>0.18350896926839236</v>
      </c>
    </row>
    <row r="913" spans="1:17" s="28" customFormat="1" ht="15" customHeight="1" x14ac:dyDescent="0.25">
      <c r="A913" s="145" t="s">
        <v>1645</v>
      </c>
      <c r="B913" s="146">
        <v>6</v>
      </c>
      <c r="C913" s="147" t="s">
        <v>1646</v>
      </c>
      <c r="D913" s="136"/>
      <c r="E913" s="16"/>
      <c r="F913" s="67">
        <v>4398.1517096617754</v>
      </c>
      <c r="G913" s="68">
        <f t="shared" si="384"/>
        <v>0.28360245771503728</v>
      </c>
      <c r="H913" s="66">
        <v>68.568158691012485</v>
      </c>
      <c r="I913" s="66">
        <v>54.846267645991077</v>
      </c>
      <c r="J913" s="66">
        <v>3.4425821677836579</v>
      </c>
      <c r="K913" s="66">
        <v>342.42276162854324</v>
      </c>
      <c r="L913" s="66"/>
      <c r="M913" s="68">
        <f t="shared" si="385"/>
        <v>0.72613597818354136</v>
      </c>
      <c r="N913" s="68">
        <f t="shared" si="386"/>
        <v>0.54846267645991076</v>
      </c>
      <c r="O913" s="68">
        <f t="shared" si="387"/>
        <v>0.11567480054814493</v>
      </c>
      <c r="P913" s="68">
        <f t="shared" si="388"/>
        <v>0.25187955595403516</v>
      </c>
      <c r="Q913" s="68">
        <f t="shared" si="389"/>
        <v>0.12471511627932788</v>
      </c>
    </row>
    <row r="914" spans="1:17" s="28" customFormat="1" ht="15" customHeight="1" x14ac:dyDescent="0.25">
      <c r="A914" s="145" t="s">
        <v>1647</v>
      </c>
      <c r="B914" s="146">
        <v>7</v>
      </c>
      <c r="C914" s="147" t="s">
        <v>1648</v>
      </c>
      <c r="D914" s="136"/>
      <c r="E914" s="16"/>
      <c r="F914" s="67">
        <v>3812.1342428524454</v>
      </c>
      <c r="G914" s="68">
        <f t="shared" si="384"/>
        <v>0.26530620007888245</v>
      </c>
      <c r="H914" s="66">
        <v>73.174199649935304</v>
      </c>
      <c r="I914" s="66">
        <v>39.670642295784809</v>
      </c>
      <c r="J914" s="66">
        <v>3.6478248051867683</v>
      </c>
      <c r="K914" s="66">
        <v>287.33356509432571</v>
      </c>
      <c r="L914" s="66"/>
      <c r="M914" s="68">
        <f t="shared" si="385"/>
        <v>0.80290332749892168</v>
      </c>
      <c r="N914" s="68">
        <f t="shared" si="386"/>
        <v>0.39670642295784808</v>
      </c>
      <c r="O914" s="68">
        <f t="shared" si="387"/>
        <v>0.13012850740751891</v>
      </c>
      <c r="P914" s="68">
        <f t="shared" si="388"/>
        <v>0.22720654633720541</v>
      </c>
      <c r="Q914" s="68">
        <f t="shared" si="389"/>
        <v>0.10236655784759663</v>
      </c>
    </row>
    <row r="915" spans="1:17" s="28" customFormat="1" ht="15" customHeight="1" x14ac:dyDescent="0.25">
      <c r="A915" s="145" t="s">
        <v>1649</v>
      </c>
      <c r="B915" s="146">
        <v>8</v>
      </c>
      <c r="C915" s="147" t="s">
        <v>1650</v>
      </c>
      <c r="D915" s="136"/>
      <c r="E915" s="16"/>
      <c r="F915" s="67">
        <v>9206.1128849445086</v>
      </c>
      <c r="G915" s="68">
        <f t="shared" si="384"/>
        <v>0.50478232424841696</v>
      </c>
      <c r="H915" s="66">
        <v>60.528588869912902</v>
      </c>
      <c r="I915" s="66">
        <v>67.688673911109731</v>
      </c>
      <c r="J915" s="66">
        <v>7.5514421166988219</v>
      </c>
      <c r="K915" s="66">
        <v>1057.5873715050377</v>
      </c>
      <c r="L915" s="66"/>
      <c r="M915" s="68">
        <f t="shared" si="385"/>
        <v>0.59214314783188171</v>
      </c>
      <c r="N915" s="68">
        <f t="shared" si="386"/>
        <v>0.67688673911109731</v>
      </c>
      <c r="O915" s="68">
        <f t="shared" si="387"/>
        <v>0.40503113497879029</v>
      </c>
      <c r="P915" s="68">
        <f t="shared" si="388"/>
        <v>0.52360309796090787</v>
      </c>
      <c r="Q915" s="68">
        <f t="shared" si="389"/>
        <v>0.41484274706086721</v>
      </c>
    </row>
    <row r="916" spans="1:17" s="28" customFormat="1" ht="15" customHeight="1" x14ac:dyDescent="0.25">
      <c r="A916" s="145"/>
      <c r="B916" s="148"/>
      <c r="C916" s="147"/>
      <c r="D916" s="136"/>
      <c r="E916" s="16"/>
      <c r="F916" s="67"/>
      <c r="G916" s="68"/>
      <c r="H916" s="66"/>
      <c r="I916" s="66"/>
      <c r="J916" s="66"/>
      <c r="K916" s="66"/>
      <c r="L916" s="66"/>
      <c r="M916" s="68"/>
      <c r="N916" s="68"/>
      <c r="O916" s="68"/>
      <c r="P916" s="68"/>
      <c r="Q916" s="68"/>
    </row>
    <row r="917" spans="1:17" s="28" customFormat="1" ht="15" customHeight="1" x14ac:dyDescent="0.25">
      <c r="A917" s="141" t="s">
        <v>1651</v>
      </c>
      <c r="B917" s="149"/>
      <c r="C917" s="143" t="s">
        <v>1652</v>
      </c>
      <c r="D917" s="144"/>
      <c r="E917" s="26"/>
      <c r="F917" s="69">
        <v>57979.48071102205</v>
      </c>
      <c r="G917" s="70">
        <f t="shared" ref="G917:G925" si="390">GEOMEAN(M917,P917,Q917)</f>
        <v>0.46414700207384496</v>
      </c>
      <c r="H917" s="63">
        <v>66.136230544068439</v>
      </c>
      <c r="I917" s="63">
        <v>69.697787234870958</v>
      </c>
      <c r="J917" s="63">
        <v>6.7815546504181912</v>
      </c>
      <c r="K917" s="63">
        <v>762.04711801404062</v>
      </c>
      <c r="L917" s="63"/>
      <c r="M917" s="70">
        <f t="shared" ref="M917:M925" si="391">+(H917-25)/(85-25)</f>
        <v>0.6856038424011407</v>
      </c>
      <c r="N917" s="70">
        <f t="shared" ref="N917:N925" si="392">+I917/100</f>
        <v>0.69697787234870956</v>
      </c>
      <c r="O917" s="70">
        <f t="shared" ref="O917:O925" si="393">+(J917-1.8)/(16-1.8)</f>
        <v>0.35081370777592896</v>
      </c>
      <c r="P917" s="70">
        <f t="shared" ref="P917:P925" si="394">+(N917*O917)^(0.5)</f>
        <v>0.49447890919272675</v>
      </c>
      <c r="Q917" s="70">
        <f t="shared" ref="Q917:Q925" si="395">+(K917-35)/(2500-35)</f>
        <v>0.29494812089819095</v>
      </c>
    </row>
    <row r="918" spans="1:17" s="28" customFormat="1" ht="15" customHeight="1" x14ac:dyDescent="0.25">
      <c r="A918" s="145" t="s">
        <v>1653</v>
      </c>
      <c r="B918" s="146">
        <v>1</v>
      </c>
      <c r="C918" s="147" t="s">
        <v>1654</v>
      </c>
      <c r="D918" s="136"/>
      <c r="E918" s="16"/>
      <c r="F918" s="67">
        <v>35101.640739587718</v>
      </c>
      <c r="G918" s="68">
        <f t="shared" si="390"/>
        <v>0.53636583451034814</v>
      </c>
      <c r="H918" s="66">
        <v>66.888986670220703</v>
      </c>
      <c r="I918" s="66">
        <v>70.265760368443807</v>
      </c>
      <c r="J918" s="66">
        <v>8.4140073208915283</v>
      </c>
      <c r="K918" s="66">
        <v>987.33906579798656</v>
      </c>
      <c r="L918" s="66"/>
      <c r="M918" s="68">
        <f t="shared" si="391"/>
        <v>0.69814977783701171</v>
      </c>
      <c r="N918" s="68">
        <f t="shared" si="392"/>
        <v>0.70265760368443808</v>
      </c>
      <c r="O918" s="68">
        <f t="shared" si="393"/>
        <v>0.46577516344306541</v>
      </c>
      <c r="P918" s="68">
        <f t="shared" si="394"/>
        <v>0.57208431214343913</v>
      </c>
      <c r="Q918" s="68">
        <f t="shared" si="395"/>
        <v>0.38634444859958889</v>
      </c>
    </row>
    <row r="919" spans="1:17" s="28" customFormat="1" ht="15" customHeight="1" x14ac:dyDescent="0.25">
      <c r="A919" s="145" t="s">
        <v>1655</v>
      </c>
      <c r="B919" s="146">
        <v>2</v>
      </c>
      <c r="C919" s="147" t="s">
        <v>1656</v>
      </c>
      <c r="D919" s="136"/>
      <c r="E919" s="16"/>
      <c r="F919" s="67">
        <v>876.00549162219431</v>
      </c>
      <c r="G919" s="68">
        <f t="shared" si="390"/>
        <v>0.41789948754385853</v>
      </c>
      <c r="H919" s="66">
        <v>67.269381252906271</v>
      </c>
      <c r="I919" s="66">
        <v>62.043442916966676</v>
      </c>
      <c r="J919" s="66">
        <v>5.8566546560364143</v>
      </c>
      <c r="K919" s="66">
        <v>641.55474939606177</v>
      </c>
      <c r="L919" s="66"/>
      <c r="M919" s="68">
        <f t="shared" si="391"/>
        <v>0.70448968754843788</v>
      </c>
      <c r="N919" s="68">
        <f t="shared" si="392"/>
        <v>0.62043442916966673</v>
      </c>
      <c r="O919" s="68">
        <f t="shared" si="393"/>
        <v>0.28567990535467708</v>
      </c>
      <c r="P919" s="68">
        <f t="shared" si="394"/>
        <v>0.42100552134618552</v>
      </c>
      <c r="Q919" s="68">
        <f t="shared" si="395"/>
        <v>0.2460668354547918</v>
      </c>
    </row>
    <row r="920" spans="1:17" s="28" customFormat="1" ht="15" customHeight="1" x14ac:dyDescent="0.25">
      <c r="A920" s="145" t="s">
        <v>1657</v>
      </c>
      <c r="B920" s="146">
        <v>3</v>
      </c>
      <c r="C920" s="147" t="s">
        <v>901</v>
      </c>
      <c r="D920" s="136"/>
      <c r="E920" s="16"/>
      <c r="F920" s="67">
        <v>9693.4538710883498</v>
      </c>
      <c r="G920" s="68">
        <f t="shared" si="390"/>
        <v>0.29215329876635626</v>
      </c>
      <c r="H920" s="66">
        <v>67.526924356079221</v>
      </c>
      <c r="I920" s="66">
        <v>75.710883891201135</v>
      </c>
      <c r="J920" s="66">
        <v>3.93491203993857</v>
      </c>
      <c r="K920" s="66">
        <v>292.04644580603986</v>
      </c>
      <c r="L920" s="66"/>
      <c r="M920" s="68">
        <f t="shared" si="391"/>
        <v>0.70878207260132031</v>
      </c>
      <c r="N920" s="68">
        <f t="shared" si="392"/>
        <v>0.75710883891201131</v>
      </c>
      <c r="O920" s="68">
        <f t="shared" si="393"/>
        <v>0.15034591830553309</v>
      </c>
      <c r="P920" s="68">
        <f t="shared" si="394"/>
        <v>0.33738438559521727</v>
      </c>
      <c r="Q920" s="68">
        <f t="shared" si="395"/>
        <v>0.10427847700042185</v>
      </c>
    </row>
    <row r="921" spans="1:17" s="28" customFormat="1" ht="15" customHeight="1" x14ac:dyDescent="0.25">
      <c r="A921" s="145" t="s">
        <v>1658</v>
      </c>
      <c r="B921" s="146">
        <v>4</v>
      </c>
      <c r="C921" s="147" t="s">
        <v>1659</v>
      </c>
      <c r="D921" s="136"/>
      <c r="E921" s="16"/>
      <c r="F921" s="67">
        <v>1026.0340183482942</v>
      </c>
      <c r="G921" s="68">
        <f t="shared" si="390"/>
        <v>0.32838939224280483</v>
      </c>
      <c r="H921" s="66">
        <v>67.022142721095065</v>
      </c>
      <c r="I921" s="66">
        <v>62.181624758686922</v>
      </c>
      <c r="J921" s="66">
        <v>4.48314721434215</v>
      </c>
      <c r="K921" s="66">
        <v>398.6203906021816</v>
      </c>
      <c r="L921" s="66"/>
      <c r="M921" s="68">
        <f t="shared" si="391"/>
        <v>0.7003690453515844</v>
      </c>
      <c r="N921" s="68">
        <f t="shared" si="392"/>
        <v>0.62181624758686926</v>
      </c>
      <c r="O921" s="68">
        <f t="shared" si="393"/>
        <v>0.18895402917902468</v>
      </c>
      <c r="P921" s="68">
        <f t="shared" si="394"/>
        <v>0.34277497777772653</v>
      </c>
      <c r="Q921" s="68">
        <f t="shared" si="395"/>
        <v>0.14751334304348138</v>
      </c>
    </row>
    <row r="922" spans="1:17" s="28" customFormat="1" ht="15" customHeight="1" x14ac:dyDescent="0.25">
      <c r="A922" s="145" t="s">
        <v>1660</v>
      </c>
      <c r="B922" s="146">
        <v>5</v>
      </c>
      <c r="C922" s="147" t="s">
        <v>1661</v>
      </c>
      <c r="D922" s="136"/>
      <c r="E922" s="16"/>
      <c r="F922" s="67">
        <v>4856.2925127515437</v>
      </c>
      <c r="G922" s="68">
        <f t="shared" si="390"/>
        <v>0.41250173157404557</v>
      </c>
      <c r="H922" s="66">
        <v>63.452205863909327</v>
      </c>
      <c r="I922" s="66">
        <v>59.392376441462915</v>
      </c>
      <c r="J922" s="66">
        <v>5.7667176419609349</v>
      </c>
      <c r="K922" s="66">
        <v>697.80750906557785</v>
      </c>
      <c r="L922" s="66"/>
      <c r="M922" s="68">
        <f t="shared" si="391"/>
        <v>0.64087009773182213</v>
      </c>
      <c r="N922" s="68">
        <f t="shared" si="392"/>
        <v>0.59392376441462913</v>
      </c>
      <c r="O922" s="68">
        <f t="shared" si="393"/>
        <v>0.2793463128141504</v>
      </c>
      <c r="P922" s="68">
        <f t="shared" si="394"/>
        <v>0.40732102042728746</v>
      </c>
      <c r="Q922" s="68">
        <f t="shared" si="395"/>
        <v>0.26888742761281048</v>
      </c>
    </row>
    <row r="923" spans="1:17" s="28" customFormat="1" ht="15" customHeight="1" x14ac:dyDescent="0.25">
      <c r="A923" s="145" t="s">
        <v>1662</v>
      </c>
      <c r="B923" s="146">
        <v>6</v>
      </c>
      <c r="C923" s="147" t="s">
        <v>1663</v>
      </c>
      <c r="D923" s="136"/>
      <c r="E923" s="16"/>
      <c r="F923" s="67">
        <v>2824.3625333336263</v>
      </c>
      <c r="G923" s="68">
        <f t="shared" si="390"/>
        <v>0.2988360101666428</v>
      </c>
      <c r="H923" s="66">
        <v>63.026607624164001</v>
      </c>
      <c r="I923" s="66">
        <v>72.441466723672633</v>
      </c>
      <c r="J923" s="66">
        <v>4.9112080949438548</v>
      </c>
      <c r="K923" s="66">
        <v>295.53459757959627</v>
      </c>
      <c r="L923" s="66"/>
      <c r="M923" s="68">
        <f t="shared" si="391"/>
        <v>0.63377679373606666</v>
      </c>
      <c r="N923" s="68">
        <f t="shared" si="392"/>
        <v>0.72441466723672632</v>
      </c>
      <c r="O923" s="68">
        <f t="shared" si="393"/>
        <v>0.21909916161576445</v>
      </c>
      <c r="P923" s="68">
        <f t="shared" si="394"/>
        <v>0.39839508813956243</v>
      </c>
      <c r="Q923" s="68">
        <f t="shared" si="395"/>
        <v>0.10569354871383216</v>
      </c>
    </row>
    <row r="924" spans="1:17" s="28" customFormat="1" ht="15" customHeight="1" x14ac:dyDescent="0.25">
      <c r="A924" s="145" t="s">
        <v>1664</v>
      </c>
      <c r="B924" s="146">
        <v>7</v>
      </c>
      <c r="C924" s="147" t="s">
        <v>1665</v>
      </c>
      <c r="D924" s="136"/>
      <c r="E924" s="16"/>
      <c r="F924" s="67">
        <v>1654.3414054428335</v>
      </c>
      <c r="G924" s="68">
        <f t="shared" si="390"/>
        <v>0.30688602707431267</v>
      </c>
      <c r="H924" s="66">
        <v>73.950715908861596</v>
      </c>
      <c r="I924" s="66">
        <v>70.851320462142439</v>
      </c>
      <c r="J924" s="66">
        <v>3.0160451714874172</v>
      </c>
      <c r="K924" s="66">
        <v>389.5159790934315</v>
      </c>
      <c r="L924" s="66"/>
      <c r="M924" s="68">
        <f t="shared" si="391"/>
        <v>0.81584526514769329</v>
      </c>
      <c r="N924" s="68">
        <f t="shared" si="392"/>
        <v>0.70851320462142442</v>
      </c>
      <c r="O924" s="68">
        <f t="shared" si="393"/>
        <v>8.5636983907564593E-2</v>
      </c>
      <c r="P924" s="68">
        <f t="shared" si="394"/>
        <v>0.24632282456658772</v>
      </c>
      <c r="Q924" s="68">
        <f t="shared" si="395"/>
        <v>0.14381986981477951</v>
      </c>
    </row>
    <row r="925" spans="1:17" s="28" customFormat="1" ht="15" customHeight="1" x14ac:dyDescent="0.25">
      <c r="A925" s="145" t="s">
        <v>1666</v>
      </c>
      <c r="B925" s="146">
        <v>8</v>
      </c>
      <c r="C925" s="147" t="s">
        <v>1667</v>
      </c>
      <c r="D925" s="136"/>
      <c r="E925" s="16"/>
      <c r="F925" s="67">
        <v>1947.3501388474986</v>
      </c>
      <c r="G925" s="68">
        <f t="shared" si="390"/>
        <v>0.30851499429499951</v>
      </c>
      <c r="H925" s="66">
        <v>59.355348548061073</v>
      </c>
      <c r="I925" s="66">
        <v>49.023106353183842</v>
      </c>
      <c r="J925" s="66">
        <v>4.6275282483056923</v>
      </c>
      <c r="K925" s="66">
        <v>439.61588254569369</v>
      </c>
      <c r="L925" s="66"/>
      <c r="M925" s="68">
        <f t="shared" si="391"/>
        <v>0.57258914246768455</v>
      </c>
      <c r="N925" s="68">
        <f t="shared" si="392"/>
        <v>0.49023106353183843</v>
      </c>
      <c r="O925" s="68">
        <f t="shared" si="393"/>
        <v>0.19912170762716144</v>
      </c>
      <c r="P925" s="68">
        <f t="shared" si="394"/>
        <v>0.31243502764949249</v>
      </c>
      <c r="Q925" s="68">
        <f t="shared" si="395"/>
        <v>0.16414437425788792</v>
      </c>
    </row>
    <row r="926" spans="1:17" s="28" customFormat="1" ht="15" customHeight="1" x14ac:dyDescent="0.25">
      <c r="A926" s="145"/>
      <c r="B926" s="148"/>
      <c r="C926" s="147"/>
      <c r="D926" s="136"/>
      <c r="E926" s="16"/>
      <c r="F926" s="67"/>
      <c r="G926" s="68"/>
      <c r="H926" s="66"/>
      <c r="I926" s="66"/>
      <c r="J926" s="66"/>
      <c r="K926" s="66"/>
      <c r="L926" s="66"/>
      <c r="M926" s="68"/>
      <c r="N926" s="68"/>
      <c r="O926" s="68"/>
      <c r="P926" s="68"/>
      <c r="Q926" s="68"/>
    </row>
    <row r="927" spans="1:17" s="28" customFormat="1" ht="15" customHeight="1" x14ac:dyDescent="0.25">
      <c r="A927" s="141" t="s">
        <v>1668</v>
      </c>
      <c r="B927" s="142"/>
      <c r="C927" s="143" t="s">
        <v>1669</v>
      </c>
      <c r="D927" s="144"/>
      <c r="E927" s="26"/>
      <c r="F927" s="69">
        <v>141146.63656334204</v>
      </c>
      <c r="G927" s="70">
        <f t="shared" ref="G927:G941" si="396">GEOMEAN(M927,P927,Q927)</f>
        <v>0.44312876255218747</v>
      </c>
      <c r="H927" s="63">
        <v>78.077013676212744</v>
      </c>
      <c r="I927" s="63">
        <v>58.180030756164172</v>
      </c>
      <c r="J927" s="63">
        <v>6.8556318195188117</v>
      </c>
      <c r="K927" s="63">
        <v>567.74697713449041</v>
      </c>
      <c r="L927" s="63"/>
      <c r="M927" s="70">
        <f t="shared" ref="M927:M941" si="397">+(H927-25)/(85-25)</f>
        <v>0.88461689460354576</v>
      </c>
      <c r="N927" s="70">
        <f t="shared" ref="N927:N941" si="398">+I927/100</f>
        <v>0.58180030756164169</v>
      </c>
      <c r="O927" s="70">
        <f t="shared" ref="O927:O941" si="399">+(J927-1.8)/(16-1.8)</f>
        <v>0.35603040982526846</v>
      </c>
      <c r="P927" s="70">
        <f t="shared" ref="P927:P941" si="400">+(N927*O927)^(0.5)</f>
        <v>0.45512482017314604</v>
      </c>
      <c r="Q927" s="70">
        <f t="shared" ref="Q927:Q941" si="401">+(K927-35)/(2500-35)</f>
        <v>0.21612453433447887</v>
      </c>
    </row>
    <row r="928" spans="1:17" s="28" customFormat="1" ht="15" customHeight="1" x14ac:dyDescent="0.25">
      <c r="A928" s="145" t="s">
        <v>1670</v>
      </c>
      <c r="B928" s="146">
        <v>1</v>
      </c>
      <c r="C928" s="147" t="s">
        <v>1671</v>
      </c>
      <c r="D928" s="136"/>
      <c r="E928" s="16"/>
      <c r="F928" s="67">
        <v>28192.273287275653</v>
      </c>
      <c r="G928" s="68">
        <f t="shared" si="396"/>
        <v>0.55372575957547254</v>
      </c>
      <c r="H928" s="66">
        <v>79.317215697630203</v>
      </c>
      <c r="I928" s="66">
        <v>75.320333036965778</v>
      </c>
      <c r="J928" s="66">
        <v>9.4525463266963268</v>
      </c>
      <c r="K928" s="66">
        <v>760.60443655848076</v>
      </c>
      <c r="L928" s="66"/>
      <c r="M928" s="68">
        <f t="shared" si="397"/>
        <v>0.90528692829383672</v>
      </c>
      <c r="N928" s="68">
        <f t="shared" si="398"/>
        <v>0.75320333036965781</v>
      </c>
      <c r="O928" s="68">
        <f t="shared" si="399"/>
        <v>0.53891171314762865</v>
      </c>
      <c r="P928" s="68">
        <f t="shared" si="400"/>
        <v>0.63711074164387749</v>
      </c>
      <c r="Q928" s="68">
        <f t="shared" si="401"/>
        <v>0.29436285458761896</v>
      </c>
    </row>
    <row r="929" spans="1:17" s="28" customFormat="1" ht="15" customHeight="1" x14ac:dyDescent="0.25">
      <c r="A929" s="145" t="s">
        <v>1672</v>
      </c>
      <c r="B929" s="146">
        <v>2</v>
      </c>
      <c r="C929" s="147" t="s">
        <v>1673</v>
      </c>
      <c r="D929" s="136"/>
      <c r="E929" s="16"/>
      <c r="F929" s="67">
        <v>23374.243083353584</v>
      </c>
      <c r="G929" s="68">
        <f t="shared" si="396"/>
        <v>0.42351859732032232</v>
      </c>
      <c r="H929" s="66">
        <v>78.916054367140944</v>
      </c>
      <c r="I929" s="66">
        <v>57.209088595174244</v>
      </c>
      <c r="J929" s="66">
        <v>5.7463123366465902</v>
      </c>
      <c r="K929" s="66">
        <v>557.61691058132362</v>
      </c>
      <c r="L929" s="66"/>
      <c r="M929" s="68">
        <f t="shared" si="397"/>
        <v>0.89860090611901577</v>
      </c>
      <c r="N929" s="68">
        <f t="shared" si="398"/>
        <v>0.5720908859517424</v>
      </c>
      <c r="O929" s="68">
        <f t="shared" si="399"/>
        <v>0.27790931948215425</v>
      </c>
      <c r="P929" s="68">
        <f t="shared" si="400"/>
        <v>0.39873473487619743</v>
      </c>
      <c r="Q929" s="68">
        <f t="shared" si="401"/>
        <v>0.21201497386666274</v>
      </c>
    </row>
    <row r="930" spans="1:17" s="28" customFormat="1" ht="15" customHeight="1" x14ac:dyDescent="0.25">
      <c r="A930" s="145" t="s">
        <v>1674</v>
      </c>
      <c r="B930" s="146">
        <v>3</v>
      </c>
      <c r="C930" s="147" t="s">
        <v>1675</v>
      </c>
      <c r="D930" s="136"/>
      <c r="E930" s="16"/>
      <c r="F930" s="67">
        <v>4805.9473695548659</v>
      </c>
      <c r="G930" s="68">
        <f t="shared" si="396"/>
        <v>0.43289043645262859</v>
      </c>
      <c r="H930" s="66">
        <v>79.875004671364266</v>
      </c>
      <c r="I930" s="66">
        <v>57.433239348592764</v>
      </c>
      <c r="J930" s="66">
        <v>6.827964246440402</v>
      </c>
      <c r="K930" s="66">
        <v>519.83504445456242</v>
      </c>
      <c r="L930" s="66"/>
      <c r="M930" s="68">
        <f t="shared" si="397"/>
        <v>0.91458341118940445</v>
      </c>
      <c r="N930" s="68">
        <f t="shared" si="398"/>
        <v>0.57433239348592768</v>
      </c>
      <c r="O930" s="68">
        <f t="shared" si="399"/>
        <v>0.35408198918594386</v>
      </c>
      <c r="P930" s="68">
        <f t="shared" si="400"/>
        <v>0.45095538176123534</v>
      </c>
      <c r="Q930" s="68">
        <f t="shared" si="401"/>
        <v>0.1966876448091531</v>
      </c>
    </row>
    <row r="931" spans="1:17" s="28" customFormat="1" ht="15" customHeight="1" x14ac:dyDescent="0.25">
      <c r="A931" s="145" t="s">
        <v>1676</v>
      </c>
      <c r="B931" s="146">
        <v>4</v>
      </c>
      <c r="C931" s="147" t="s">
        <v>1677</v>
      </c>
      <c r="D931" s="136"/>
      <c r="E931" s="16"/>
      <c r="F931" s="67">
        <v>4162.536439501323</v>
      </c>
      <c r="G931" s="68">
        <f t="shared" si="396"/>
        <v>0.39388468466258175</v>
      </c>
      <c r="H931" s="66">
        <v>83.394738743866156</v>
      </c>
      <c r="I931" s="66">
        <v>61.852545014453177</v>
      </c>
      <c r="J931" s="66">
        <v>6.7358501549209393</v>
      </c>
      <c r="K931" s="66">
        <v>368.79985196162835</v>
      </c>
      <c r="L931" s="66"/>
      <c r="M931" s="68">
        <f t="shared" si="397"/>
        <v>0.97324564573110262</v>
      </c>
      <c r="N931" s="68">
        <f t="shared" si="398"/>
        <v>0.61852545014453175</v>
      </c>
      <c r="O931" s="68">
        <f t="shared" si="399"/>
        <v>0.34759508133246053</v>
      </c>
      <c r="P931" s="68">
        <f t="shared" si="400"/>
        <v>0.46367704725291858</v>
      </c>
      <c r="Q931" s="68">
        <f t="shared" si="401"/>
        <v>0.13541576144487966</v>
      </c>
    </row>
    <row r="932" spans="1:17" s="28" customFormat="1" ht="15" customHeight="1" x14ac:dyDescent="0.25">
      <c r="A932" s="145" t="s">
        <v>1678</v>
      </c>
      <c r="B932" s="146">
        <v>5</v>
      </c>
      <c r="C932" s="147" t="s">
        <v>708</v>
      </c>
      <c r="D932" s="136"/>
      <c r="E932" s="16"/>
      <c r="F932" s="67">
        <v>4356.8686922404995</v>
      </c>
      <c r="G932" s="68">
        <f t="shared" si="396"/>
        <v>0.3009593685934156</v>
      </c>
      <c r="H932" s="66">
        <v>67.59631439779227</v>
      </c>
      <c r="I932" s="66">
        <v>56.275113889514408</v>
      </c>
      <c r="J932" s="66">
        <v>5.4313462667716212</v>
      </c>
      <c r="K932" s="66">
        <v>284.50077601716765</v>
      </c>
      <c r="L932" s="66"/>
      <c r="M932" s="68">
        <f t="shared" si="397"/>
        <v>0.70993857329653787</v>
      </c>
      <c r="N932" s="68">
        <f t="shared" si="398"/>
        <v>0.56275113889514405</v>
      </c>
      <c r="O932" s="68">
        <f t="shared" si="399"/>
        <v>0.25572861033602967</v>
      </c>
      <c r="P932" s="68">
        <f t="shared" si="400"/>
        <v>0.37935678024080866</v>
      </c>
      <c r="Q932" s="68">
        <f t="shared" si="401"/>
        <v>0.10121735335382055</v>
      </c>
    </row>
    <row r="933" spans="1:17" s="28" customFormat="1" ht="15" customHeight="1" x14ac:dyDescent="0.25">
      <c r="A933" s="145" t="s">
        <v>1679</v>
      </c>
      <c r="B933" s="146">
        <v>6</v>
      </c>
      <c r="C933" s="147" t="s">
        <v>1680</v>
      </c>
      <c r="D933" s="136"/>
      <c r="E933" s="16"/>
      <c r="F933" s="67">
        <v>13402.884021819573</v>
      </c>
      <c r="G933" s="68">
        <f t="shared" si="396"/>
        <v>0.29029455105057722</v>
      </c>
      <c r="H933" s="66">
        <v>73.663349343648974</v>
      </c>
      <c r="I933" s="66">
        <v>64.792064989899529</v>
      </c>
      <c r="J933" s="66">
        <v>5.4347667833183735</v>
      </c>
      <c r="K933" s="66">
        <v>217.56932734249065</v>
      </c>
      <c r="L933" s="66"/>
      <c r="M933" s="68">
        <f t="shared" si="397"/>
        <v>0.81105582239414953</v>
      </c>
      <c r="N933" s="68">
        <f t="shared" si="398"/>
        <v>0.64792064989899534</v>
      </c>
      <c r="O933" s="68">
        <f t="shared" si="399"/>
        <v>0.25596949178298406</v>
      </c>
      <c r="P933" s="68">
        <f t="shared" si="400"/>
        <v>0.40724429949398505</v>
      </c>
      <c r="Q933" s="68">
        <f t="shared" si="401"/>
        <v>7.4064635838738596E-2</v>
      </c>
    </row>
    <row r="934" spans="1:17" s="28" customFormat="1" ht="15" customHeight="1" x14ac:dyDescent="0.25">
      <c r="A934" s="145" t="s">
        <v>1681</v>
      </c>
      <c r="B934" s="146">
        <v>7</v>
      </c>
      <c r="C934" s="147" t="s">
        <v>1682</v>
      </c>
      <c r="D934" s="136"/>
      <c r="E934" s="16"/>
      <c r="F934" s="67">
        <v>16072.183514107432</v>
      </c>
      <c r="G934" s="68">
        <f t="shared" si="396"/>
        <v>0.39995493858643733</v>
      </c>
      <c r="H934" s="66">
        <v>73.167656661900423</v>
      </c>
      <c r="I934" s="66">
        <v>47.686315866596665</v>
      </c>
      <c r="J934" s="66">
        <v>5.7379773677319985</v>
      </c>
      <c r="K934" s="66">
        <v>575.20242000831104</v>
      </c>
      <c r="L934" s="66"/>
      <c r="M934" s="68">
        <f t="shared" si="397"/>
        <v>0.80279427769834044</v>
      </c>
      <c r="N934" s="68">
        <f t="shared" si="398"/>
        <v>0.47686315866596662</v>
      </c>
      <c r="O934" s="68">
        <f t="shared" si="399"/>
        <v>0.27732234984028159</v>
      </c>
      <c r="P934" s="68">
        <f t="shared" si="400"/>
        <v>0.36365479745701818</v>
      </c>
      <c r="Q934" s="68">
        <f t="shared" si="401"/>
        <v>0.21914905477010591</v>
      </c>
    </row>
    <row r="935" spans="1:17" s="28" customFormat="1" ht="15" customHeight="1" x14ac:dyDescent="0.25">
      <c r="A935" s="145" t="s">
        <v>1683</v>
      </c>
      <c r="B935" s="146">
        <v>8</v>
      </c>
      <c r="C935" s="147" t="s">
        <v>1684</v>
      </c>
      <c r="D935" s="136"/>
      <c r="E935" s="16"/>
      <c r="F935" s="67">
        <v>6013.2239034112008</v>
      </c>
      <c r="G935" s="68">
        <f t="shared" si="396"/>
        <v>0.41808820178245104</v>
      </c>
      <c r="H935" s="66">
        <v>78.859795702355939</v>
      </c>
      <c r="I935" s="66">
        <v>56.278902891455424</v>
      </c>
      <c r="J935" s="66">
        <v>6.1881413331500941</v>
      </c>
      <c r="K935" s="66">
        <v>516.21401372780315</v>
      </c>
      <c r="L935" s="66"/>
      <c r="M935" s="68">
        <f t="shared" si="397"/>
        <v>0.89766326170593236</v>
      </c>
      <c r="N935" s="68">
        <f t="shared" si="398"/>
        <v>0.56278902891455429</v>
      </c>
      <c r="O935" s="68">
        <f t="shared" si="399"/>
        <v>0.30902403754578128</v>
      </c>
      <c r="P935" s="68">
        <f t="shared" si="400"/>
        <v>0.41703157914196981</v>
      </c>
      <c r="Q935" s="68">
        <f t="shared" si="401"/>
        <v>0.195218666826695</v>
      </c>
    </row>
    <row r="936" spans="1:17" s="28" customFormat="1" ht="15" customHeight="1" x14ac:dyDescent="0.25">
      <c r="A936" s="145" t="s">
        <v>1685</v>
      </c>
      <c r="B936" s="146">
        <v>9</v>
      </c>
      <c r="C936" s="147" t="s">
        <v>745</v>
      </c>
      <c r="D936" s="136"/>
      <c r="E936" s="16"/>
      <c r="F936" s="67">
        <v>9622.9706706130019</v>
      </c>
      <c r="G936" s="68">
        <f t="shared" si="396"/>
        <v>0.34653107428765406</v>
      </c>
      <c r="H936" s="66">
        <v>78.304342263375887</v>
      </c>
      <c r="I936" s="66">
        <v>49.438927728154816</v>
      </c>
      <c r="J936" s="66">
        <v>5.2193319733135297</v>
      </c>
      <c r="K936" s="66">
        <v>369.63484170594279</v>
      </c>
      <c r="L936" s="66"/>
      <c r="M936" s="68">
        <f t="shared" si="397"/>
        <v>0.88840570438959809</v>
      </c>
      <c r="N936" s="68">
        <f t="shared" si="398"/>
        <v>0.49438927728154813</v>
      </c>
      <c r="O936" s="68">
        <f t="shared" si="399"/>
        <v>0.24079802628968522</v>
      </c>
      <c r="P936" s="68">
        <f t="shared" si="400"/>
        <v>0.34503327692873437</v>
      </c>
      <c r="Q936" s="68">
        <f t="shared" si="401"/>
        <v>0.13575449967786726</v>
      </c>
    </row>
    <row r="937" spans="1:17" s="28" customFormat="1" ht="15" customHeight="1" x14ac:dyDescent="0.25">
      <c r="A937" s="145" t="s">
        <v>1686</v>
      </c>
      <c r="B937" s="146">
        <v>10</v>
      </c>
      <c r="C937" s="147" t="s">
        <v>1687</v>
      </c>
      <c r="D937" s="136"/>
      <c r="E937" s="16"/>
      <c r="F937" s="67">
        <v>22847.632885516334</v>
      </c>
      <c r="G937" s="68">
        <f t="shared" si="396"/>
        <v>0.50517487418833817</v>
      </c>
      <c r="H937" s="66">
        <v>77.785586032183701</v>
      </c>
      <c r="I937" s="66">
        <v>54.108733931415948</v>
      </c>
      <c r="J937" s="66">
        <v>7.3719692791505107</v>
      </c>
      <c r="K937" s="66">
        <v>818.94245003148683</v>
      </c>
      <c r="L937" s="66"/>
      <c r="M937" s="68">
        <f t="shared" si="397"/>
        <v>0.8797597672030617</v>
      </c>
      <c r="N937" s="68">
        <f t="shared" si="398"/>
        <v>0.54108733931415953</v>
      </c>
      <c r="O937" s="68">
        <f t="shared" si="399"/>
        <v>0.39239220275707826</v>
      </c>
      <c r="P937" s="68">
        <f t="shared" si="400"/>
        <v>0.46078026537325761</v>
      </c>
      <c r="Q937" s="68">
        <f t="shared" si="401"/>
        <v>0.31802939149350379</v>
      </c>
    </row>
    <row r="938" spans="1:17" s="28" customFormat="1" ht="15" customHeight="1" x14ac:dyDescent="0.25">
      <c r="A938" s="145" t="s">
        <v>1688</v>
      </c>
      <c r="B938" s="146">
        <v>11</v>
      </c>
      <c r="C938" s="147" t="s">
        <v>1689</v>
      </c>
      <c r="D938" s="136"/>
      <c r="E938" s="16"/>
      <c r="F938" s="67">
        <v>4314.57877195529</v>
      </c>
      <c r="G938" s="68">
        <f t="shared" si="396"/>
        <v>0.29606690372830335</v>
      </c>
      <c r="H938" s="66">
        <v>78.134303871568704</v>
      </c>
      <c r="I938" s="66">
        <v>50.208282518979033</v>
      </c>
      <c r="J938" s="66">
        <v>5.3117540846822351</v>
      </c>
      <c r="K938" s="66">
        <v>240.0015787704103</v>
      </c>
      <c r="L938" s="66"/>
      <c r="M938" s="68">
        <f t="shared" si="397"/>
        <v>0.88557173119281174</v>
      </c>
      <c r="N938" s="68">
        <f t="shared" si="398"/>
        <v>0.5020828251897903</v>
      </c>
      <c r="O938" s="68">
        <f t="shared" si="399"/>
        <v>0.24730662568184755</v>
      </c>
      <c r="P938" s="68">
        <f t="shared" si="400"/>
        <v>0.35237538124916723</v>
      </c>
      <c r="Q938" s="68">
        <f t="shared" si="401"/>
        <v>8.3164940677651233E-2</v>
      </c>
    </row>
    <row r="939" spans="1:17" s="28" customFormat="1" ht="15" customHeight="1" x14ac:dyDescent="0.25">
      <c r="A939" s="145" t="s">
        <v>1690</v>
      </c>
      <c r="B939" s="146">
        <v>12</v>
      </c>
      <c r="C939" s="147" t="s">
        <v>1691</v>
      </c>
      <c r="D939" s="151"/>
      <c r="E939" s="30"/>
      <c r="F939" s="67">
        <v>1993.6676705884422</v>
      </c>
      <c r="G939" s="72">
        <f t="shared" si="396"/>
        <v>0.41363380665852217</v>
      </c>
      <c r="H939" s="73">
        <v>77.228322916429306</v>
      </c>
      <c r="I939" s="73">
        <v>44.722166973373852</v>
      </c>
      <c r="J939" s="73">
        <v>6.026022720756349</v>
      </c>
      <c r="K939" s="73">
        <v>584.32202558591348</v>
      </c>
      <c r="L939" s="73"/>
      <c r="M939" s="72">
        <f t="shared" si="397"/>
        <v>0.8704720486071551</v>
      </c>
      <c r="N939" s="72">
        <f t="shared" si="398"/>
        <v>0.4472216697337385</v>
      </c>
      <c r="O939" s="72">
        <f t="shared" si="399"/>
        <v>0.29760723385608095</v>
      </c>
      <c r="P939" s="72">
        <f t="shared" si="400"/>
        <v>0.36482379863429376</v>
      </c>
      <c r="Q939" s="72">
        <f t="shared" si="401"/>
        <v>0.22284869192126308</v>
      </c>
    </row>
    <row r="940" spans="1:17" s="28" customFormat="1" ht="15" customHeight="1" x14ac:dyDescent="0.25">
      <c r="A940" s="145" t="s">
        <v>1692</v>
      </c>
      <c r="B940" s="146">
        <v>13</v>
      </c>
      <c r="C940" s="147" t="s">
        <v>1693</v>
      </c>
      <c r="D940" s="151"/>
      <c r="E940" s="30"/>
      <c r="F940" s="67">
        <v>1987.6262534048408</v>
      </c>
      <c r="G940" s="72">
        <f t="shared" si="396"/>
        <v>0.31071042391063514</v>
      </c>
      <c r="H940" s="73">
        <v>72.884216838365177</v>
      </c>
      <c r="I940" s="73">
        <v>50.860841879051748</v>
      </c>
      <c r="J940" s="73">
        <v>4.5881592550066346</v>
      </c>
      <c r="K940" s="73">
        <v>328.18170584206302</v>
      </c>
      <c r="L940" s="73"/>
      <c r="M940" s="72">
        <f t="shared" si="397"/>
        <v>0.79807028063941965</v>
      </c>
      <c r="N940" s="72">
        <f t="shared" si="398"/>
        <v>0.50860841879051744</v>
      </c>
      <c r="O940" s="72">
        <f t="shared" si="399"/>
        <v>0.19634924331032641</v>
      </c>
      <c r="P940" s="72">
        <f t="shared" si="400"/>
        <v>0.31601404742634415</v>
      </c>
      <c r="Q940" s="72">
        <f t="shared" si="401"/>
        <v>0.11893781170063408</v>
      </c>
    </row>
    <row r="941" spans="1:17" s="28" customFormat="1" ht="15" customHeight="1" x14ac:dyDescent="0.25">
      <c r="A941" s="145" t="s">
        <v>1694</v>
      </c>
      <c r="B941" s="146">
        <v>14</v>
      </c>
      <c r="C941" s="147" t="s">
        <v>1695</v>
      </c>
      <c r="D941" s="151"/>
      <c r="E941" s="30"/>
      <c r="F941" s="67">
        <v>7017.1060587529564</v>
      </c>
      <c r="G941" s="72">
        <f t="shared" si="396"/>
        <v>0.55752378365257305</v>
      </c>
      <c r="H941" s="73">
        <v>76.558602803184542</v>
      </c>
      <c r="I941" s="73">
        <v>47.793073860286817</v>
      </c>
      <c r="J941" s="73">
        <v>8.8444835491770153</v>
      </c>
      <c r="K941" s="73">
        <v>1055.9261820632646</v>
      </c>
      <c r="L941" s="73"/>
      <c r="M941" s="72">
        <f t="shared" si="397"/>
        <v>0.85931004671974232</v>
      </c>
      <c r="N941" s="72">
        <f t="shared" si="398"/>
        <v>0.47793073860286817</v>
      </c>
      <c r="O941" s="72">
        <f t="shared" si="399"/>
        <v>0.49609039078711381</v>
      </c>
      <c r="P941" s="72">
        <f t="shared" si="400"/>
        <v>0.48692591518902628</v>
      </c>
      <c r="Q941" s="72">
        <f t="shared" si="401"/>
        <v>0.41416883653682135</v>
      </c>
    </row>
    <row r="942" spans="1:17" s="28" customFormat="1" ht="15" customHeight="1" x14ac:dyDescent="0.25">
      <c r="A942" s="150"/>
      <c r="B942" s="148"/>
      <c r="C942" s="147"/>
      <c r="D942" s="151"/>
      <c r="E942" s="30"/>
      <c r="F942" s="71"/>
      <c r="G942" s="72"/>
      <c r="H942" s="73"/>
      <c r="I942" s="73"/>
      <c r="J942" s="73"/>
      <c r="K942" s="73"/>
      <c r="L942" s="73"/>
      <c r="M942" s="72"/>
      <c r="N942" s="72"/>
      <c r="O942" s="72"/>
      <c r="P942" s="72"/>
      <c r="Q942" s="72"/>
    </row>
    <row r="943" spans="1:17" s="28" customFormat="1" ht="15" customHeight="1" x14ac:dyDescent="0.25">
      <c r="A943" s="141" t="s">
        <v>1696</v>
      </c>
      <c r="B943" s="142"/>
      <c r="C943" s="143" t="s">
        <v>1697</v>
      </c>
      <c r="D943" s="144"/>
      <c r="E943" s="26"/>
      <c r="F943" s="69">
        <v>25743.485522189247</v>
      </c>
      <c r="G943" s="70">
        <f t="shared" ref="G943:G952" si="402">GEOMEAN(M943,P943,Q943)</f>
        <v>0.24919205051850529</v>
      </c>
      <c r="H943" s="63">
        <v>59.055700662239559</v>
      </c>
      <c r="I943" s="63">
        <v>48.635968732839203</v>
      </c>
      <c r="J943" s="63">
        <v>4.0541783740644703</v>
      </c>
      <c r="K943" s="63">
        <v>276.85337533226931</v>
      </c>
      <c r="L943" s="63"/>
      <c r="M943" s="70">
        <f t="shared" ref="M943:M952" si="403">+(H943-25)/(85-25)</f>
        <v>0.56759501103732601</v>
      </c>
      <c r="N943" s="70">
        <f t="shared" ref="N943:N952" si="404">+I943/100</f>
        <v>0.48635968732839202</v>
      </c>
      <c r="O943" s="70">
        <f t="shared" ref="O943:O952" si="405">+(J943-1.8)/(16-1.8)</f>
        <v>0.15874495592003315</v>
      </c>
      <c r="P943" s="70">
        <f t="shared" ref="P943:P952" si="406">+(N943*O943)^(0.5)</f>
        <v>0.27786174102640815</v>
      </c>
      <c r="Q943" s="70">
        <f t="shared" ref="Q943:Q952" si="407">+(K943-35)/(2500-35)</f>
        <v>9.8114959566843532E-2</v>
      </c>
    </row>
    <row r="944" spans="1:17" s="28" customFormat="1" ht="15" customHeight="1" x14ac:dyDescent="0.25">
      <c r="A944" s="145" t="s">
        <v>1698</v>
      </c>
      <c r="B944" s="146">
        <v>1</v>
      </c>
      <c r="C944" s="147" t="s">
        <v>1699</v>
      </c>
      <c r="D944" s="136"/>
      <c r="E944" s="16"/>
      <c r="F944" s="67">
        <v>3227.123678907049</v>
      </c>
      <c r="G944" s="68">
        <f t="shared" si="402"/>
        <v>0.36777863771381064</v>
      </c>
      <c r="H944" s="66">
        <v>59.202630212333474</v>
      </c>
      <c r="I944" s="66">
        <v>52.080304224735528</v>
      </c>
      <c r="J944" s="66">
        <v>6.4215758974686974</v>
      </c>
      <c r="K944" s="66">
        <v>557.49307596007816</v>
      </c>
      <c r="L944" s="66"/>
      <c r="M944" s="68">
        <f t="shared" si="403"/>
        <v>0.5700438368722246</v>
      </c>
      <c r="N944" s="68">
        <f t="shared" si="404"/>
        <v>0.5208030422473553</v>
      </c>
      <c r="O944" s="68">
        <f t="shared" si="405"/>
        <v>0.32546309137103507</v>
      </c>
      <c r="P944" s="68">
        <f t="shared" si="406"/>
        <v>0.41170641010951486</v>
      </c>
      <c r="Q944" s="68">
        <f t="shared" si="407"/>
        <v>0.21196473669780047</v>
      </c>
    </row>
    <row r="945" spans="1:17" s="28" customFormat="1" ht="15" customHeight="1" x14ac:dyDescent="0.25">
      <c r="A945" s="145" t="s">
        <v>1700</v>
      </c>
      <c r="B945" s="146">
        <v>2</v>
      </c>
      <c r="C945" s="147" t="s">
        <v>1701</v>
      </c>
      <c r="D945" s="136"/>
      <c r="E945" s="16"/>
      <c r="F945" s="67">
        <v>3048.9018719908095</v>
      </c>
      <c r="G945" s="68">
        <f t="shared" si="402"/>
        <v>0.26674501556573482</v>
      </c>
      <c r="H945" s="66">
        <v>52.322438695333425</v>
      </c>
      <c r="I945" s="66">
        <v>62.045888957124795</v>
      </c>
      <c r="J945" s="66">
        <v>4.3817698914678171</v>
      </c>
      <c r="K945" s="66">
        <v>340.89089708994027</v>
      </c>
      <c r="L945" s="66"/>
      <c r="M945" s="68">
        <f t="shared" si="403"/>
        <v>0.45537397825555709</v>
      </c>
      <c r="N945" s="68">
        <f t="shared" si="404"/>
        <v>0.62045888957124795</v>
      </c>
      <c r="O945" s="68">
        <f t="shared" si="405"/>
        <v>0.18181478108928292</v>
      </c>
      <c r="P945" s="68">
        <f t="shared" si="406"/>
        <v>0.33586991109996145</v>
      </c>
      <c r="Q945" s="68">
        <f t="shared" si="407"/>
        <v>0.1240936702190427</v>
      </c>
    </row>
    <row r="946" spans="1:17" s="28" customFormat="1" ht="15" customHeight="1" x14ac:dyDescent="0.25">
      <c r="A946" s="145" t="s">
        <v>1702</v>
      </c>
      <c r="B946" s="146">
        <v>3</v>
      </c>
      <c r="C946" s="147" t="s">
        <v>1703</v>
      </c>
      <c r="D946" s="136"/>
      <c r="E946" s="16"/>
      <c r="F946" s="67">
        <v>3100.2539180514209</v>
      </c>
      <c r="G946" s="68">
        <f t="shared" si="402"/>
        <v>0.23096798788104739</v>
      </c>
      <c r="H946" s="66">
        <v>61.477473231140536</v>
      </c>
      <c r="I946" s="66">
        <v>41.543396364539646</v>
      </c>
      <c r="J946" s="66">
        <v>3.2956427400269339</v>
      </c>
      <c r="K946" s="66">
        <v>273.8240387040222</v>
      </c>
      <c r="L946" s="66"/>
      <c r="M946" s="68">
        <f t="shared" si="403"/>
        <v>0.60795788718567556</v>
      </c>
      <c r="N946" s="68">
        <f t="shared" si="404"/>
        <v>0.41543396364539648</v>
      </c>
      <c r="O946" s="68">
        <f t="shared" si="405"/>
        <v>0.10532695352302351</v>
      </c>
      <c r="P946" s="68">
        <f t="shared" si="406"/>
        <v>0.20918029013452513</v>
      </c>
      <c r="Q946" s="68">
        <f t="shared" si="407"/>
        <v>9.6886019758224015E-2</v>
      </c>
    </row>
    <row r="947" spans="1:17" s="28" customFormat="1" ht="15" customHeight="1" x14ac:dyDescent="0.25">
      <c r="A947" s="145" t="s">
        <v>1704</v>
      </c>
      <c r="B947" s="146">
        <v>4</v>
      </c>
      <c r="C947" s="147" t="s">
        <v>1705</v>
      </c>
      <c r="D947" s="136"/>
      <c r="E947" s="16"/>
      <c r="F947" s="67">
        <v>969.64745796801503</v>
      </c>
      <c r="G947" s="68">
        <f t="shared" si="402"/>
        <v>0.22665352971495789</v>
      </c>
      <c r="H947" s="66">
        <v>59.130392432784504</v>
      </c>
      <c r="I947" s="66">
        <v>50.542959427333841</v>
      </c>
      <c r="J947" s="66">
        <v>4.5751120578172273</v>
      </c>
      <c r="K947" s="66">
        <v>195.54172635731186</v>
      </c>
      <c r="L947" s="66"/>
      <c r="M947" s="68">
        <f t="shared" si="403"/>
        <v>0.56883987387974178</v>
      </c>
      <c r="N947" s="68">
        <f t="shared" si="404"/>
        <v>0.50542959427333845</v>
      </c>
      <c r="O947" s="68">
        <f t="shared" si="405"/>
        <v>0.19543042660684701</v>
      </c>
      <c r="P947" s="68">
        <f t="shared" si="406"/>
        <v>0.31428700454928793</v>
      </c>
      <c r="Q947" s="68">
        <f t="shared" si="407"/>
        <v>6.5128489394447001E-2</v>
      </c>
    </row>
    <row r="948" spans="1:17" s="28" customFormat="1" ht="15" customHeight="1" x14ac:dyDescent="0.25">
      <c r="A948" s="145" t="s">
        <v>1706</v>
      </c>
      <c r="B948" s="146">
        <v>5</v>
      </c>
      <c r="C948" s="147" t="s">
        <v>1707</v>
      </c>
      <c r="D948" s="136"/>
      <c r="E948" s="16"/>
      <c r="F948" s="67">
        <v>4900.5962387646205</v>
      </c>
      <c r="G948" s="68">
        <f t="shared" si="402"/>
        <v>0.15247315602702163</v>
      </c>
      <c r="H948" s="66">
        <v>61.292773034819064</v>
      </c>
      <c r="I948" s="66">
        <v>40.832834069622102</v>
      </c>
      <c r="J948" s="66">
        <v>3.2669026770956515</v>
      </c>
      <c r="K948" s="66">
        <v>105.33426450364908</v>
      </c>
      <c r="L948" s="66"/>
      <c r="M948" s="68">
        <f t="shared" si="403"/>
        <v>0.60487955058031773</v>
      </c>
      <c r="N948" s="68">
        <f t="shared" si="404"/>
        <v>0.40832834069622104</v>
      </c>
      <c r="O948" s="68">
        <f t="shared" si="405"/>
        <v>0.10330300542927123</v>
      </c>
      <c r="P948" s="68">
        <f t="shared" si="406"/>
        <v>0.20538146166552382</v>
      </c>
      <c r="Q948" s="68">
        <f t="shared" si="407"/>
        <v>2.8533170184036137E-2</v>
      </c>
    </row>
    <row r="949" spans="1:17" s="28" customFormat="1" ht="15" customHeight="1" x14ac:dyDescent="0.25">
      <c r="A949" s="145" t="s">
        <v>1708</v>
      </c>
      <c r="B949" s="146">
        <v>6</v>
      </c>
      <c r="C949" s="147" t="s">
        <v>1709</v>
      </c>
      <c r="D949" s="136"/>
      <c r="E949" s="16"/>
      <c r="F949" s="67">
        <v>5480.5722883903491</v>
      </c>
      <c r="G949" s="68">
        <f t="shared" si="402"/>
        <v>0.17751781884193563</v>
      </c>
      <c r="H949" s="66">
        <v>60.069862073993832</v>
      </c>
      <c r="I949" s="66">
        <v>41.101518975409341</v>
      </c>
      <c r="J949" s="66">
        <v>3.125359979389319</v>
      </c>
      <c r="K949" s="66">
        <v>155.45041072326603</v>
      </c>
      <c r="L949" s="66"/>
      <c r="M949" s="68">
        <f t="shared" si="403"/>
        <v>0.58449770123323053</v>
      </c>
      <c r="N949" s="68">
        <f t="shared" si="404"/>
        <v>0.4110151897540934</v>
      </c>
      <c r="O949" s="68">
        <f t="shared" si="405"/>
        <v>9.333520981614922E-2</v>
      </c>
      <c r="P949" s="68">
        <f t="shared" si="406"/>
        <v>0.1958626788679321</v>
      </c>
      <c r="Q949" s="68">
        <f t="shared" si="407"/>
        <v>4.8864263985097779E-2</v>
      </c>
    </row>
    <row r="950" spans="1:17" s="28" customFormat="1" ht="15" customHeight="1" x14ac:dyDescent="0.25">
      <c r="A950" s="145" t="s">
        <v>1710</v>
      </c>
      <c r="B950" s="146">
        <v>7</v>
      </c>
      <c r="C950" s="147" t="s">
        <v>1711</v>
      </c>
      <c r="D950" s="136"/>
      <c r="E950" s="16"/>
      <c r="F950" s="67">
        <v>2046.0266195129871</v>
      </c>
      <c r="G950" s="68">
        <f t="shared" si="402"/>
        <v>0.30589621966765485</v>
      </c>
      <c r="H950" s="66">
        <v>57.358659081073512</v>
      </c>
      <c r="I950" s="66">
        <v>69.519871956889432</v>
      </c>
      <c r="J950" s="66">
        <v>3.5854770941782768</v>
      </c>
      <c r="K950" s="66">
        <v>477.4992471771256</v>
      </c>
      <c r="L950" s="66"/>
      <c r="M950" s="68">
        <f t="shared" si="403"/>
        <v>0.53931098468455851</v>
      </c>
      <c r="N950" s="68">
        <f t="shared" si="404"/>
        <v>0.69519871956889434</v>
      </c>
      <c r="O950" s="68">
        <f t="shared" si="405"/>
        <v>0.12573782353368146</v>
      </c>
      <c r="P950" s="68">
        <f t="shared" si="406"/>
        <v>0.2956565134104015</v>
      </c>
      <c r="Q950" s="68">
        <f t="shared" si="407"/>
        <v>0.17951287917936129</v>
      </c>
    </row>
    <row r="951" spans="1:17" s="28" customFormat="1" ht="15" customHeight="1" x14ac:dyDescent="0.25">
      <c r="A951" s="145" t="s">
        <v>1712</v>
      </c>
      <c r="B951" s="146">
        <v>8</v>
      </c>
      <c r="C951" s="147" t="s">
        <v>1713</v>
      </c>
      <c r="D951" s="136"/>
      <c r="E951" s="16"/>
      <c r="F951" s="67">
        <v>1033.0823383958291</v>
      </c>
      <c r="G951" s="68">
        <f t="shared" si="402"/>
        <v>0.31859680591521033</v>
      </c>
      <c r="H951" s="66">
        <v>65.380527716796564</v>
      </c>
      <c r="I951" s="66">
        <v>38.856112891012295</v>
      </c>
      <c r="J951" s="66">
        <v>5.4324407261646366</v>
      </c>
      <c r="K951" s="66">
        <v>410.69521530532984</v>
      </c>
      <c r="L951" s="66"/>
      <c r="M951" s="68">
        <f t="shared" si="403"/>
        <v>0.67300879527994273</v>
      </c>
      <c r="N951" s="68">
        <f t="shared" si="404"/>
        <v>0.38856112891012295</v>
      </c>
      <c r="O951" s="68">
        <f t="shared" si="405"/>
        <v>0.25580568494117162</v>
      </c>
      <c r="P951" s="68">
        <f t="shared" si="406"/>
        <v>0.31527154283628084</v>
      </c>
      <c r="Q951" s="68">
        <f t="shared" si="407"/>
        <v>0.15241185205084376</v>
      </c>
    </row>
    <row r="952" spans="1:17" s="28" customFormat="1" ht="15" customHeight="1" x14ac:dyDescent="0.25">
      <c r="A952" s="145" t="s">
        <v>1714</v>
      </c>
      <c r="B952" s="146">
        <v>9</v>
      </c>
      <c r="C952" s="147" t="s">
        <v>1715</v>
      </c>
      <c r="D952" s="136"/>
      <c r="E952" s="16"/>
      <c r="F952" s="67">
        <v>1937.281110208163</v>
      </c>
      <c r="G952" s="68">
        <f t="shared" si="402"/>
        <v>0.24639259044814232</v>
      </c>
      <c r="H952" s="66">
        <v>58.114617876840029</v>
      </c>
      <c r="I952" s="66">
        <v>57.706140197355289</v>
      </c>
      <c r="J952" s="66">
        <v>4.2169173426049404</v>
      </c>
      <c r="K952" s="66">
        <v>248.17369675404396</v>
      </c>
      <c r="L952" s="66"/>
      <c r="M952" s="68">
        <f t="shared" si="403"/>
        <v>0.55191029794733382</v>
      </c>
      <c r="N952" s="68">
        <f t="shared" si="404"/>
        <v>0.57706140197355293</v>
      </c>
      <c r="O952" s="68">
        <f t="shared" si="405"/>
        <v>0.17020544666231976</v>
      </c>
      <c r="P952" s="68">
        <f t="shared" si="406"/>
        <v>0.31339909648002023</v>
      </c>
      <c r="Q952" s="68">
        <f t="shared" si="407"/>
        <v>8.6480201522938727E-2</v>
      </c>
    </row>
    <row r="953" spans="1:17" s="28" customFormat="1" ht="15" customHeight="1" x14ac:dyDescent="0.25">
      <c r="A953" s="145"/>
      <c r="B953" s="148"/>
      <c r="C953" s="147"/>
      <c r="D953" s="136"/>
      <c r="E953" s="16"/>
      <c r="F953" s="67"/>
      <c r="G953" s="68"/>
      <c r="H953" s="66"/>
      <c r="I953" s="66"/>
      <c r="J953" s="66"/>
      <c r="K953" s="66"/>
      <c r="L953" s="66"/>
      <c r="M953" s="68"/>
      <c r="N953" s="68"/>
      <c r="O953" s="68"/>
      <c r="P953" s="68"/>
      <c r="Q953" s="68"/>
    </row>
    <row r="954" spans="1:17" s="28" customFormat="1" ht="15" customHeight="1" x14ac:dyDescent="0.25">
      <c r="A954" s="141" t="s">
        <v>1716</v>
      </c>
      <c r="B954" s="149"/>
      <c r="C954" s="143" t="s">
        <v>1717</v>
      </c>
      <c r="D954" s="144"/>
      <c r="E954" s="26"/>
      <c r="F954" s="69">
        <v>42797.399328631895</v>
      </c>
      <c r="G954" s="70">
        <f t="shared" ref="G954:G960" si="408">GEOMEAN(M954,P954,Q954)</f>
        <v>0.234464437991313</v>
      </c>
      <c r="H954" s="63">
        <v>57.155160297512609</v>
      </c>
      <c r="I954" s="63">
        <v>49.898501033587564</v>
      </c>
      <c r="J954" s="63">
        <v>3.4334218913421064</v>
      </c>
      <c r="K954" s="63">
        <v>282.45696098569647</v>
      </c>
      <c r="L954" s="63"/>
      <c r="M954" s="70">
        <f t="shared" ref="M954:M960" si="409">+(H954-25)/(85-25)</f>
        <v>0.53591933829187677</v>
      </c>
      <c r="N954" s="70">
        <f t="shared" ref="N954:N960" si="410">+I954/100</f>
        <v>0.49898501033587567</v>
      </c>
      <c r="O954" s="70">
        <f t="shared" ref="O954:O960" si="411">+(J954-1.8)/(16-1.8)</f>
        <v>0.11502971065789482</v>
      </c>
      <c r="P954" s="70">
        <f t="shared" ref="P954:P960" si="412">+(N954*O954)^(0.5)</f>
        <v>0.23957900859959003</v>
      </c>
      <c r="Q954" s="70">
        <f t="shared" ref="Q954:Q960" si="413">+(K954-35)/(2500-35)</f>
        <v>0.10038821946681398</v>
      </c>
    </row>
    <row r="955" spans="1:17" s="28" customFormat="1" ht="15" customHeight="1" x14ac:dyDescent="0.25">
      <c r="A955" s="145" t="s">
        <v>1718</v>
      </c>
      <c r="B955" s="146">
        <v>1</v>
      </c>
      <c r="C955" s="147" t="s">
        <v>1719</v>
      </c>
      <c r="D955" s="136"/>
      <c r="E955" s="16"/>
      <c r="F955" s="67">
        <v>11952.943897755251</v>
      </c>
      <c r="G955" s="68">
        <f t="shared" si="408"/>
        <v>0.22729681334137089</v>
      </c>
      <c r="H955" s="66">
        <v>50.347781512642555</v>
      </c>
      <c r="I955" s="66">
        <v>38.793563945142807</v>
      </c>
      <c r="J955" s="66">
        <v>3.6171874115772322</v>
      </c>
      <c r="K955" s="66">
        <v>342.51955146763407</v>
      </c>
      <c r="L955" s="66"/>
      <c r="M955" s="68">
        <f t="shared" si="409"/>
        <v>0.42246302521070928</v>
      </c>
      <c r="N955" s="68">
        <f t="shared" si="410"/>
        <v>0.38793563945142806</v>
      </c>
      <c r="O955" s="68">
        <f t="shared" si="411"/>
        <v>0.12797094447726987</v>
      </c>
      <c r="P955" s="68">
        <f t="shared" si="412"/>
        <v>0.22281043552085453</v>
      </c>
      <c r="Q955" s="68">
        <f t="shared" si="413"/>
        <v>0.12475438193413146</v>
      </c>
    </row>
    <row r="956" spans="1:17" s="28" customFormat="1" ht="15" customHeight="1" x14ac:dyDescent="0.25">
      <c r="A956" s="145" t="s">
        <v>1720</v>
      </c>
      <c r="B956" s="146">
        <v>2</v>
      </c>
      <c r="C956" s="147" t="s">
        <v>1721</v>
      </c>
      <c r="D956" s="136"/>
      <c r="E956" s="16"/>
      <c r="F956" s="67">
        <v>2734.7481784435399</v>
      </c>
      <c r="G956" s="68">
        <f t="shared" si="408"/>
        <v>0.23224394625812309</v>
      </c>
      <c r="H956" s="66">
        <v>59.405464564640916</v>
      </c>
      <c r="I956" s="66">
        <v>49.282392541249436</v>
      </c>
      <c r="J956" s="66">
        <v>3.0917774115084371</v>
      </c>
      <c r="K956" s="66">
        <v>289.31875689833231</v>
      </c>
      <c r="L956" s="66"/>
      <c r="M956" s="68">
        <f t="shared" si="409"/>
        <v>0.57342440941068196</v>
      </c>
      <c r="N956" s="68">
        <f t="shared" si="410"/>
        <v>0.49282392541249437</v>
      </c>
      <c r="O956" s="68">
        <f t="shared" si="411"/>
        <v>9.0970240247073036E-2</v>
      </c>
      <c r="P956" s="68">
        <f t="shared" si="412"/>
        <v>0.21173641844113689</v>
      </c>
      <c r="Q956" s="68">
        <f t="shared" si="413"/>
        <v>0.10317190949222406</v>
      </c>
    </row>
    <row r="957" spans="1:17" s="28" customFormat="1" ht="15" customHeight="1" x14ac:dyDescent="0.25">
      <c r="A957" s="145" t="s">
        <v>1722</v>
      </c>
      <c r="B957" s="146">
        <v>3</v>
      </c>
      <c r="C957" s="147" t="s">
        <v>1723</v>
      </c>
      <c r="D957" s="136"/>
      <c r="E957" s="16"/>
      <c r="F957" s="67">
        <v>8491.2118515516831</v>
      </c>
      <c r="G957" s="68">
        <f t="shared" si="408"/>
        <v>0.16883568698745907</v>
      </c>
      <c r="H957" s="66">
        <v>51.278186843693447</v>
      </c>
      <c r="I957" s="66">
        <v>45.576981747498074</v>
      </c>
      <c r="J957" s="66">
        <v>2.7454164116729971</v>
      </c>
      <c r="K957" s="66">
        <v>190.49819372907427</v>
      </c>
      <c r="L957" s="66"/>
      <c r="M957" s="68">
        <f t="shared" si="409"/>
        <v>0.43796978072822412</v>
      </c>
      <c r="N957" s="68">
        <f t="shared" si="410"/>
        <v>0.45576981747498074</v>
      </c>
      <c r="O957" s="68">
        <f t="shared" si="411"/>
        <v>6.6578620540351907E-2</v>
      </c>
      <c r="P957" s="68">
        <f t="shared" si="412"/>
        <v>0.17419680172555463</v>
      </c>
      <c r="Q957" s="68">
        <f t="shared" si="413"/>
        <v>6.3082431533093009E-2</v>
      </c>
    </row>
    <row r="958" spans="1:17" s="28" customFormat="1" ht="15" customHeight="1" x14ac:dyDescent="0.25">
      <c r="A958" s="145" t="s">
        <v>1724</v>
      </c>
      <c r="B958" s="146">
        <v>4</v>
      </c>
      <c r="C958" s="147" t="s">
        <v>1725</v>
      </c>
      <c r="D958" s="136"/>
      <c r="E958" s="16"/>
      <c r="F958" s="67">
        <v>8226.3963983371577</v>
      </c>
      <c r="G958" s="68">
        <f t="shared" si="408"/>
        <v>0.17937782251329898</v>
      </c>
      <c r="H958" s="66">
        <v>64.618379783851907</v>
      </c>
      <c r="I958" s="66">
        <v>53.024212313846881</v>
      </c>
      <c r="J958" s="66">
        <v>2.6348856410482195</v>
      </c>
      <c r="K958" s="66">
        <v>157.03130900242391</v>
      </c>
      <c r="L958" s="66"/>
      <c r="M958" s="68">
        <f t="shared" si="409"/>
        <v>0.66030632973086512</v>
      </c>
      <c r="N958" s="68">
        <f t="shared" si="410"/>
        <v>0.53024212313846886</v>
      </c>
      <c r="O958" s="68">
        <f t="shared" si="411"/>
        <v>5.8794763454099966E-2</v>
      </c>
      <c r="P958" s="68">
        <f t="shared" si="412"/>
        <v>0.17656573904165559</v>
      </c>
      <c r="Q958" s="68">
        <f t="shared" si="413"/>
        <v>4.9505602029380896E-2</v>
      </c>
    </row>
    <row r="959" spans="1:17" s="28" customFormat="1" ht="15" customHeight="1" x14ac:dyDescent="0.25">
      <c r="A959" s="145" t="s">
        <v>1726</v>
      </c>
      <c r="B959" s="146">
        <v>5</v>
      </c>
      <c r="C959" s="147" t="s">
        <v>1727</v>
      </c>
      <c r="D959" s="136"/>
      <c r="E959" s="16"/>
      <c r="F959" s="67">
        <v>6958.7056926448104</v>
      </c>
      <c r="G959" s="68">
        <f t="shared" si="408"/>
        <v>0.2708845673479684</v>
      </c>
      <c r="H959" s="66">
        <v>66.814580797697829</v>
      </c>
      <c r="I959" s="66">
        <v>64.108125264496508</v>
      </c>
      <c r="J959" s="66">
        <v>3.6459336317790418</v>
      </c>
      <c r="K959" s="66">
        <v>278.54140632343797</v>
      </c>
      <c r="L959" s="66"/>
      <c r="M959" s="68">
        <f t="shared" si="409"/>
        <v>0.69690967996163045</v>
      </c>
      <c r="N959" s="68">
        <f t="shared" si="410"/>
        <v>0.64108125264496507</v>
      </c>
      <c r="O959" s="68">
        <f t="shared" si="411"/>
        <v>0.12999532618162266</v>
      </c>
      <c r="P959" s="68">
        <f t="shared" si="412"/>
        <v>0.28868246664199315</v>
      </c>
      <c r="Q959" s="68">
        <f t="shared" si="413"/>
        <v>9.8799759157581324E-2</v>
      </c>
    </row>
    <row r="960" spans="1:17" s="28" customFormat="1" ht="15" customHeight="1" x14ac:dyDescent="0.25">
      <c r="A960" s="145" t="s">
        <v>1728</v>
      </c>
      <c r="B960" s="146">
        <v>6</v>
      </c>
      <c r="C960" s="147" t="s">
        <v>1729</v>
      </c>
      <c r="D960" s="136"/>
      <c r="E960" s="16"/>
      <c r="F960" s="67">
        <v>4433.3933098994503</v>
      </c>
      <c r="G960" s="68">
        <f t="shared" si="408"/>
        <v>0.34954011556173092</v>
      </c>
      <c r="H960" s="66">
        <v>57.23676117745358</v>
      </c>
      <c r="I960" s="66">
        <v>60.315723716715631</v>
      </c>
      <c r="J960" s="66">
        <v>5.4693793779850726</v>
      </c>
      <c r="K960" s="66">
        <v>531.29561870532018</v>
      </c>
      <c r="L960" s="66"/>
      <c r="M960" s="68">
        <f t="shared" si="409"/>
        <v>0.53727935295755969</v>
      </c>
      <c r="N960" s="68">
        <f t="shared" si="410"/>
        <v>0.6031572371671563</v>
      </c>
      <c r="O960" s="68">
        <f t="shared" si="411"/>
        <v>0.25840699844965304</v>
      </c>
      <c r="P960" s="68">
        <f t="shared" si="412"/>
        <v>0.39479114889970668</v>
      </c>
      <c r="Q960" s="68">
        <f t="shared" si="413"/>
        <v>0.20133696499201631</v>
      </c>
    </row>
    <row r="961" spans="1:17" s="28" customFormat="1" ht="15" customHeight="1" x14ac:dyDescent="0.25">
      <c r="A961" s="145"/>
      <c r="B961" s="148"/>
      <c r="C961" s="147"/>
      <c r="D961" s="136"/>
      <c r="E961" s="16"/>
      <c r="F961" s="67"/>
      <c r="G961" s="68"/>
      <c r="H961" s="66"/>
      <c r="I961" s="66"/>
      <c r="J961" s="66"/>
      <c r="K961" s="66"/>
      <c r="L961" s="66"/>
      <c r="M961" s="68"/>
      <c r="N961" s="68"/>
      <c r="O961" s="68"/>
      <c r="P961" s="68"/>
      <c r="Q961" s="68"/>
    </row>
    <row r="962" spans="1:17" s="28" customFormat="1" ht="15" customHeight="1" x14ac:dyDescent="0.25">
      <c r="A962" s="141" t="s">
        <v>1730</v>
      </c>
      <c r="B962" s="149"/>
      <c r="C962" s="143" t="s">
        <v>1731</v>
      </c>
      <c r="D962" s="144"/>
      <c r="E962" s="26"/>
      <c r="F962" s="69">
        <v>88033.517393710863</v>
      </c>
      <c r="G962" s="70">
        <f t="shared" ref="G962:G974" si="414">GEOMEAN(M962,P962,Q962)</f>
        <v>0.34054296829406161</v>
      </c>
      <c r="H962" s="63">
        <v>62.824026921772564</v>
      </c>
      <c r="I962" s="63">
        <v>57.916428745645959</v>
      </c>
      <c r="J962" s="63">
        <v>5.1388166785333924</v>
      </c>
      <c r="K962" s="63">
        <v>453.46887298979294</v>
      </c>
      <c r="L962" s="63"/>
      <c r="M962" s="70">
        <f t="shared" ref="M962:M974" si="415">+(H962-25)/(85-25)</f>
        <v>0.63040044869620937</v>
      </c>
      <c r="N962" s="70">
        <f t="shared" ref="N962:N974" si="416">+I962/100</f>
        <v>0.57916428745645954</v>
      </c>
      <c r="O962" s="70">
        <f t="shared" ref="O962:O974" si="417">+(J962-1.8)/(16-1.8)</f>
        <v>0.23512793510798541</v>
      </c>
      <c r="P962" s="70">
        <f t="shared" ref="P962:P974" si="418">+(N962*O962)^(0.5)</f>
        <v>0.36902263209446251</v>
      </c>
      <c r="Q962" s="70">
        <f t="shared" ref="Q962:Q974" si="419">+(K962-35)/(2500-35)</f>
        <v>0.16976424867740078</v>
      </c>
    </row>
    <row r="963" spans="1:17" s="28" customFormat="1" ht="15" customHeight="1" x14ac:dyDescent="0.25">
      <c r="A963" s="145" t="s">
        <v>1732</v>
      </c>
      <c r="B963" s="146">
        <v>1</v>
      </c>
      <c r="C963" s="147" t="s">
        <v>1733</v>
      </c>
      <c r="D963" s="136"/>
      <c r="E963" s="16"/>
      <c r="F963" s="67">
        <v>10687.26699779077</v>
      </c>
      <c r="G963" s="68">
        <f t="shared" si="414"/>
        <v>0.42653977612479016</v>
      </c>
      <c r="H963" s="66">
        <v>61.826089058237052</v>
      </c>
      <c r="I963" s="66">
        <v>68.387063653055009</v>
      </c>
      <c r="J963" s="66">
        <v>6.9107597976530517</v>
      </c>
      <c r="K963" s="66">
        <v>663.2111549608336</v>
      </c>
      <c r="L963" s="66"/>
      <c r="M963" s="68">
        <f t="shared" si="415"/>
        <v>0.61376815097061754</v>
      </c>
      <c r="N963" s="68">
        <f t="shared" si="416"/>
        <v>0.68387063653055014</v>
      </c>
      <c r="O963" s="68">
        <f t="shared" si="417"/>
        <v>0.35991266180655296</v>
      </c>
      <c r="P963" s="68">
        <f t="shared" si="418"/>
        <v>0.49611863613963542</v>
      </c>
      <c r="Q963" s="68">
        <f t="shared" si="419"/>
        <v>0.25485239552163635</v>
      </c>
    </row>
    <row r="964" spans="1:17" s="28" customFormat="1" ht="15" customHeight="1" x14ac:dyDescent="0.25">
      <c r="A964" s="145" t="s">
        <v>1734</v>
      </c>
      <c r="B964" s="146">
        <v>2</v>
      </c>
      <c r="C964" s="147" t="s">
        <v>1735</v>
      </c>
      <c r="D964" s="136"/>
      <c r="E964" s="16"/>
      <c r="F964" s="67">
        <v>5837.0159022228281</v>
      </c>
      <c r="G964" s="68">
        <f t="shared" si="414"/>
        <v>0.40986340248372699</v>
      </c>
      <c r="H964" s="66">
        <v>57.635349187909803</v>
      </c>
      <c r="I964" s="66">
        <v>62.808748599926567</v>
      </c>
      <c r="J964" s="66">
        <v>7.3465621826789418</v>
      </c>
      <c r="K964" s="66">
        <v>664.96945417384541</v>
      </c>
      <c r="L964" s="66"/>
      <c r="M964" s="68">
        <f t="shared" si="415"/>
        <v>0.54392248646516339</v>
      </c>
      <c r="N964" s="68">
        <f t="shared" si="416"/>
        <v>0.62808748599926567</v>
      </c>
      <c r="O964" s="68">
        <f t="shared" si="417"/>
        <v>0.39060297061119309</v>
      </c>
      <c r="P964" s="68">
        <f t="shared" si="418"/>
        <v>0.49531084970453587</v>
      </c>
      <c r="Q964" s="68">
        <f t="shared" si="419"/>
        <v>0.25556570149040381</v>
      </c>
    </row>
    <row r="965" spans="1:17" s="28" customFormat="1" ht="15" customHeight="1" x14ac:dyDescent="0.25">
      <c r="A965" s="145" t="s">
        <v>1736</v>
      </c>
      <c r="B965" s="146">
        <v>3</v>
      </c>
      <c r="C965" s="147" t="s">
        <v>1737</v>
      </c>
      <c r="D965" s="136"/>
      <c r="E965" s="16"/>
      <c r="F965" s="67">
        <v>2234.3174550685621</v>
      </c>
      <c r="G965" s="68">
        <f t="shared" si="414"/>
        <v>0.37421052496680829</v>
      </c>
      <c r="H965" s="66">
        <v>45.903391666921323</v>
      </c>
      <c r="I965" s="66">
        <v>63.865151677105779</v>
      </c>
      <c r="J965" s="66">
        <v>7.5662911131902622</v>
      </c>
      <c r="K965" s="66">
        <v>763.05355493633772</v>
      </c>
      <c r="L965" s="66"/>
      <c r="M965" s="68">
        <f t="shared" si="415"/>
        <v>0.34838986111535536</v>
      </c>
      <c r="N965" s="68">
        <f t="shared" si="416"/>
        <v>0.6386515167710578</v>
      </c>
      <c r="O965" s="68">
        <f t="shared" si="417"/>
        <v>0.40607683895706076</v>
      </c>
      <c r="P965" s="68">
        <f t="shared" si="418"/>
        <v>0.5092559171237222</v>
      </c>
      <c r="Q965" s="68">
        <f t="shared" si="419"/>
        <v>0.29535641173887939</v>
      </c>
    </row>
    <row r="966" spans="1:17" s="28" customFormat="1" ht="15" customHeight="1" x14ac:dyDescent="0.25">
      <c r="A966" s="145" t="s">
        <v>1738</v>
      </c>
      <c r="B966" s="146">
        <v>4</v>
      </c>
      <c r="C966" s="147" t="s">
        <v>1739</v>
      </c>
      <c r="D966" s="136"/>
      <c r="E966" s="16"/>
      <c r="F966" s="67">
        <v>2882.7628994417728</v>
      </c>
      <c r="G966" s="68">
        <f t="shared" si="414"/>
        <v>0.1775309290412013</v>
      </c>
      <c r="H966" s="66">
        <v>57.612532206196299</v>
      </c>
      <c r="I966" s="66">
        <v>49.998678912031792</v>
      </c>
      <c r="J966" s="66">
        <v>3.0188453392702526</v>
      </c>
      <c r="K966" s="66">
        <v>157.48878800068118</v>
      </c>
      <c r="L966" s="66"/>
      <c r="M966" s="68">
        <f t="shared" si="415"/>
        <v>0.54354220343660498</v>
      </c>
      <c r="N966" s="68">
        <f t="shared" si="416"/>
        <v>0.49998678912031791</v>
      </c>
      <c r="O966" s="68">
        <f t="shared" si="417"/>
        <v>8.5834178821848767E-2</v>
      </c>
      <c r="P966" s="68">
        <f t="shared" si="418"/>
        <v>0.20716166504909964</v>
      </c>
      <c r="Q966" s="68">
        <f t="shared" si="419"/>
        <v>4.9691191886686081E-2</v>
      </c>
    </row>
    <row r="967" spans="1:17" s="28" customFormat="1" ht="15" customHeight="1" x14ac:dyDescent="0.25">
      <c r="A967" s="145" t="s">
        <v>1740</v>
      </c>
      <c r="B967" s="146">
        <v>5</v>
      </c>
      <c r="C967" s="147" t="s">
        <v>1741</v>
      </c>
      <c r="D967" s="136"/>
      <c r="E967" s="16"/>
      <c r="F967" s="67">
        <v>13386.773575996636</v>
      </c>
      <c r="G967" s="68">
        <f t="shared" si="414"/>
        <v>0.21009936834246706</v>
      </c>
      <c r="H967" s="66">
        <v>73.568088243398009</v>
      </c>
      <c r="I967" s="66">
        <v>51.686508269427094</v>
      </c>
      <c r="J967" s="66">
        <v>2.6310226826527261</v>
      </c>
      <c r="K967" s="66">
        <v>197.38299280609814</v>
      </c>
      <c r="L967" s="66"/>
      <c r="M967" s="68">
        <f t="shared" si="415"/>
        <v>0.80946813738996681</v>
      </c>
      <c r="N967" s="68">
        <f t="shared" si="416"/>
        <v>0.51686508269427089</v>
      </c>
      <c r="O967" s="68">
        <f t="shared" si="417"/>
        <v>5.8522724130473672E-2</v>
      </c>
      <c r="P967" s="68">
        <f t="shared" si="418"/>
        <v>0.17392053543843314</v>
      </c>
      <c r="Q967" s="68">
        <f t="shared" si="419"/>
        <v>6.5875453471033726E-2</v>
      </c>
    </row>
    <row r="968" spans="1:17" s="28" customFormat="1" ht="15" customHeight="1" x14ac:dyDescent="0.25">
      <c r="A968" s="145" t="s">
        <v>1742</v>
      </c>
      <c r="B968" s="146">
        <v>6</v>
      </c>
      <c r="C968" s="147" t="s">
        <v>1743</v>
      </c>
      <c r="D968" s="136"/>
      <c r="E968" s="16"/>
      <c r="F968" s="67">
        <v>4250.136988663543</v>
      </c>
      <c r="G968" s="68">
        <f t="shared" si="414"/>
        <v>0.28176065453430321</v>
      </c>
      <c r="H968" s="66">
        <v>54.973736343377709</v>
      </c>
      <c r="I968" s="66">
        <v>57.565922935100467</v>
      </c>
      <c r="J968" s="66">
        <v>4.9146772222822852</v>
      </c>
      <c r="K968" s="66">
        <v>345.61558783962187</v>
      </c>
      <c r="L968" s="66"/>
      <c r="M968" s="68">
        <f t="shared" si="415"/>
        <v>0.49956227238962847</v>
      </c>
      <c r="N968" s="68">
        <f t="shared" si="416"/>
        <v>0.57565922935100466</v>
      </c>
      <c r="O968" s="68">
        <f t="shared" si="417"/>
        <v>0.21934346635790744</v>
      </c>
      <c r="P968" s="68">
        <f t="shared" si="418"/>
        <v>0.35534080937428369</v>
      </c>
      <c r="Q968" s="68">
        <f t="shared" si="419"/>
        <v>0.12601038046232124</v>
      </c>
    </row>
    <row r="969" spans="1:17" s="28" customFormat="1" ht="15" customHeight="1" x14ac:dyDescent="0.25">
      <c r="A969" s="145" t="s">
        <v>1744</v>
      </c>
      <c r="B969" s="146">
        <v>7</v>
      </c>
      <c r="C969" s="147" t="s">
        <v>1745</v>
      </c>
      <c r="D969" s="136"/>
      <c r="E969" s="16"/>
      <c r="F969" s="67">
        <v>4536.0974020206731</v>
      </c>
      <c r="G969" s="68">
        <f t="shared" si="414"/>
        <v>0.41483564983119242</v>
      </c>
      <c r="H969" s="66">
        <v>63.724740565453693</v>
      </c>
      <c r="I969" s="66">
        <v>54.362449862305276</v>
      </c>
      <c r="J969" s="66">
        <v>6.4614715171814678</v>
      </c>
      <c r="K969" s="66">
        <v>680.41791484367604</v>
      </c>
      <c r="L969" s="66"/>
      <c r="M969" s="68">
        <f t="shared" si="415"/>
        <v>0.64541234275756154</v>
      </c>
      <c r="N969" s="68">
        <f t="shared" si="416"/>
        <v>0.54362449862305273</v>
      </c>
      <c r="O969" s="68">
        <f t="shared" si="417"/>
        <v>0.32827264205503298</v>
      </c>
      <c r="P969" s="68">
        <f t="shared" si="418"/>
        <v>0.42244177166661939</v>
      </c>
      <c r="Q969" s="68">
        <f t="shared" si="419"/>
        <v>0.26183282549439191</v>
      </c>
    </row>
    <row r="970" spans="1:17" s="28" customFormat="1" ht="15" customHeight="1" x14ac:dyDescent="0.25">
      <c r="A970" s="145" t="s">
        <v>1746</v>
      </c>
      <c r="B970" s="146">
        <v>8</v>
      </c>
      <c r="C970" s="147" t="s">
        <v>666</v>
      </c>
      <c r="D970" s="136"/>
      <c r="E970" s="16"/>
      <c r="F970" s="67">
        <v>4637.7945912779624</v>
      </c>
      <c r="G970" s="68">
        <f t="shared" si="414"/>
        <v>0.40819321413037241</v>
      </c>
      <c r="H970" s="66">
        <v>51.416576163601903</v>
      </c>
      <c r="I970" s="66">
        <v>60.684527059424155</v>
      </c>
      <c r="J970" s="66">
        <v>7.4909186008357027</v>
      </c>
      <c r="K970" s="66">
        <v>807.15233156537226</v>
      </c>
      <c r="L970" s="66"/>
      <c r="M970" s="68">
        <f t="shared" si="415"/>
        <v>0.44027626939336506</v>
      </c>
      <c r="N970" s="68">
        <f t="shared" si="416"/>
        <v>0.60684527059424154</v>
      </c>
      <c r="O970" s="68">
        <f t="shared" si="417"/>
        <v>0.4007689155518101</v>
      </c>
      <c r="P970" s="68">
        <f t="shared" si="418"/>
        <v>0.49315790676394811</v>
      </c>
      <c r="Q970" s="68">
        <f t="shared" si="419"/>
        <v>0.31324638197378185</v>
      </c>
    </row>
    <row r="971" spans="1:17" s="28" customFormat="1" ht="15" customHeight="1" x14ac:dyDescent="0.25">
      <c r="A971" s="145" t="s">
        <v>1747</v>
      </c>
      <c r="B971" s="146">
        <v>9</v>
      </c>
      <c r="C971" s="147" t="s">
        <v>1748</v>
      </c>
      <c r="D971" s="136"/>
      <c r="E971" s="16"/>
      <c r="F971" s="67">
        <v>4336.7306349618284</v>
      </c>
      <c r="G971" s="68">
        <f t="shared" si="414"/>
        <v>0.2043116236972386</v>
      </c>
      <c r="H971" s="66">
        <v>58.669779534778463</v>
      </c>
      <c r="I971" s="66">
        <v>29.515283434568097</v>
      </c>
      <c r="J971" s="66">
        <v>3.4214697099308613</v>
      </c>
      <c r="K971" s="66">
        <v>239.06729135560232</v>
      </c>
      <c r="L971" s="66"/>
      <c r="M971" s="68">
        <f t="shared" si="415"/>
        <v>0.56116299224630772</v>
      </c>
      <c r="N971" s="68">
        <f t="shared" si="416"/>
        <v>0.29515283434568096</v>
      </c>
      <c r="O971" s="68">
        <f t="shared" si="417"/>
        <v>0.11418800774160995</v>
      </c>
      <c r="P971" s="68">
        <f t="shared" si="418"/>
        <v>0.18358353448286896</v>
      </c>
      <c r="Q971" s="68">
        <f t="shared" si="419"/>
        <v>8.2785919414037457E-2</v>
      </c>
    </row>
    <row r="972" spans="1:17" s="28" customFormat="1" ht="15" customHeight="1" x14ac:dyDescent="0.25">
      <c r="A972" s="145" t="s">
        <v>1749</v>
      </c>
      <c r="B972" s="146">
        <v>10</v>
      </c>
      <c r="C972" s="147" t="s">
        <v>1750</v>
      </c>
      <c r="D972" s="136"/>
      <c r="E972" s="16"/>
      <c r="F972" s="67">
        <v>15328.082297660532</v>
      </c>
      <c r="G972" s="68">
        <f t="shared" si="414"/>
        <v>0.24917695478792404</v>
      </c>
      <c r="H972" s="66">
        <v>66.286017096136277</v>
      </c>
      <c r="I972" s="66">
        <v>58.136725884346312</v>
      </c>
      <c r="J972" s="66">
        <v>3.1240073610086481</v>
      </c>
      <c r="K972" s="66">
        <v>273.04688091560445</v>
      </c>
      <c r="L972" s="66"/>
      <c r="M972" s="68">
        <f t="shared" si="415"/>
        <v>0.6881002849356046</v>
      </c>
      <c r="N972" s="68">
        <f t="shared" si="416"/>
        <v>0.58136725884346308</v>
      </c>
      <c r="O972" s="68">
        <f t="shared" si="417"/>
        <v>9.3239955000609026E-2</v>
      </c>
      <c r="P972" s="68">
        <f t="shared" si="418"/>
        <v>0.23282323134385002</v>
      </c>
      <c r="Q972" s="68">
        <f t="shared" si="419"/>
        <v>9.657074276495109E-2</v>
      </c>
    </row>
    <row r="973" spans="1:17" s="28" customFormat="1" ht="15" customHeight="1" x14ac:dyDescent="0.25">
      <c r="A973" s="145" t="s">
        <v>1751</v>
      </c>
      <c r="B973" s="146">
        <v>11</v>
      </c>
      <c r="C973" s="147" t="s">
        <v>642</v>
      </c>
      <c r="D973" s="136"/>
      <c r="E973" s="16"/>
      <c r="F973" s="67">
        <v>9509.1906469885089</v>
      </c>
      <c r="G973" s="68">
        <f t="shared" si="414"/>
        <v>0.46370492817209313</v>
      </c>
      <c r="H973" s="66">
        <v>60.055545106529507</v>
      </c>
      <c r="I973" s="66">
        <v>73.201677053782262</v>
      </c>
      <c r="J973" s="66">
        <v>8.187527448560628</v>
      </c>
      <c r="K973" s="66">
        <v>768.08418577521616</v>
      </c>
      <c r="L973" s="66"/>
      <c r="M973" s="68">
        <f t="shared" si="415"/>
        <v>0.58425908510882507</v>
      </c>
      <c r="N973" s="68">
        <f t="shared" si="416"/>
        <v>0.73201677053782266</v>
      </c>
      <c r="O973" s="68">
        <f t="shared" si="417"/>
        <v>0.44982587665919921</v>
      </c>
      <c r="P973" s="68">
        <f t="shared" si="418"/>
        <v>0.57382931742497434</v>
      </c>
      <c r="Q973" s="68">
        <f t="shared" si="419"/>
        <v>0.29739723560860698</v>
      </c>
    </row>
    <row r="974" spans="1:17" s="28" customFormat="1" ht="15" customHeight="1" x14ac:dyDescent="0.25">
      <c r="A974" s="145" t="s">
        <v>1752</v>
      </c>
      <c r="B974" s="146">
        <v>12</v>
      </c>
      <c r="C974" s="147" t="s">
        <v>1753</v>
      </c>
      <c r="D974" s="136"/>
      <c r="E974" s="16"/>
      <c r="F974" s="67">
        <v>10407.348001617242</v>
      </c>
      <c r="G974" s="68">
        <f t="shared" si="414"/>
        <v>0.2893941962160782</v>
      </c>
      <c r="H974" s="66">
        <v>70.951493013437258</v>
      </c>
      <c r="I974" s="66">
        <v>52.218567175033741</v>
      </c>
      <c r="J974" s="66">
        <v>3.8443657436884444</v>
      </c>
      <c r="K974" s="66">
        <v>319.50532398905779</v>
      </c>
      <c r="L974" s="66"/>
      <c r="M974" s="68">
        <f t="shared" si="415"/>
        <v>0.76585821689062095</v>
      </c>
      <c r="N974" s="68">
        <f t="shared" si="416"/>
        <v>0.52218567175033737</v>
      </c>
      <c r="O974" s="68">
        <f t="shared" si="417"/>
        <v>0.14396941856960874</v>
      </c>
      <c r="P974" s="68">
        <f t="shared" si="418"/>
        <v>0.27418746788880893</v>
      </c>
      <c r="Q974" s="68">
        <f t="shared" si="419"/>
        <v>0.11541798133430337</v>
      </c>
    </row>
    <row r="975" spans="1:17" s="28" customFormat="1" ht="15" customHeight="1" x14ac:dyDescent="0.25">
      <c r="A975" s="145"/>
      <c r="B975" s="148"/>
      <c r="C975" s="147"/>
      <c r="D975" s="136"/>
      <c r="E975" s="16"/>
      <c r="F975" s="67"/>
      <c r="G975" s="68"/>
      <c r="H975" s="66"/>
      <c r="I975" s="66"/>
      <c r="J975" s="66"/>
      <c r="K975" s="66"/>
      <c r="L975" s="66"/>
      <c r="M975" s="68"/>
      <c r="N975" s="68"/>
      <c r="O975" s="68"/>
      <c r="P975" s="68"/>
      <c r="Q975" s="68"/>
    </row>
    <row r="976" spans="1:17" s="28" customFormat="1" ht="15" customHeight="1" x14ac:dyDescent="0.25">
      <c r="A976" s="141" t="s">
        <v>1754</v>
      </c>
      <c r="B976" s="142"/>
      <c r="C976" s="143" t="s">
        <v>1755</v>
      </c>
      <c r="D976" s="144"/>
      <c r="E976" s="26"/>
      <c r="F976" s="69">
        <v>61158.273052460296</v>
      </c>
      <c r="G976" s="70">
        <f t="shared" ref="G976:G983" si="420">GEOMEAN(M976,P976,Q976)</f>
        <v>0.52158237094524873</v>
      </c>
      <c r="H976" s="63">
        <v>79.306974808295919</v>
      </c>
      <c r="I976" s="63">
        <v>68.629163429288866</v>
      </c>
      <c r="J976" s="63">
        <v>7.7391317444929051</v>
      </c>
      <c r="K976" s="63">
        <v>756.28950939007132</v>
      </c>
      <c r="L976" s="63"/>
      <c r="M976" s="70">
        <f t="shared" ref="M976:M983" si="421">+(H976-25)/(85-25)</f>
        <v>0.90511624680493197</v>
      </c>
      <c r="N976" s="70">
        <f t="shared" ref="N976:N983" si="422">+I976/100</f>
        <v>0.68629163429288864</v>
      </c>
      <c r="O976" s="70">
        <f t="shared" ref="O976:O983" si="423">+(J976-1.8)/(16-1.8)</f>
        <v>0.41824871440090883</v>
      </c>
      <c r="P976" s="70">
        <f t="shared" ref="P976:P983" si="424">+(N976*O976)^(0.5)</f>
        <v>0.53576169492331138</v>
      </c>
      <c r="Q976" s="70">
        <f t="shared" ref="Q976:Q983" si="425">+(K976-35)/(2500-35)</f>
        <v>0.29261237703451171</v>
      </c>
    </row>
    <row r="977" spans="1:17" s="28" customFormat="1" ht="15" customHeight="1" x14ac:dyDescent="0.25">
      <c r="A977" s="145" t="s">
        <v>1756</v>
      </c>
      <c r="B977" s="146">
        <v>1</v>
      </c>
      <c r="C977" s="147" t="s">
        <v>1757</v>
      </c>
      <c r="D977" s="136"/>
      <c r="E977" s="16"/>
      <c r="F977" s="67">
        <v>20220.623313513686</v>
      </c>
      <c r="G977" s="68">
        <f t="shared" si="420"/>
        <v>0.57284071707296813</v>
      </c>
      <c r="H977" s="66">
        <v>81.98657612837934</v>
      </c>
      <c r="I977" s="66">
        <v>66.194740834095683</v>
      </c>
      <c r="J977" s="66">
        <v>8.7367094366053308</v>
      </c>
      <c r="K977" s="66">
        <v>892.93211714674351</v>
      </c>
      <c r="L977" s="66"/>
      <c r="M977" s="68">
        <f t="shared" si="421"/>
        <v>0.94977626880632238</v>
      </c>
      <c r="N977" s="68">
        <f t="shared" si="422"/>
        <v>0.66194740834095678</v>
      </c>
      <c r="O977" s="68">
        <f t="shared" si="423"/>
        <v>0.48850066454967123</v>
      </c>
      <c r="P977" s="68">
        <f t="shared" si="424"/>
        <v>0.56864905598399618</v>
      </c>
      <c r="Q977" s="68">
        <f t="shared" si="425"/>
        <v>0.34804548362951054</v>
      </c>
    </row>
    <row r="978" spans="1:17" s="28" customFormat="1" ht="15" customHeight="1" x14ac:dyDescent="0.25">
      <c r="A978" s="145" t="s">
        <v>1758</v>
      </c>
      <c r="B978" s="146">
        <v>2</v>
      </c>
      <c r="C978" s="147" t="s">
        <v>1759</v>
      </c>
      <c r="D978" s="136"/>
      <c r="E978" s="16"/>
      <c r="F978" s="67">
        <v>10549.321305431873</v>
      </c>
      <c r="G978" s="68">
        <f t="shared" si="420"/>
        <v>0.40989027414895385</v>
      </c>
      <c r="H978" s="66">
        <v>80.98175018185897</v>
      </c>
      <c r="I978" s="66">
        <v>76.307050714192954</v>
      </c>
      <c r="J978" s="66">
        <v>6.7459680688347747</v>
      </c>
      <c r="K978" s="66">
        <v>387.90736878889447</v>
      </c>
      <c r="L978" s="66"/>
      <c r="M978" s="68">
        <f t="shared" si="421"/>
        <v>0.93302916969764949</v>
      </c>
      <c r="N978" s="68">
        <f t="shared" si="422"/>
        <v>0.76307050714192959</v>
      </c>
      <c r="O978" s="68">
        <f t="shared" si="423"/>
        <v>0.34830761048132219</v>
      </c>
      <c r="P978" s="68">
        <f t="shared" si="424"/>
        <v>0.51554171991350639</v>
      </c>
      <c r="Q978" s="68">
        <f t="shared" si="425"/>
        <v>0.14316728956953123</v>
      </c>
    </row>
    <row r="979" spans="1:17" s="28" customFormat="1" ht="15" customHeight="1" x14ac:dyDescent="0.25">
      <c r="A979" s="145" t="s">
        <v>1760</v>
      </c>
      <c r="B979" s="146">
        <v>3</v>
      </c>
      <c r="C979" s="147" t="s">
        <v>540</v>
      </c>
      <c r="D979" s="136"/>
      <c r="E979" s="16"/>
      <c r="F979" s="67">
        <v>5536.9588487706278</v>
      </c>
      <c r="G979" s="68">
        <f t="shared" si="420"/>
        <v>0.47783892794817939</v>
      </c>
      <c r="H979" s="66">
        <v>75.184795667512233</v>
      </c>
      <c r="I979" s="66">
        <v>79.411863425154749</v>
      </c>
      <c r="J979" s="66">
        <v>8.0811262248490081</v>
      </c>
      <c r="K979" s="66">
        <v>577.5294453002</v>
      </c>
      <c r="L979" s="66"/>
      <c r="M979" s="68">
        <f t="shared" si="421"/>
        <v>0.83641326112520387</v>
      </c>
      <c r="N979" s="68">
        <f t="shared" si="422"/>
        <v>0.79411863425154749</v>
      </c>
      <c r="O979" s="68">
        <f t="shared" si="423"/>
        <v>0.44233283273584567</v>
      </c>
      <c r="P979" s="68">
        <f t="shared" si="424"/>
        <v>0.59267591904582051</v>
      </c>
      <c r="Q979" s="68">
        <f t="shared" si="425"/>
        <v>0.22009308125768762</v>
      </c>
    </row>
    <row r="980" spans="1:17" s="28" customFormat="1" ht="15" customHeight="1" x14ac:dyDescent="0.25">
      <c r="A980" s="145" t="s">
        <v>1761</v>
      </c>
      <c r="B980" s="146">
        <v>4</v>
      </c>
      <c r="C980" s="147" t="s">
        <v>1762</v>
      </c>
      <c r="D980" s="136"/>
      <c r="E980" s="16"/>
      <c r="F980" s="67">
        <v>5383.9096134527272</v>
      </c>
      <c r="G980" s="68">
        <f t="shared" si="420"/>
        <v>0.75587782900762879</v>
      </c>
      <c r="H980" s="66">
        <v>82.595221811126791</v>
      </c>
      <c r="I980" s="66">
        <v>71.731750071814929</v>
      </c>
      <c r="J980" s="66">
        <v>10.476102465201741</v>
      </c>
      <c r="K980" s="66">
        <v>1710.1845642623541</v>
      </c>
      <c r="L980" s="66"/>
      <c r="M980" s="68">
        <f t="shared" si="421"/>
        <v>0.95992036351877985</v>
      </c>
      <c r="N980" s="68">
        <f t="shared" si="422"/>
        <v>0.71731750071814926</v>
      </c>
      <c r="O980" s="68">
        <f t="shared" si="423"/>
        <v>0.61099313135223532</v>
      </c>
      <c r="P980" s="68">
        <f t="shared" si="424"/>
        <v>0.66202421854305404</v>
      </c>
      <c r="Q980" s="68">
        <f t="shared" si="425"/>
        <v>0.67958805852428161</v>
      </c>
    </row>
    <row r="981" spans="1:17" s="28" customFormat="1" ht="15" customHeight="1" x14ac:dyDescent="0.25">
      <c r="A981" s="145" t="s">
        <v>1763</v>
      </c>
      <c r="B981" s="146">
        <v>5</v>
      </c>
      <c r="C981" s="147" t="s">
        <v>1764</v>
      </c>
      <c r="D981" s="136"/>
      <c r="E981" s="16"/>
      <c r="F981" s="67">
        <v>5987.0444289489278</v>
      </c>
      <c r="G981" s="68">
        <f t="shared" si="420"/>
        <v>0.30750030278179924</v>
      </c>
      <c r="H981" s="66">
        <v>76.363811673774563</v>
      </c>
      <c r="I981" s="66">
        <v>52.925385927719724</v>
      </c>
      <c r="J981" s="66">
        <v>4.8658929508610065</v>
      </c>
      <c r="K981" s="66">
        <v>282.67446539235289</v>
      </c>
      <c r="L981" s="66"/>
      <c r="M981" s="68">
        <f t="shared" si="421"/>
        <v>0.85606352789624274</v>
      </c>
      <c r="N981" s="68">
        <f t="shared" si="422"/>
        <v>0.52925385927719726</v>
      </c>
      <c r="O981" s="68">
        <f t="shared" si="423"/>
        <v>0.21590795428598639</v>
      </c>
      <c r="P981" s="68">
        <f t="shared" si="424"/>
        <v>0.33803863396733658</v>
      </c>
      <c r="Q981" s="68">
        <f t="shared" si="425"/>
        <v>0.10047645654862186</v>
      </c>
    </row>
    <row r="982" spans="1:17" s="28" customFormat="1" ht="15" customHeight="1" x14ac:dyDescent="0.25">
      <c r="A982" s="145" t="s">
        <v>1765</v>
      </c>
      <c r="B982" s="146">
        <v>6</v>
      </c>
      <c r="C982" s="147" t="s">
        <v>1766</v>
      </c>
      <c r="D982" s="136"/>
      <c r="E982" s="16"/>
      <c r="F982" s="67">
        <v>10235.167611884603</v>
      </c>
      <c r="G982" s="68">
        <f t="shared" si="420"/>
        <v>0.44344526101195941</v>
      </c>
      <c r="H982" s="66">
        <v>72.233210648513449</v>
      </c>
      <c r="I982" s="66">
        <v>67.511018045929305</v>
      </c>
      <c r="J982" s="66">
        <v>6.1031927093578169</v>
      </c>
      <c r="K982" s="66">
        <v>638.6736320058734</v>
      </c>
      <c r="L982" s="66"/>
      <c r="M982" s="68">
        <f t="shared" si="421"/>
        <v>0.7872201774752241</v>
      </c>
      <c r="N982" s="68">
        <f t="shared" si="422"/>
        <v>0.67511018045929305</v>
      </c>
      <c r="O982" s="68">
        <f t="shared" si="423"/>
        <v>0.30304174009562096</v>
      </c>
      <c r="P982" s="68">
        <f t="shared" si="424"/>
        <v>0.45231246262141933</v>
      </c>
      <c r="Q982" s="68">
        <f t="shared" si="425"/>
        <v>0.24489802515451253</v>
      </c>
    </row>
    <row r="983" spans="1:17" s="28" customFormat="1" ht="15" customHeight="1" x14ac:dyDescent="0.25">
      <c r="A983" s="145" t="s">
        <v>1767</v>
      </c>
      <c r="B983" s="146">
        <v>7</v>
      </c>
      <c r="C983" s="147" t="s">
        <v>1768</v>
      </c>
      <c r="D983" s="136"/>
      <c r="E983" s="16"/>
      <c r="F983" s="67">
        <v>3245.2479304578533</v>
      </c>
      <c r="G983" s="68">
        <f t="shared" si="420"/>
        <v>0.62597547024530165</v>
      </c>
      <c r="H983" s="66">
        <v>83.045146973351407</v>
      </c>
      <c r="I983" s="66">
        <v>64.117102797637756</v>
      </c>
      <c r="J983" s="66">
        <v>9.8825241198895277</v>
      </c>
      <c r="K983" s="66">
        <v>1069.5653447477987</v>
      </c>
      <c r="L983" s="66"/>
      <c r="M983" s="68">
        <f t="shared" si="421"/>
        <v>0.96741911622252341</v>
      </c>
      <c r="N983" s="68">
        <f t="shared" si="422"/>
        <v>0.64117102797637759</v>
      </c>
      <c r="O983" s="68">
        <f t="shared" si="423"/>
        <v>0.56919183942884</v>
      </c>
      <c r="P983" s="68">
        <f t="shared" si="424"/>
        <v>0.60411035151067771</v>
      </c>
      <c r="Q983" s="68">
        <f t="shared" si="425"/>
        <v>0.41970196541492849</v>
      </c>
    </row>
    <row r="984" spans="1:17" s="28" customFormat="1" ht="15" customHeight="1" x14ac:dyDescent="0.25">
      <c r="A984" s="145"/>
      <c r="B984" s="148"/>
      <c r="C984" s="147"/>
      <c r="D984" s="136"/>
      <c r="E984" s="16"/>
      <c r="F984" s="67"/>
      <c r="G984" s="68"/>
      <c r="H984" s="66"/>
      <c r="I984" s="66"/>
      <c r="J984" s="66"/>
      <c r="K984" s="66"/>
      <c r="L984" s="66"/>
      <c r="M984" s="68"/>
      <c r="N984" s="68"/>
      <c r="O984" s="68"/>
      <c r="P984" s="68"/>
      <c r="Q984" s="68"/>
    </row>
    <row r="985" spans="1:17" s="28" customFormat="1" ht="15" customHeight="1" x14ac:dyDescent="0.25">
      <c r="A985" s="137" t="s">
        <v>1769</v>
      </c>
      <c r="B985" s="138" t="s">
        <v>1770</v>
      </c>
      <c r="C985" s="139"/>
      <c r="D985" s="140"/>
      <c r="E985" s="25"/>
      <c r="F985" s="58">
        <v>348495.12262458756</v>
      </c>
      <c r="G985" s="59">
        <f t="shared" ref="G985:G1005" si="426">GEOMEAN(M985,P985,Q985)</f>
        <v>0.349256225625863</v>
      </c>
      <c r="H985" s="60">
        <v>64.02966271227163</v>
      </c>
      <c r="I985" s="60">
        <v>57.646787347723091</v>
      </c>
      <c r="J985" s="60">
        <v>5.8013593588741212</v>
      </c>
      <c r="K985" s="60">
        <v>435.55179659528198</v>
      </c>
      <c r="L985" s="60"/>
      <c r="M985" s="59">
        <f t="shared" ref="M985:M1005" si="427">+(H985-25)/(85-25)</f>
        <v>0.65049437853786052</v>
      </c>
      <c r="N985" s="59">
        <f t="shared" ref="N985:N1005" si="428">+I985/100</f>
        <v>0.57646787347723094</v>
      </c>
      <c r="O985" s="59">
        <f t="shared" ref="O985:O1005" si="429">+(J985-1.8)/(16-1.8)</f>
        <v>0.28178587034324798</v>
      </c>
      <c r="P985" s="59">
        <f t="shared" ref="P985:P1005" si="430">+(N985*O985)^(0.5)</f>
        <v>0.40303908179319642</v>
      </c>
      <c r="Q985" s="59">
        <f t="shared" ref="Q985:Q1005" si="431">+(K985-35)/(2500-35)</f>
        <v>0.16249565784798459</v>
      </c>
    </row>
    <row r="986" spans="1:17" s="28" customFormat="1" ht="15" customHeight="1" x14ac:dyDescent="0.25">
      <c r="A986" s="141" t="s">
        <v>1771</v>
      </c>
      <c r="B986" s="142"/>
      <c r="C986" s="143" t="s">
        <v>1772</v>
      </c>
      <c r="D986" s="144"/>
      <c r="E986" s="26"/>
      <c r="F986" s="69">
        <v>115848.20210701144</v>
      </c>
      <c r="G986" s="70">
        <f t="shared" si="426"/>
        <v>0.38980406390298583</v>
      </c>
      <c r="H986" s="63">
        <v>59.717631425408243</v>
      </c>
      <c r="I986" s="63">
        <v>63.514793166897462</v>
      </c>
      <c r="J986" s="63">
        <v>7.1976744268443964</v>
      </c>
      <c r="K986" s="63">
        <v>548.52377911823316</v>
      </c>
      <c r="L986" s="63"/>
      <c r="M986" s="70">
        <f t="shared" si="427"/>
        <v>0.57862719042347066</v>
      </c>
      <c r="N986" s="70">
        <f t="shared" si="428"/>
        <v>0.63514793166897465</v>
      </c>
      <c r="O986" s="70">
        <f t="shared" si="429"/>
        <v>0.38011791738340822</v>
      </c>
      <c r="P986" s="70">
        <f t="shared" si="430"/>
        <v>0.49135639714609386</v>
      </c>
      <c r="Q986" s="70">
        <f t="shared" si="431"/>
        <v>0.20832607672139278</v>
      </c>
    </row>
    <row r="987" spans="1:17" s="28" customFormat="1" ht="15" customHeight="1" x14ac:dyDescent="0.25">
      <c r="A987" s="145" t="s">
        <v>1773</v>
      </c>
      <c r="B987" s="146">
        <v>1</v>
      </c>
      <c r="C987" s="147" t="s">
        <v>1774</v>
      </c>
      <c r="D987" s="136"/>
      <c r="E987" s="16"/>
      <c r="F987" s="67">
        <v>40050.568315821147</v>
      </c>
      <c r="G987" s="68">
        <f t="shared" si="426"/>
        <v>0.536926388594546</v>
      </c>
      <c r="H987" s="66">
        <v>62.008763104062552</v>
      </c>
      <c r="I987" s="66">
        <v>77.3547380356068</v>
      </c>
      <c r="J987" s="66">
        <v>10.533300243626194</v>
      </c>
      <c r="K987" s="66">
        <v>931.84908056795723</v>
      </c>
      <c r="L987" s="66"/>
      <c r="M987" s="68">
        <f t="shared" si="427"/>
        <v>0.61681271840104257</v>
      </c>
      <c r="N987" s="68">
        <f t="shared" si="428"/>
        <v>0.77354738035606796</v>
      </c>
      <c r="O987" s="68">
        <f t="shared" si="429"/>
        <v>0.61502114391733753</v>
      </c>
      <c r="P987" s="68">
        <f t="shared" si="430"/>
        <v>0.68974487656005734</v>
      </c>
      <c r="Q987" s="68">
        <f t="shared" si="431"/>
        <v>0.36383329840485079</v>
      </c>
    </row>
    <row r="988" spans="1:17" s="28" customFormat="1" ht="15" customHeight="1" x14ac:dyDescent="0.25">
      <c r="A988" s="145" t="s">
        <v>1775</v>
      </c>
      <c r="B988" s="146">
        <v>2</v>
      </c>
      <c r="C988" s="147" t="s">
        <v>1776</v>
      </c>
      <c r="D988" s="136"/>
      <c r="E988" s="16"/>
      <c r="F988" s="67">
        <v>2033.9437851457844</v>
      </c>
      <c r="G988" s="68">
        <f t="shared" si="426"/>
        <v>0.21347029893198399</v>
      </c>
      <c r="H988" s="66">
        <v>36.544600014331905</v>
      </c>
      <c r="I988" s="66">
        <v>56.857524338903644</v>
      </c>
      <c r="J988" s="66">
        <v>6.2136006801222363</v>
      </c>
      <c r="K988" s="66">
        <v>331.45265112250331</v>
      </c>
      <c r="L988" s="66"/>
      <c r="M988" s="68">
        <f t="shared" si="427"/>
        <v>0.19241000023886509</v>
      </c>
      <c r="N988" s="68">
        <f t="shared" si="428"/>
        <v>0.56857524338903642</v>
      </c>
      <c r="O988" s="68">
        <f t="shared" si="429"/>
        <v>0.31081694930438286</v>
      </c>
      <c r="P988" s="68">
        <f t="shared" si="430"/>
        <v>0.42038413695116666</v>
      </c>
      <c r="Q988" s="68">
        <f t="shared" si="431"/>
        <v>0.12026476718965652</v>
      </c>
    </row>
    <row r="989" spans="1:17" s="28" customFormat="1" ht="15" customHeight="1" x14ac:dyDescent="0.25">
      <c r="A989" s="145" t="s">
        <v>1777</v>
      </c>
      <c r="B989" s="146">
        <v>3</v>
      </c>
      <c r="C989" s="147" t="s">
        <v>1778</v>
      </c>
      <c r="D989" s="136"/>
      <c r="E989" s="16"/>
      <c r="F989" s="67">
        <v>17922.870978017309</v>
      </c>
      <c r="G989" s="68">
        <f t="shared" si="426"/>
        <v>0.24688905476068598</v>
      </c>
      <c r="H989" s="66">
        <v>58.761764576606772</v>
      </c>
      <c r="I989" s="66">
        <v>56.205997937647439</v>
      </c>
      <c r="J989" s="66">
        <v>3.7678180954917981</v>
      </c>
      <c r="K989" s="66">
        <v>271.2157836839354</v>
      </c>
      <c r="L989" s="66"/>
      <c r="M989" s="68">
        <f t="shared" si="427"/>
        <v>0.56269607627677953</v>
      </c>
      <c r="N989" s="68">
        <f t="shared" si="428"/>
        <v>0.56205997937647434</v>
      </c>
      <c r="O989" s="68">
        <f t="shared" si="429"/>
        <v>0.13857873911914073</v>
      </c>
      <c r="P989" s="68">
        <f t="shared" si="430"/>
        <v>0.27908701734642199</v>
      </c>
      <c r="Q989" s="68">
        <f t="shared" si="431"/>
        <v>9.5827904131413955E-2</v>
      </c>
    </row>
    <row r="990" spans="1:17" s="28" customFormat="1" ht="15" customHeight="1" x14ac:dyDescent="0.25">
      <c r="A990" s="145" t="s">
        <v>1779</v>
      </c>
      <c r="B990" s="146">
        <v>4</v>
      </c>
      <c r="C990" s="147" t="s">
        <v>1780</v>
      </c>
      <c r="D990" s="136"/>
      <c r="E990" s="16"/>
      <c r="F990" s="67">
        <v>856.87433720745673</v>
      </c>
      <c r="G990" s="68">
        <f t="shared" si="426"/>
        <v>0.281077436681477</v>
      </c>
      <c r="H990" s="66">
        <v>60.01956890008028</v>
      </c>
      <c r="I990" s="66">
        <v>63.037006824009786</v>
      </c>
      <c r="J990" s="66">
        <v>5.6253405974658985</v>
      </c>
      <c r="K990" s="66">
        <v>262.58658388694062</v>
      </c>
      <c r="L990" s="66"/>
      <c r="M990" s="68">
        <f t="shared" si="427"/>
        <v>0.58365948166800463</v>
      </c>
      <c r="N990" s="68">
        <f t="shared" si="428"/>
        <v>0.63037006824009789</v>
      </c>
      <c r="O990" s="68">
        <f t="shared" si="429"/>
        <v>0.26939018292013373</v>
      </c>
      <c r="P990" s="68">
        <f t="shared" si="430"/>
        <v>0.41208677240428038</v>
      </c>
      <c r="Q990" s="68">
        <f t="shared" si="431"/>
        <v>9.2327214558596604E-2</v>
      </c>
    </row>
    <row r="991" spans="1:17" s="29" customFormat="1" ht="15" customHeight="1" x14ac:dyDescent="0.25">
      <c r="A991" s="145" t="s">
        <v>1781</v>
      </c>
      <c r="B991" s="146">
        <v>5</v>
      </c>
      <c r="C991" s="147" t="s">
        <v>1782</v>
      </c>
      <c r="D991" s="136"/>
      <c r="E991" s="16"/>
      <c r="F991" s="67">
        <v>1144.8485562924538</v>
      </c>
      <c r="G991" s="68">
        <f t="shared" si="426"/>
        <v>0.17428735682533422</v>
      </c>
      <c r="H991" s="66">
        <v>57.998779392204341</v>
      </c>
      <c r="I991" s="66">
        <v>56.549175207778049</v>
      </c>
      <c r="J991" s="66">
        <v>3.6920970083204017</v>
      </c>
      <c r="K991" s="66">
        <v>121.44249314781496</v>
      </c>
      <c r="L991" s="66"/>
      <c r="M991" s="68">
        <f t="shared" si="427"/>
        <v>0.54997965653673897</v>
      </c>
      <c r="N991" s="68">
        <f t="shared" si="428"/>
        <v>0.56549175207778046</v>
      </c>
      <c r="O991" s="68">
        <f t="shared" si="429"/>
        <v>0.13324626819157759</v>
      </c>
      <c r="P991" s="68">
        <f t="shared" si="430"/>
        <v>0.27449893562176347</v>
      </c>
      <c r="Q991" s="68">
        <f t="shared" si="431"/>
        <v>3.5067948538667328E-2</v>
      </c>
    </row>
    <row r="992" spans="1:17" s="28" customFormat="1" ht="15" customHeight="1" x14ac:dyDescent="0.25">
      <c r="A992" s="145" t="s">
        <v>1783</v>
      </c>
      <c r="B992" s="146">
        <v>6</v>
      </c>
      <c r="C992" s="147" t="s">
        <v>1784</v>
      </c>
      <c r="D992" s="136"/>
      <c r="E992" s="16"/>
      <c r="F992" s="67">
        <v>1887.9428698754186</v>
      </c>
      <c r="G992" s="68">
        <f t="shared" si="426"/>
        <v>0.43592345217104528</v>
      </c>
      <c r="H992" s="66">
        <v>65.05375824483076</v>
      </c>
      <c r="I992" s="66">
        <v>50.950060696106867</v>
      </c>
      <c r="J992" s="66">
        <v>5.7742664703365234</v>
      </c>
      <c r="K992" s="66">
        <v>845.02595028477515</v>
      </c>
      <c r="L992" s="66"/>
      <c r="M992" s="68">
        <f t="shared" si="427"/>
        <v>0.66756263741384603</v>
      </c>
      <c r="N992" s="68">
        <f t="shared" si="428"/>
        <v>0.50950060696106869</v>
      </c>
      <c r="O992" s="68">
        <f t="shared" si="429"/>
        <v>0.27987792044623405</v>
      </c>
      <c r="P992" s="68">
        <f t="shared" si="430"/>
        <v>0.37762146435598432</v>
      </c>
      <c r="Q992" s="68">
        <f t="shared" si="431"/>
        <v>0.32861093317840778</v>
      </c>
    </row>
    <row r="993" spans="1:17" s="28" customFormat="1" ht="15" customHeight="1" x14ac:dyDescent="0.25">
      <c r="A993" s="145" t="s">
        <v>1785</v>
      </c>
      <c r="B993" s="146">
        <v>7</v>
      </c>
      <c r="C993" s="147" t="s">
        <v>1786</v>
      </c>
      <c r="D993" s="136"/>
      <c r="E993" s="16"/>
      <c r="F993" s="67">
        <v>641.39712432567558</v>
      </c>
      <c r="G993" s="68">
        <f t="shared" si="426"/>
        <v>0.24426345973098038</v>
      </c>
      <c r="H993" s="66">
        <v>50.621814691333114</v>
      </c>
      <c r="I993" s="66">
        <v>57.127764534682804</v>
      </c>
      <c r="J993" s="66">
        <v>5.5781527508285231</v>
      </c>
      <c r="K993" s="66">
        <v>250.78169561094049</v>
      </c>
      <c r="L993" s="66"/>
      <c r="M993" s="68">
        <f t="shared" si="427"/>
        <v>0.42703024485555191</v>
      </c>
      <c r="N993" s="68">
        <f t="shared" si="428"/>
        <v>0.57127764534682801</v>
      </c>
      <c r="O993" s="68">
        <f t="shared" si="429"/>
        <v>0.26606709512876925</v>
      </c>
      <c r="P993" s="68">
        <f t="shared" si="430"/>
        <v>0.38986944431364945</v>
      </c>
      <c r="Q993" s="68">
        <f t="shared" si="431"/>
        <v>8.7538213229590461E-2</v>
      </c>
    </row>
    <row r="994" spans="1:17" s="28" customFormat="1" ht="15" customHeight="1" x14ac:dyDescent="0.25">
      <c r="A994" s="145" t="s">
        <v>1787</v>
      </c>
      <c r="B994" s="146">
        <v>8</v>
      </c>
      <c r="C994" s="147" t="s">
        <v>1788</v>
      </c>
      <c r="D994" s="136"/>
      <c r="E994" s="16"/>
      <c r="F994" s="67">
        <v>851.83982288778896</v>
      </c>
      <c r="G994" s="68">
        <f t="shared" si="426"/>
        <v>0.37569790498292133</v>
      </c>
      <c r="H994" s="66">
        <v>48.570837814529838</v>
      </c>
      <c r="I994" s="66">
        <v>91.789408174369697</v>
      </c>
      <c r="J994" s="66">
        <v>8.5257176210129</v>
      </c>
      <c r="K994" s="66">
        <v>539.64740792713269</v>
      </c>
      <c r="L994" s="66"/>
      <c r="M994" s="68">
        <f t="shared" si="427"/>
        <v>0.39284729690883063</v>
      </c>
      <c r="N994" s="68">
        <f t="shared" si="428"/>
        <v>0.91789408174369702</v>
      </c>
      <c r="O994" s="68">
        <f t="shared" si="429"/>
        <v>0.473642085986824</v>
      </c>
      <c r="P994" s="68">
        <f t="shared" si="430"/>
        <v>0.65935822402700417</v>
      </c>
      <c r="Q994" s="68">
        <f t="shared" si="431"/>
        <v>0.20472511477774147</v>
      </c>
    </row>
    <row r="995" spans="1:17" s="28" customFormat="1" ht="15" customHeight="1" x14ac:dyDescent="0.25">
      <c r="A995" s="145" t="s">
        <v>1789</v>
      </c>
      <c r="B995" s="146">
        <v>9</v>
      </c>
      <c r="C995" s="147" t="s">
        <v>1790</v>
      </c>
      <c r="D995" s="136"/>
      <c r="E995" s="16"/>
      <c r="F995" s="67">
        <v>751.14953649443328</v>
      </c>
      <c r="G995" s="68">
        <f t="shared" si="426"/>
        <v>0.18750666226214838</v>
      </c>
      <c r="H995" s="66">
        <v>56.301623353670955</v>
      </c>
      <c r="I995" s="66">
        <v>40.965535632497954</v>
      </c>
      <c r="J995" s="66">
        <v>4.9614083664079756</v>
      </c>
      <c r="K995" s="66">
        <v>138.14447658391774</v>
      </c>
      <c r="L995" s="66"/>
      <c r="M995" s="68">
        <f t="shared" si="427"/>
        <v>0.52169372256118263</v>
      </c>
      <c r="N995" s="68">
        <f t="shared" si="428"/>
        <v>0.40965535632497951</v>
      </c>
      <c r="O995" s="68">
        <f t="shared" si="429"/>
        <v>0.22263439200056168</v>
      </c>
      <c r="P995" s="68">
        <f t="shared" si="430"/>
        <v>0.30199895891407519</v>
      </c>
      <c r="Q995" s="68">
        <f t="shared" si="431"/>
        <v>4.1843601048242487E-2</v>
      </c>
    </row>
    <row r="996" spans="1:17" s="28" customFormat="1" ht="15" customHeight="1" x14ac:dyDescent="0.25">
      <c r="A996" s="145" t="s">
        <v>1791</v>
      </c>
      <c r="B996" s="146">
        <v>10</v>
      </c>
      <c r="C996" s="147" t="s">
        <v>1792</v>
      </c>
      <c r="D996" s="136"/>
      <c r="E996" s="16"/>
      <c r="F996" s="67">
        <v>959.57842932867948</v>
      </c>
      <c r="G996" s="68">
        <f t="shared" si="426"/>
        <v>0.2774962999574434</v>
      </c>
      <c r="H996" s="66">
        <v>55.87405041824713</v>
      </c>
      <c r="I996" s="66">
        <v>60.222627676112253</v>
      </c>
      <c r="J996" s="66">
        <v>5.2951220663026897</v>
      </c>
      <c r="K996" s="66">
        <v>300.87610197128708</v>
      </c>
      <c r="L996" s="66"/>
      <c r="M996" s="68">
        <f t="shared" si="427"/>
        <v>0.51456750697078546</v>
      </c>
      <c r="N996" s="68">
        <f t="shared" si="428"/>
        <v>0.6022262767611225</v>
      </c>
      <c r="O996" s="68">
        <f t="shared" si="429"/>
        <v>0.24613535678187959</v>
      </c>
      <c r="P996" s="68">
        <f t="shared" si="430"/>
        <v>0.38500542787605196</v>
      </c>
      <c r="Q996" s="68">
        <f t="shared" si="431"/>
        <v>0.10786048761512661</v>
      </c>
    </row>
    <row r="997" spans="1:17" s="28" customFormat="1" ht="15" customHeight="1" x14ac:dyDescent="0.25">
      <c r="A997" s="145" t="s">
        <v>1793</v>
      </c>
      <c r="B997" s="146">
        <v>11</v>
      </c>
      <c r="C997" s="147" t="s">
        <v>1794</v>
      </c>
      <c r="D997" s="136"/>
      <c r="E997" s="16"/>
      <c r="F997" s="67">
        <v>512.5135577421803</v>
      </c>
      <c r="G997" s="68">
        <f t="shared" si="426"/>
        <v>0.39604797517263984</v>
      </c>
      <c r="H997" s="66">
        <v>53.820766819660143</v>
      </c>
      <c r="I997" s="66">
        <v>84.495559360439273</v>
      </c>
      <c r="J997" s="66">
        <v>6.4023068034235067</v>
      </c>
      <c r="K997" s="66">
        <v>644.1797808140077</v>
      </c>
      <c r="L997" s="66"/>
      <c r="M997" s="68">
        <f t="shared" si="427"/>
        <v>0.48034611366100238</v>
      </c>
      <c r="N997" s="68">
        <f t="shared" si="428"/>
        <v>0.84495559360439276</v>
      </c>
      <c r="O997" s="68">
        <f t="shared" si="429"/>
        <v>0.32410611291714836</v>
      </c>
      <c r="P997" s="68">
        <f t="shared" si="430"/>
        <v>0.52331183154092875</v>
      </c>
      <c r="Q997" s="68">
        <f t="shared" si="431"/>
        <v>0.24713175692251835</v>
      </c>
    </row>
    <row r="998" spans="1:17" s="28" customFormat="1" ht="15" customHeight="1" x14ac:dyDescent="0.25">
      <c r="A998" s="145" t="s">
        <v>1795</v>
      </c>
      <c r="B998" s="146">
        <v>12</v>
      </c>
      <c r="C998" s="147" t="s">
        <v>1796</v>
      </c>
      <c r="D998" s="136"/>
      <c r="E998" s="16"/>
      <c r="F998" s="67">
        <v>988.77861238275261</v>
      </c>
      <c r="G998" s="68">
        <f t="shared" si="426"/>
        <v>0.32704618734316621</v>
      </c>
      <c r="H998" s="66">
        <v>50.610426733182607</v>
      </c>
      <c r="I998" s="66">
        <v>28.291642564919364</v>
      </c>
      <c r="J998" s="66">
        <v>6.5482275181842802</v>
      </c>
      <c r="K998" s="66">
        <v>691.79216187526561</v>
      </c>
      <c r="L998" s="66"/>
      <c r="M998" s="68">
        <f t="shared" si="427"/>
        <v>0.42684044555304346</v>
      </c>
      <c r="N998" s="68">
        <f t="shared" si="428"/>
        <v>0.28291642564919361</v>
      </c>
      <c r="O998" s="68">
        <f t="shared" si="429"/>
        <v>0.33438221959044229</v>
      </c>
      <c r="P998" s="68">
        <f t="shared" si="430"/>
        <v>0.30757474273283836</v>
      </c>
      <c r="Q998" s="68">
        <f t="shared" si="431"/>
        <v>0.26644712449300834</v>
      </c>
    </row>
    <row r="999" spans="1:17" s="28" customFormat="1" ht="15" customHeight="1" x14ac:dyDescent="0.25">
      <c r="A999" s="145" t="s">
        <v>1797</v>
      </c>
      <c r="B999" s="146">
        <v>13</v>
      </c>
      <c r="C999" s="147" t="s">
        <v>1798</v>
      </c>
      <c r="D999" s="136"/>
      <c r="E999" s="16"/>
      <c r="F999" s="67">
        <v>1697.6382285919765</v>
      </c>
      <c r="G999" s="68">
        <f t="shared" si="426"/>
        <v>0.24515500840333201</v>
      </c>
      <c r="H999" s="66">
        <v>58.360947304941931</v>
      </c>
      <c r="I999" s="66">
        <v>58.95623534047855</v>
      </c>
      <c r="J999" s="66">
        <v>4.26507524317147</v>
      </c>
      <c r="K999" s="66">
        <v>239.18146726648072</v>
      </c>
      <c r="L999" s="66"/>
      <c r="M999" s="68">
        <f t="shared" si="427"/>
        <v>0.55601578841569888</v>
      </c>
      <c r="N999" s="68">
        <f t="shared" si="428"/>
        <v>0.58956235340478547</v>
      </c>
      <c r="O999" s="68">
        <f t="shared" si="429"/>
        <v>0.17359684811066692</v>
      </c>
      <c r="P999" s="68">
        <f t="shared" si="430"/>
        <v>0.31991587381025327</v>
      </c>
      <c r="Q999" s="68">
        <f t="shared" si="431"/>
        <v>8.2832238241980008E-2</v>
      </c>
    </row>
    <row r="1000" spans="1:17" s="28" customFormat="1" ht="15" customHeight="1" x14ac:dyDescent="0.25">
      <c r="A1000" s="145" t="s">
        <v>1799</v>
      </c>
      <c r="B1000" s="146">
        <v>14</v>
      </c>
      <c r="C1000" s="147" t="s">
        <v>1800</v>
      </c>
      <c r="D1000" s="136"/>
      <c r="E1000" s="16"/>
      <c r="F1000" s="67">
        <v>2018.8402421867811</v>
      </c>
      <c r="G1000" s="68">
        <f t="shared" si="426"/>
        <v>0.24572545862132153</v>
      </c>
      <c r="H1000" s="66">
        <v>57.142546640262537</v>
      </c>
      <c r="I1000" s="66">
        <v>62.707385214453929</v>
      </c>
      <c r="J1000" s="66">
        <v>4.2071677702567483</v>
      </c>
      <c r="K1000" s="66">
        <v>244.39678068046126</v>
      </c>
      <c r="L1000" s="66"/>
      <c r="M1000" s="68">
        <f t="shared" si="427"/>
        <v>0.53570911067104232</v>
      </c>
      <c r="N1000" s="68">
        <f t="shared" si="428"/>
        <v>0.62707385214453926</v>
      </c>
      <c r="O1000" s="68">
        <f t="shared" si="429"/>
        <v>0.1695188570603344</v>
      </c>
      <c r="P1000" s="68">
        <f t="shared" si="430"/>
        <v>0.32603810008642153</v>
      </c>
      <c r="Q1000" s="68">
        <f t="shared" si="431"/>
        <v>8.4947984048868663E-2</v>
      </c>
    </row>
    <row r="1001" spans="1:17" s="28" customFormat="1" ht="15" customHeight="1" x14ac:dyDescent="0.25">
      <c r="A1001" s="145" t="s">
        <v>1801</v>
      </c>
      <c r="B1001" s="146">
        <v>15</v>
      </c>
      <c r="C1001" s="147" t="s">
        <v>1802</v>
      </c>
      <c r="D1001" s="136"/>
      <c r="E1001" s="16"/>
      <c r="F1001" s="67">
        <v>503.45143196677833</v>
      </c>
      <c r="G1001" s="68">
        <f t="shared" si="426"/>
        <v>0.23906527761601146</v>
      </c>
      <c r="H1001" s="66">
        <v>57.881709863419125</v>
      </c>
      <c r="I1001" s="66">
        <v>29.997728398160959</v>
      </c>
      <c r="J1001" s="66">
        <v>4.8749407256410482</v>
      </c>
      <c r="K1001" s="66">
        <v>276.12647816461077</v>
      </c>
      <c r="L1001" s="66"/>
      <c r="M1001" s="68">
        <f t="shared" si="427"/>
        <v>0.54802849772365214</v>
      </c>
      <c r="N1001" s="68">
        <f t="shared" si="428"/>
        <v>0.29997728398160961</v>
      </c>
      <c r="O1001" s="68">
        <f t="shared" si="429"/>
        <v>0.2165451215240175</v>
      </c>
      <c r="P1001" s="68">
        <f t="shared" si="430"/>
        <v>0.25486980483031402</v>
      </c>
      <c r="Q1001" s="68">
        <f t="shared" si="431"/>
        <v>9.7820072277732567E-2</v>
      </c>
    </row>
    <row r="1002" spans="1:17" s="28" customFormat="1" ht="15" customHeight="1" x14ac:dyDescent="0.25">
      <c r="A1002" s="145" t="s">
        <v>1803</v>
      </c>
      <c r="B1002" s="146">
        <v>16</v>
      </c>
      <c r="C1002" s="147" t="s">
        <v>1804</v>
      </c>
      <c r="D1002" s="136"/>
      <c r="E1002" s="16"/>
      <c r="F1002" s="67">
        <v>1904.0533156983556</v>
      </c>
      <c r="G1002" s="68">
        <f t="shared" si="426"/>
        <v>0.16338313590815232</v>
      </c>
      <c r="H1002" s="66">
        <v>51.073262156691506</v>
      </c>
      <c r="I1002" s="66">
        <v>49.06230388224504</v>
      </c>
      <c r="J1002" s="66">
        <v>5.2840319383264243</v>
      </c>
      <c r="K1002" s="66">
        <v>106.30559767804289</v>
      </c>
      <c r="L1002" s="66"/>
      <c r="M1002" s="68">
        <f t="shared" si="427"/>
        <v>0.43455436927819174</v>
      </c>
      <c r="N1002" s="68">
        <f t="shared" si="428"/>
        <v>0.4906230388224504</v>
      </c>
      <c r="O1002" s="68">
        <f t="shared" si="429"/>
        <v>0.24535436185397355</v>
      </c>
      <c r="P1002" s="68">
        <f t="shared" si="430"/>
        <v>0.34695317061692865</v>
      </c>
      <c r="Q1002" s="68">
        <f t="shared" si="431"/>
        <v>2.8927220153364255E-2</v>
      </c>
    </row>
    <row r="1003" spans="1:17" s="28" customFormat="1" ht="15" customHeight="1" x14ac:dyDescent="0.25">
      <c r="A1003" s="145" t="s">
        <v>1805</v>
      </c>
      <c r="B1003" s="146">
        <v>17</v>
      </c>
      <c r="C1003" s="147" t="s">
        <v>1806</v>
      </c>
      <c r="D1003" s="136"/>
      <c r="E1003" s="16"/>
      <c r="F1003" s="67">
        <v>19369.790393489828</v>
      </c>
      <c r="G1003" s="68">
        <f t="shared" si="426"/>
        <v>0.16336865580602197</v>
      </c>
      <c r="H1003" s="66">
        <v>53.696460217630843</v>
      </c>
      <c r="I1003" s="66">
        <v>50.02810956001256</v>
      </c>
      <c r="J1003" s="66">
        <v>3.9686246183113569</v>
      </c>
      <c r="K1003" s="66">
        <v>116.3000825659864</v>
      </c>
      <c r="L1003" s="66"/>
      <c r="M1003" s="68">
        <f t="shared" si="427"/>
        <v>0.47827433696051408</v>
      </c>
      <c r="N1003" s="68">
        <f t="shared" si="428"/>
        <v>0.50028109560012557</v>
      </c>
      <c r="O1003" s="68">
        <f t="shared" si="429"/>
        <v>0.15272004354305332</v>
      </c>
      <c r="P1003" s="68">
        <f t="shared" si="430"/>
        <v>0.27641083680604422</v>
      </c>
      <c r="Q1003" s="68">
        <f t="shared" si="431"/>
        <v>3.298177791723586E-2</v>
      </c>
    </row>
    <row r="1004" spans="1:17" s="28" customFormat="1" ht="15" customHeight="1" x14ac:dyDescent="0.25">
      <c r="A1004" s="145" t="s">
        <v>1807</v>
      </c>
      <c r="B1004" s="146">
        <v>18</v>
      </c>
      <c r="C1004" s="147" t="s">
        <v>1808</v>
      </c>
      <c r="D1004" s="136"/>
      <c r="E1004" s="16"/>
      <c r="F1004" s="67">
        <v>15673.449979989742</v>
      </c>
      <c r="G1004" s="68">
        <f t="shared" si="426"/>
        <v>0.51613780575218859</v>
      </c>
      <c r="H1004" s="66">
        <v>75.777368972488887</v>
      </c>
      <c r="I1004" s="66">
        <v>66.419085697005926</v>
      </c>
      <c r="J1004" s="66">
        <v>8.8421341152945292</v>
      </c>
      <c r="K1004" s="66">
        <v>732.8154378517778</v>
      </c>
      <c r="L1004" s="66"/>
      <c r="M1004" s="68">
        <f t="shared" si="427"/>
        <v>0.84628948287481476</v>
      </c>
      <c r="N1004" s="68">
        <f t="shared" si="428"/>
        <v>0.66419085697005931</v>
      </c>
      <c r="O1004" s="68">
        <f t="shared" si="429"/>
        <v>0.49592493769679785</v>
      </c>
      <c r="P1004" s="68">
        <f t="shared" si="430"/>
        <v>0.57392404494119209</v>
      </c>
      <c r="Q1004" s="68">
        <f t="shared" si="431"/>
        <v>0.2830894271203967</v>
      </c>
    </row>
    <row r="1005" spans="1:17" s="28" customFormat="1" ht="15" customHeight="1" x14ac:dyDescent="0.25">
      <c r="A1005" s="145" t="s">
        <v>1809</v>
      </c>
      <c r="B1005" s="146">
        <v>19</v>
      </c>
      <c r="C1005" s="147" t="s">
        <v>1810</v>
      </c>
      <c r="D1005" s="136"/>
      <c r="E1005" s="16"/>
      <c r="F1005" s="67">
        <v>6078.6725895668815</v>
      </c>
      <c r="G1005" s="68">
        <f t="shared" si="426"/>
        <v>0.28199545580950919</v>
      </c>
      <c r="H1005" s="66">
        <v>65.161808028429093</v>
      </c>
      <c r="I1005" s="66">
        <v>56.978750650369633</v>
      </c>
      <c r="J1005" s="66">
        <v>4.5520274348584158</v>
      </c>
      <c r="K1005" s="66">
        <v>283.50926191311419</v>
      </c>
      <c r="L1005" s="66"/>
      <c r="M1005" s="68">
        <f t="shared" si="427"/>
        <v>0.66936346714048489</v>
      </c>
      <c r="N1005" s="68">
        <f t="shared" si="428"/>
        <v>0.56978750650369636</v>
      </c>
      <c r="O1005" s="68">
        <f t="shared" si="429"/>
        <v>0.19380474893369126</v>
      </c>
      <c r="P1005" s="68">
        <f t="shared" si="430"/>
        <v>0.33230637165649241</v>
      </c>
      <c r="Q1005" s="68">
        <f t="shared" si="431"/>
        <v>0.10081511639477249</v>
      </c>
    </row>
    <row r="1006" spans="1:17" s="28" customFormat="1" ht="15" customHeight="1" x14ac:dyDescent="0.25">
      <c r="A1006" s="145"/>
      <c r="B1006" s="148"/>
      <c r="C1006" s="147"/>
      <c r="D1006" s="136"/>
      <c r="E1006" s="16"/>
      <c r="F1006" s="67"/>
      <c r="G1006" s="68"/>
      <c r="H1006" s="66"/>
      <c r="I1006" s="66"/>
      <c r="J1006" s="66"/>
      <c r="K1006" s="66"/>
      <c r="L1006" s="66"/>
      <c r="M1006" s="68"/>
      <c r="N1006" s="68"/>
      <c r="O1006" s="68"/>
      <c r="P1006" s="68"/>
      <c r="Q1006" s="68"/>
    </row>
    <row r="1007" spans="1:17" s="28" customFormat="1" ht="15" customHeight="1" x14ac:dyDescent="0.25">
      <c r="A1007" s="141" t="s">
        <v>1811</v>
      </c>
      <c r="B1007" s="149"/>
      <c r="C1007" s="143" t="s">
        <v>1812</v>
      </c>
      <c r="D1007" s="144"/>
      <c r="E1007" s="26"/>
      <c r="F1007" s="69">
        <v>38471.744625173327</v>
      </c>
      <c r="G1007" s="70">
        <f t="shared" ref="G1007:G1015" si="432">GEOMEAN(M1007,P1007,Q1007)</f>
        <v>0.307963436502383</v>
      </c>
      <c r="H1007" s="63">
        <v>74.855122082272999</v>
      </c>
      <c r="I1007" s="63">
        <v>55.813117065838576</v>
      </c>
      <c r="J1007" s="63">
        <v>4.66733004319003</v>
      </c>
      <c r="K1007" s="63">
        <v>293.10299983277957</v>
      </c>
      <c r="L1007" s="63"/>
      <c r="M1007" s="70">
        <f t="shared" ref="M1007:M1015" si="433">+(H1007-25)/(85-25)</f>
        <v>0.83091870137121659</v>
      </c>
      <c r="N1007" s="70">
        <f t="shared" ref="N1007:N1015" si="434">+I1007/100</f>
        <v>0.5581311706583858</v>
      </c>
      <c r="O1007" s="70">
        <f t="shared" ref="O1007:O1015" si="435">+(J1007-1.8)/(16-1.8)</f>
        <v>0.20192465092887538</v>
      </c>
      <c r="P1007" s="70">
        <f t="shared" ref="P1007:P1015" si="436">+(N1007*O1007)^(0.5)</f>
        <v>0.33570886465465749</v>
      </c>
      <c r="Q1007" s="70">
        <f t="shared" ref="Q1007:Q1015" si="437">+(K1007-35)/(2500-35)</f>
        <v>0.10470709932364283</v>
      </c>
    </row>
    <row r="1008" spans="1:17" s="28" customFormat="1" ht="15" customHeight="1" x14ac:dyDescent="0.25">
      <c r="A1008" s="145" t="s">
        <v>1813</v>
      </c>
      <c r="B1008" s="146">
        <v>1</v>
      </c>
      <c r="C1008" s="147" t="s">
        <v>532</v>
      </c>
      <c r="D1008" s="136"/>
      <c r="E1008" s="16"/>
      <c r="F1008" s="67">
        <v>9041.9877181233387</v>
      </c>
      <c r="G1008" s="68">
        <f t="shared" si="432"/>
        <v>0.42807283300772936</v>
      </c>
      <c r="H1008" s="66">
        <v>73.74354198174106</v>
      </c>
      <c r="I1008" s="66">
        <v>58.813024531902492</v>
      </c>
      <c r="J1008" s="66">
        <v>6.6795647851607134</v>
      </c>
      <c r="K1008" s="66">
        <v>564.44513408793273</v>
      </c>
      <c r="L1008" s="66"/>
      <c r="M1008" s="68">
        <f t="shared" si="433"/>
        <v>0.81239236636235101</v>
      </c>
      <c r="N1008" s="68">
        <f t="shared" si="434"/>
        <v>0.58813024531902491</v>
      </c>
      <c r="O1008" s="68">
        <f t="shared" si="435"/>
        <v>0.34363132289864184</v>
      </c>
      <c r="P1008" s="68">
        <f t="shared" si="436"/>
        <v>0.44955530720444098</v>
      </c>
      <c r="Q1008" s="68">
        <f t="shared" si="437"/>
        <v>0.21478504425473943</v>
      </c>
    </row>
    <row r="1009" spans="1:17" s="28" customFormat="1" ht="15" customHeight="1" x14ac:dyDescent="0.25">
      <c r="A1009" s="145" t="s">
        <v>1814</v>
      </c>
      <c r="B1009" s="146">
        <v>2</v>
      </c>
      <c r="C1009" s="147" t="s">
        <v>1494</v>
      </c>
      <c r="D1009" s="136"/>
      <c r="E1009" s="16"/>
      <c r="F1009" s="67">
        <v>3245.2479304578533</v>
      </c>
      <c r="G1009" s="68">
        <f t="shared" si="432"/>
        <v>0.18337653443090354</v>
      </c>
      <c r="H1009" s="66">
        <v>69.52807343951018</v>
      </c>
      <c r="I1009" s="66">
        <v>42.499282039152035</v>
      </c>
      <c r="J1009" s="66">
        <v>3.6653065126623625</v>
      </c>
      <c r="K1009" s="66">
        <v>121.68497407444744</v>
      </c>
      <c r="L1009" s="66"/>
      <c r="M1009" s="68">
        <f t="shared" si="433"/>
        <v>0.74213455732516964</v>
      </c>
      <c r="N1009" s="68">
        <f t="shared" si="434"/>
        <v>0.42499282039152037</v>
      </c>
      <c r="O1009" s="68">
        <f t="shared" si="435"/>
        <v>0.13135961356777201</v>
      </c>
      <c r="P1009" s="68">
        <f t="shared" si="436"/>
        <v>0.23627715220839202</v>
      </c>
      <c r="Q1009" s="68">
        <f t="shared" si="437"/>
        <v>3.5166318082940136E-2</v>
      </c>
    </row>
    <row r="1010" spans="1:17" s="28" customFormat="1" ht="15" customHeight="1" x14ac:dyDescent="0.25">
      <c r="A1010" s="145" t="s">
        <v>1815</v>
      </c>
      <c r="B1010" s="146">
        <v>3</v>
      </c>
      <c r="C1010" s="147" t="s">
        <v>298</v>
      </c>
      <c r="D1010" s="136"/>
      <c r="E1010" s="16"/>
      <c r="F1010" s="67">
        <v>4571.3390022583471</v>
      </c>
      <c r="G1010" s="68">
        <f t="shared" si="432"/>
        <v>0.11650958814637175</v>
      </c>
      <c r="H1010" s="66">
        <v>72.065368364251668</v>
      </c>
      <c r="I1010" s="66">
        <v>51.181309990037811</v>
      </c>
      <c r="J1010" s="66">
        <v>2.4201309434819289</v>
      </c>
      <c r="K1010" s="66">
        <v>68.242868013144886</v>
      </c>
      <c r="L1010" s="66"/>
      <c r="M1010" s="68">
        <f t="shared" si="433"/>
        <v>0.78442280607086112</v>
      </c>
      <c r="N1010" s="68">
        <f t="shared" si="434"/>
        <v>0.51181309990037815</v>
      </c>
      <c r="O1010" s="68">
        <f t="shared" si="435"/>
        <v>4.3671193202952742E-2</v>
      </c>
      <c r="P1010" s="68">
        <f t="shared" si="436"/>
        <v>0.14950414298457274</v>
      </c>
      <c r="Q1010" s="68">
        <f t="shared" si="437"/>
        <v>1.3485950512432003E-2</v>
      </c>
    </row>
    <row r="1011" spans="1:17" s="28" customFormat="1" ht="15" customHeight="1" x14ac:dyDescent="0.25">
      <c r="A1011" s="145" t="s">
        <v>1816</v>
      </c>
      <c r="B1011" s="146">
        <v>4</v>
      </c>
      <c r="C1011" s="147" t="s">
        <v>1817</v>
      </c>
      <c r="D1011" s="136"/>
      <c r="E1011" s="16"/>
      <c r="F1011" s="67">
        <v>1854.7150753656113</v>
      </c>
      <c r="G1011" s="68">
        <f t="shared" si="432"/>
        <v>0.23799833628230554</v>
      </c>
      <c r="H1011" s="66">
        <v>75.211098081341689</v>
      </c>
      <c r="I1011" s="66">
        <v>42.859378027520052</v>
      </c>
      <c r="J1011" s="66">
        <v>4.9331503469821465</v>
      </c>
      <c r="K1011" s="66">
        <v>164.1281237173107</v>
      </c>
      <c r="L1011" s="66"/>
      <c r="M1011" s="68">
        <f t="shared" si="433"/>
        <v>0.83685163468902812</v>
      </c>
      <c r="N1011" s="68">
        <f t="shared" si="434"/>
        <v>0.42859378027520051</v>
      </c>
      <c r="O1011" s="68">
        <f t="shared" si="435"/>
        <v>0.22064439063254554</v>
      </c>
      <c r="P1011" s="68">
        <f t="shared" si="436"/>
        <v>0.30751717590684385</v>
      </c>
      <c r="Q1011" s="68">
        <f t="shared" si="437"/>
        <v>5.2384634368077367E-2</v>
      </c>
    </row>
    <row r="1012" spans="1:17" s="28" customFormat="1" ht="15" customHeight="1" x14ac:dyDescent="0.25">
      <c r="A1012" s="145" t="s">
        <v>1818</v>
      </c>
      <c r="B1012" s="146">
        <v>5</v>
      </c>
      <c r="C1012" s="147" t="s">
        <v>1819</v>
      </c>
      <c r="D1012" s="136"/>
      <c r="E1012" s="16"/>
      <c r="F1012" s="67">
        <v>1539.5544789544081</v>
      </c>
      <c r="G1012" s="68">
        <f t="shared" si="432"/>
        <v>0.30569381749138641</v>
      </c>
      <c r="H1012" s="66">
        <v>80.136441393869887</v>
      </c>
      <c r="I1012" s="66">
        <v>44.740807098442666</v>
      </c>
      <c r="J1012" s="66">
        <v>4.0174419009898665</v>
      </c>
      <c r="K1012" s="66">
        <v>324.90489468016938</v>
      </c>
      <c r="L1012" s="66"/>
      <c r="M1012" s="68">
        <f t="shared" si="433"/>
        <v>0.91894068989783151</v>
      </c>
      <c r="N1012" s="68">
        <f t="shared" si="434"/>
        <v>0.44740807098442664</v>
      </c>
      <c r="O1012" s="68">
        <f t="shared" si="435"/>
        <v>0.15615788035139908</v>
      </c>
      <c r="P1012" s="68">
        <f t="shared" si="436"/>
        <v>0.26432233355703483</v>
      </c>
      <c r="Q1012" s="68">
        <f t="shared" si="437"/>
        <v>0.11760847654367926</v>
      </c>
    </row>
    <row r="1013" spans="1:17" s="28" customFormat="1" ht="15" customHeight="1" x14ac:dyDescent="0.25">
      <c r="A1013" s="145" t="s">
        <v>1820</v>
      </c>
      <c r="B1013" s="146">
        <v>6</v>
      </c>
      <c r="C1013" s="147" t="s">
        <v>1821</v>
      </c>
      <c r="D1013" s="136"/>
      <c r="E1013" s="16"/>
      <c r="F1013" s="67">
        <v>10486.893327867992</v>
      </c>
      <c r="G1013" s="68">
        <f t="shared" si="432"/>
        <v>0.30933676217921802</v>
      </c>
      <c r="H1013" s="66">
        <v>78.241813825108068</v>
      </c>
      <c r="I1013" s="66">
        <v>62.44401314225999</v>
      </c>
      <c r="J1013" s="66">
        <v>4.6307887289982395</v>
      </c>
      <c r="K1013" s="66">
        <v>268.05315036829705</v>
      </c>
      <c r="L1013" s="66"/>
      <c r="M1013" s="68">
        <f t="shared" si="433"/>
        <v>0.88736356375180114</v>
      </c>
      <c r="N1013" s="68">
        <f t="shared" si="434"/>
        <v>0.62444013142259991</v>
      </c>
      <c r="O1013" s="68">
        <f t="shared" si="435"/>
        <v>0.19935131894353803</v>
      </c>
      <c r="P1013" s="68">
        <f t="shared" si="436"/>
        <v>0.35282143330638449</v>
      </c>
      <c r="Q1013" s="68">
        <f t="shared" si="437"/>
        <v>9.4544888587544437E-2</v>
      </c>
    </row>
    <row r="1014" spans="1:17" s="28" customFormat="1" ht="15" customHeight="1" x14ac:dyDescent="0.25">
      <c r="A1014" s="145" t="s">
        <v>1822</v>
      </c>
      <c r="B1014" s="146">
        <v>7</v>
      </c>
      <c r="C1014" s="147" t="s">
        <v>612</v>
      </c>
      <c r="D1014" s="136"/>
      <c r="E1014" s="16"/>
      <c r="F1014" s="67">
        <v>2848.528202068032</v>
      </c>
      <c r="G1014" s="68">
        <f t="shared" si="432"/>
        <v>0.35397601195262091</v>
      </c>
      <c r="H1014" s="66">
        <v>75.976767598088301</v>
      </c>
      <c r="I1014" s="66">
        <v>57.797513141666883</v>
      </c>
      <c r="J1014" s="66">
        <v>5.1314597873522914</v>
      </c>
      <c r="K1014" s="66">
        <v>384.45373334860466</v>
      </c>
      <c r="L1014" s="66"/>
      <c r="M1014" s="68">
        <f t="shared" si="433"/>
        <v>0.84961279330147166</v>
      </c>
      <c r="N1014" s="68">
        <f t="shared" si="434"/>
        <v>0.57797513141666879</v>
      </c>
      <c r="O1014" s="68">
        <f t="shared" si="435"/>
        <v>0.23460984417973885</v>
      </c>
      <c r="P1014" s="68">
        <f t="shared" si="436"/>
        <v>0.36823722723460312</v>
      </c>
      <c r="Q1014" s="68">
        <f t="shared" si="437"/>
        <v>0.14176622042539744</v>
      </c>
    </row>
    <row r="1015" spans="1:17" s="28" customFormat="1" ht="15" customHeight="1" x14ac:dyDescent="0.25">
      <c r="A1015" s="145" t="s">
        <v>1823</v>
      </c>
      <c r="B1015" s="146">
        <v>8</v>
      </c>
      <c r="C1015" s="147" t="s">
        <v>1824</v>
      </c>
      <c r="D1015" s="136"/>
      <c r="E1015" s="16"/>
      <c r="F1015" s="67">
        <v>4883.4788900777494</v>
      </c>
      <c r="G1015" s="68">
        <f t="shared" si="432"/>
        <v>0.21268756073747086</v>
      </c>
      <c r="H1015" s="66">
        <v>74.405103975576878</v>
      </c>
      <c r="I1015" s="66">
        <v>54.81685304907186</v>
      </c>
      <c r="J1015" s="66">
        <v>3.303120068833667</v>
      </c>
      <c r="K1015" s="66">
        <v>154.56743519531975</v>
      </c>
      <c r="L1015" s="66"/>
      <c r="M1015" s="68">
        <f t="shared" si="433"/>
        <v>0.82341839959294794</v>
      </c>
      <c r="N1015" s="68">
        <f t="shared" si="434"/>
        <v>0.54816853049071856</v>
      </c>
      <c r="O1015" s="68">
        <f t="shared" si="435"/>
        <v>0.1058535259742019</v>
      </c>
      <c r="P1015" s="68">
        <f t="shared" si="436"/>
        <v>0.24088497624496918</v>
      </c>
      <c r="Q1015" s="68">
        <f t="shared" si="437"/>
        <v>4.850605890276663E-2</v>
      </c>
    </row>
    <row r="1016" spans="1:17" s="28" customFormat="1" ht="15" customHeight="1" x14ac:dyDescent="0.25">
      <c r="A1016" s="145"/>
      <c r="B1016" s="148"/>
      <c r="C1016" s="147"/>
      <c r="D1016" s="136"/>
      <c r="E1016" s="16"/>
      <c r="F1016" s="67"/>
      <c r="G1016" s="68"/>
      <c r="H1016" s="66"/>
      <c r="I1016" s="66"/>
      <c r="J1016" s="66"/>
      <c r="K1016" s="66"/>
      <c r="L1016" s="66"/>
      <c r="M1016" s="68"/>
      <c r="N1016" s="68"/>
      <c r="O1016" s="68"/>
      <c r="P1016" s="68"/>
      <c r="Q1016" s="68"/>
    </row>
    <row r="1017" spans="1:17" s="28" customFormat="1" ht="15" customHeight="1" x14ac:dyDescent="0.25">
      <c r="A1017" s="141" t="s">
        <v>1825</v>
      </c>
      <c r="B1017" s="149"/>
      <c r="C1017" s="143" t="s">
        <v>1826</v>
      </c>
      <c r="D1017" s="144"/>
      <c r="E1017" s="26"/>
      <c r="F1017" s="69">
        <v>49546.669225578516</v>
      </c>
      <c r="G1017" s="70">
        <f t="shared" ref="G1017:G1029" si="438">GEOMEAN(M1017,P1017,Q1017)</f>
        <v>0.32536619606384098</v>
      </c>
      <c r="H1017" s="63">
        <v>71.184422241374804</v>
      </c>
      <c r="I1017" s="63">
        <v>51.859986023446055</v>
      </c>
      <c r="J1017" s="63">
        <v>5.1120994962689785</v>
      </c>
      <c r="K1017" s="63">
        <v>352.15111007694412</v>
      </c>
      <c r="L1017" s="63"/>
      <c r="M1017" s="70">
        <f t="shared" ref="M1017:M1029" si="439">+(H1017-25)/(85-25)</f>
        <v>0.76974037068958012</v>
      </c>
      <c r="N1017" s="70">
        <f t="shared" ref="N1017:N1029" si="440">+I1017/100</f>
        <v>0.51859986023446059</v>
      </c>
      <c r="O1017" s="70">
        <f t="shared" ref="O1017:O1029" si="441">+(J1017-1.8)/(16-1.8)</f>
        <v>0.23324644339922387</v>
      </c>
      <c r="P1017" s="70">
        <f t="shared" ref="P1017:P1029" si="442">+(N1017*O1017)^(0.5)</f>
        <v>0.34779530322737612</v>
      </c>
      <c r="Q1017" s="70">
        <f t="shared" ref="Q1017:Q1029" si="443">+(K1017-35)/(2500-35)</f>
        <v>0.12866170794196516</v>
      </c>
    </row>
    <row r="1018" spans="1:17" s="28" customFormat="1" ht="15" customHeight="1" x14ac:dyDescent="0.25">
      <c r="A1018" s="145" t="s">
        <v>1827</v>
      </c>
      <c r="B1018" s="146">
        <v>1</v>
      </c>
      <c r="C1018" s="147" t="s">
        <v>1828</v>
      </c>
      <c r="D1018" s="136"/>
      <c r="E1018" s="16"/>
      <c r="F1018" s="67">
        <v>23149.703744696402</v>
      </c>
      <c r="G1018" s="68">
        <f t="shared" si="438"/>
        <v>0.3539613771542181</v>
      </c>
      <c r="H1018" s="66">
        <v>71.072287048481286</v>
      </c>
      <c r="I1018" s="66">
        <v>49.033611848156774</v>
      </c>
      <c r="J1018" s="66">
        <v>5.3661061590175567</v>
      </c>
      <c r="K1018" s="66">
        <v>440.69170417238445</v>
      </c>
      <c r="L1018" s="66"/>
      <c r="M1018" s="68">
        <f t="shared" si="439"/>
        <v>0.76787145080802144</v>
      </c>
      <c r="N1018" s="68">
        <f t="shared" si="440"/>
        <v>0.49033611848156772</v>
      </c>
      <c r="O1018" s="68">
        <f t="shared" si="441"/>
        <v>0.25113423655053219</v>
      </c>
      <c r="P1018" s="68">
        <f t="shared" si="442"/>
        <v>0.35091336077160101</v>
      </c>
      <c r="Q1018" s="68">
        <f t="shared" si="443"/>
        <v>0.16458081305167727</v>
      </c>
    </row>
    <row r="1019" spans="1:17" s="28" customFormat="1" ht="15" customHeight="1" x14ac:dyDescent="0.25">
      <c r="A1019" s="145" t="s">
        <v>1829</v>
      </c>
      <c r="B1019" s="146">
        <v>2</v>
      </c>
      <c r="C1019" s="147" t="s">
        <v>1830</v>
      </c>
      <c r="D1019" s="136"/>
      <c r="E1019" s="16"/>
      <c r="F1019" s="67">
        <v>7164.1138768872552</v>
      </c>
      <c r="G1019" s="68">
        <f t="shared" si="438"/>
        <v>0.21773342744935723</v>
      </c>
      <c r="H1019" s="66">
        <v>77.332777820378155</v>
      </c>
      <c r="I1019" s="66">
        <v>47.742149518999234</v>
      </c>
      <c r="J1019" s="66">
        <v>3.5489043412363022</v>
      </c>
      <c r="K1019" s="66">
        <v>155.30394627815468</v>
      </c>
      <c r="L1019" s="66"/>
      <c r="M1019" s="68">
        <f t="shared" si="439"/>
        <v>0.8722129636729693</v>
      </c>
      <c r="N1019" s="68">
        <f t="shared" si="440"/>
        <v>0.47742149518999233</v>
      </c>
      <c r="O1019" s="68">
        <f t="shared" si="441"/>
        <v>0.12316227755185227</v>
      </c>
      <c r="P1019" s="68">
        <f t="shared" si="442"/>
        <v>0.24248777020668513</v>
      </c>
      <c r="Q1019" s="68">
        <f t="shared" si="443"/>
        <v>4.8804846360306159E-2</v>
      </c>
    </row>
    <row r="1020" spans="1:17" s="28" customFormat="1" ht="15" customHeight="1" x14ac:dyDescent="0.25">
      <c r="A1020" s="145" t="s">
        <v>1831</v>
      </c>
      <c r="B1020" s="146">
        <v>3</v>
      </c>
      <c r="C1020" s="147" t="s">
        <v>1832</v>
      </c>
      <c r="D1020" s="136"/>
      <c r="E1020" s="16"/>
      <c r="F1020" s="67">
        <v>629.31428995847295</v>
      </c>
      <c r="G1020" s="68">
        <f t="shared" si="438"/>
        <v>0.26975449873430063</v>
      </c>
      <c r="H1020" s="66">
        <v>87.160812251768078</v>
      </c>
      <c r="I1020" s="66">
        <v>73.85052701359929</v>
      </c>
      <c r="J1020" s="66">
        <v>3.1302159450982336</v>
      </c>
      <c r="K1020" s="66">
        <v>212.56766343322994</v>
      </c>
      <c r="L1020" s="66"/>
      <c r="M1020" s="68">
        <f t="shared" si="439"/>
        <v>1.0360135375294679</v>
      </c>
      <c r="N1020" s="68">
        <f t="shared" si="440"/>
        <v>0.73850527013599288</v>
      </c>
      <c r="O1020" s="68">
        <f t="shared" si="441"/>
        <v>9.367717923226998E-2</v>
      </c>
      <c r="P1020" s="68">
        <f t="shared" si="442"/>
        <v>0.26302298484068909</v>
      </c>
      <c r="Q1020" s="68">
        <f t="shared" si="443"/>
        <v>7.2035563258916815E-2</v>
      </c>
    </row>
    <row r="1021" spans="1:17" s="28" customFormat="1" ht="15" customHeight="1" x14ac:dyDescent="0.25">
      <c r="A1021" s="145" t="s">
        <v>1833</v>
      </c>
      <c r="B1021" s="146">
        <v>4</v>
      </c>
      <c r="C1021" s="147" t="s">
        <v>1834</v>
      </c>
      <c r="D1021" s="136"/>
      <c r="E1021" s="16"/>
      <c r="F1021" s="67">
        <v>2976.4048657875933</v>
      </c>
      <c r="G1021" s="68">
        <f t="shared" si="438"/>
        <v>0.3707062599536875</v>
      </c>
      <c r="H1021" s="66">
        <v>63.927674745486584</v>
      </c>
      <c r="I1021" s="66">
        <v>60.421389022022865</v>
      </c>
      <c r="J1021" s="66">
        <v>5.6643116374603233</v>
      </c>
      <c r="K1021" s="66">
        <v>512.32284317993344</v>
      </c>
      <c r="L1021" s="66"/>
      <c r="M1021" s="68">
        <f t="shared" si="439"/>
        <v>0.64879457909144311</v>
      </c>
      <c r="N1021" s="68">
        <f t="shared" si="440"/>
        <v>0.60421389022022864</v>
      </c>
      <c r="O1021" s="68">
        <f t="shared" si="441"/>
        <v>0.27213462235636082</v>
      </c>
      <c r="P1021" s="68">
        <f t="shared" si="442"/>
        <v>0.40549663233811151</v>
      </c>
      <c r="Q1021" s="68">
        <f t="shared" si="443"/>
        <v>0.19364009865311702</v>
      </c>
    </row>
    <row r="1022" spans="1:17" s="28" customFormat="1" ht="15" customHeight="1" x14ac:dyDescent="0.25">
      <c r="A1022" s="145" t="s">
        <v>1835</v>
      </c>
      <c r="B1022" s="146">
        <v>5</v>
      </c>
      <c r="C1022" s="147" t="s">
        <v>1836</v>
      </c>
      <c r="D1022" s="136"/>
      <c r="E1022" s="16"/>
      <c r="F1022" s="67">
        <v>949.50940068934392</v>
      </c>
      <c r="G1022" s="68">
        <f t="shared" si="438"/>
        <v>0.30918693575277256</v>
      </c>
      <c r="H1022" s="66">
        <v>71.726098666805598</v>
      </c>
      <c r="I1022" s="66">
        <v>54.774121524916481</v>
      </c>
      <c r="J1022" s="66">
        <v>4.6042888607758625</v>
      </c>
      <c r="K1022" s="66">
        <v>319.4573409263453</v>
      </c>
      <c r="L1022" s="66"/>
      <c r="M1022" s="68">
        <f t="shared" si="439"/>
        <v>0.77876831111342659</v>
      </c>
      <c r="N1022" s="68">
        <f t="shared" si="440"/>
        <v>0.54774121524916486</v>
      </c>
      <c r="O1022" s="68">
        <f t="shared" si="441"/>
        <v>0.19748513104055371</v>
      </c>
      <c r="P1022" s="68">
        <f t="shared" si="442"/>
        <v>0.32889321317076986</v>
      </c>
      <c r="Q1022" s="68">
        <f t="shared" si="443"/>
        <v>0.11539851558878106</v>
      </c>
    </row>
    <row r="1023" spans="1:17" s="28" customFormat="1" ht="15" customHeight="1" x14ac:dyDescent="0.25">
      <c r="A1023" s="145" t="s">
        <v>1837</v>
      </c>
      <c r="B1023" s="146">
        <v>6</v>
      </c>
      <c r="C1023" s="147" t="s">
        <v>1838</v>
      </c>
      <c r="D1023" s="136"/>
      <c r="E1023" s="16"/>
      <c r="F1023" s="67">
        <v>3568.4637497805247</v>
      </c>
      <c r="G1023" s="68">
        <f t="shared" si="438"/>
        <v>0.22865521298191749</v>
      </c>
      <c r="H1023" s="66">
        <v>65.46749035923014</v>
      </c>
      <c r="I1023" s="66">
        <v>44.254622992837483</v>
      </c>
      <c r="J1023" s="66">
        <v>3.8155624450911629</v>
      </c>
      <c r="K1023" s="66">
        <v>209.32992523748308</v>
      </c>
      <c r="L1023" s="66"/>
      <c r="M1023" s="68">
        <f t="shared" si="439"/>
        <v>0.67445817265383567</v>
      </c>
      <c r="N1023" s="68">
        <f t="shared" si="440"/>
        <v>0.44254622992837483</v>
      </c>
      <c r="O1023" s="68">
        <f t="shared" si="441"/>
        <v>0.14194101725994107</v>
      </c>
      <c r="P1023" s="68">
        <f t="shared" si="442"/>
        <v>0.25063012999355305</v>
      </c>
      <c r="Q1023" s="68">
        <f t="shared" si="443"/>
        <v>7.0722079203847085E-2</v>
      </c>
    </row>
    <row r="1024" spans="1:17" s="28" customFormat="1" ht="15" customHeight="1" x14ac:dyDescent="0.25">
      <c r="A1024" s="145" t="s">
        <v>1839</v>
      </c>
      <c r="B1024" s="146">
        <v>7</v>
      </c>
      <c r="C1024" s="147" t="s">
        <v>1840</v>
      </c>
      <c r="D1024" s="136"/>
      <c r="E1024" s="16"/>
      <c r="F1024" s="67">
        <v>1346.2291290791652</v>
      </c>
      <c r="G1024" s="68">
        <f t="shared" si="438"/>
        <v>0.2075195426180502</v>
      </c>
      <c r="H1024" s="66">
        <v>71.789216608564502</v>
      </c>
      <c r="I1024" s="66">
        <v>25.643326844731305</v>
      </c>
      <c r="J1024" s="66">
        <v>3.4581136121467355</v>
      </c>
      <c r="K1024" s="66">
        <v>198.248519260091</v>
      </c>
      <c r="L1024" s="66"/>
      <c r="M1024" s="68">
        <f t="shared" si="439"/>
        <v>0.77982027680940835</v>
      </c>
      <c r="N1024" s="68">
        <f t="shared" si="440"/>
        <v>0.25643326844731307</v>
      </c>
      <c r="O1024" s="68">
        <f t="shared" si="441"/>
        <v>0.1167685642356856</v>
      </c>
      <c r="P1024" s="68">
        <f t="shared" si="442"/>
        <v>0.17304145335397783</v>
      </c>
      <c r="Q1024" s="68">
        <f t="shared" si="443"/>
        <v>6.6226579821537929E-2</v>
      </c>
    </row>
    <row r="1025" spans="1:17" s="28" customFormat="1" ht="15" customHeight="1" x14ac:dyDescent="0.25">
      <c r="A1025" s="145" t="s">
        <v>1841</v>
      </c>
      <c r="B1025" s="146">
        <v>8</v>
      </c>
      <c r="C1025" s="147" t="s">
        <v>1842</v>
      </c>
      <c r="D1025" s="136"/>
      <c r="E1025" s="16"/>
      <c r="F1025" s="67">
        <v>1118.6690818301815</v>
      </c>
      <c r="G1025" s="68">
        <f t="shared" si="438"/>
        <v>0.21754721933825558</v>
      </c>
      <c r="H1025" s="66">
        <v>74.035509707407215</v>
      </c>
      <c r="I1025" s="66">
        <v>33.685351358427759</v>
      </c>
      <c r="J1025" s="66">
        <v>3.0998351812108065</v>
      </c>
      <c r="K1025" s="66">
        <v>211.84695131791742</v>
      </c>
      <c r="L1025" s="66"/>
      <c r="M1025" s="68">
        <f t="shared" si="439"/>
        <v>0.81725849512345361</v>
      </c>
      <c r="N1025" s="68">
        <f t="shared" si="440"/>
        <v>0.33685351358427762</v>
      </c>
      <c r="O1025" s="68">
        <f t="shared" si="441"/>
        <v>9.153768881766243E-2</v>
      </c>
      <c r="P1025" s="68">
        <f t="shared" si="442"/>
        <v>0.17559838297550986</v>
      </c>
      <c r="Q1025" s="68">
        <f t="shared" si="443"/>
        <v>7.1743185118830599E-2</v>
      </c>
    </row>
    <row r="1026" spans="1:17" s="28" customFormat="1" ht="15" customHeight="1" x14ac:dyDescent="0.25">
      <c r="A1026" s="145" t="s">
        <v>1843</v>
      </c>
      <c r="B1026" s="146">
        <v>9</v>
      </c>
      <c r="C1026" s="147" t="s">
        <v>1844</v>
      </c>
      <c r="D1026" s="136"/>
      <c r="E1026" s="16"/>
      <c r="F1026" s="67">
        <v>1747.9833717886543</v>
      </c>
      <c r="G1026" s="68">
        <f t="shared" si="438"/>
        <v>0.51123783715183657</v>
      </c>
      <c r="H1026" s="66">
        <v>73.580887947087987</v>
      </c>
      <c r="I1026" s="66">
        <v>78.801280935796967</v>
      </c>
      <c r="J1026" s="66">
        <v>8.0735211878362296</v>
      </c>
      <c r="K1026" s="66">
        <v>724.43533982119448</v>
      </c>
      <c r="L1026" s="66"/>
      <c r="M1026" s="68">
        <f t="shared" si="439"/>
        <v>0.80968146578479983</v>
      </c>
      <c r="N1026" s="68">
        <f t="shared" si="440"/>
        <v>0.78801280935796969</v>
      </c>
      <c r="O1026" s="68">
        <f t="shared" si="441"/>
        <v>0.4417972667490303</v>
      </c>
      <c r="P1026" s="68">
        <f t="shared" si="442"/>
        <v>0.5900355119292191</v>
      </c>
      <c r="Q1026" s="68">
        <f t="shared" si="443"/>
        <v>0.27968979303091052</v>
      </c>
    </row>
    <row r="1027" spans="1:17" s="28" customFormat="1" ht="15" customHeight="1" x14ac:dyDescent="0.25">
      <c r="A1027" s="145" t="s">
        <v>1845</v>
      </c>
      <c r="B1027" s="146">
        <v>10</v>
      </c>
      <c r="C1027" s="147" t="s">
        <v>1846</v>
      </c>
      <c r="D1027" s="136"/>
      <c r="E1027" s="16"/>
      <c r="F1027" s="67">
        <v>2339.0353529176523</v>
      </c>
      <c r="G1027" s="68">
        <f t="shared" si="438"/>
        <v>0.32276152157533017</v>
      </c>
      <c r="H1027" s="66">
        <v>74.46652481926435</v>
      </c>
      <c r="I1027" s="66">
        <v>83.774885518141659</v>
      </c>
      <c r="J1027" s="66">
        <v>7.6822884185606215</v>
      </c>
      <c r="K1027" s="66">
        <v>205.65386506341704</v>
      </c>
      <c r="L1027" s="66"/>
      <c r="M1027" s="68">
        <f t="shared" si="439"/>
        <v>0.82444208032107247</v>
      </c>
      <c r="N1027" s="68">
        <f t="shared" si="440"/>
        <v>0.83774885518141662</v>
      </c>
      <c r="O1027" s="68">
        <f t="shared" si="441"/>
        <v>0.41424566327891704</v>
      </c>
      <c r="P1027" s="68">
        <f t="shared" si="442"/>
        <v>0.58909577334740681</v>
      </c>
      <c r="Q1027" s="68">
        <f t="shared" si="443"/>
        <v>6.9230776901994751E-2</v>
      </c>
    </row>
    <row r="1028" spans="1:17" s="28" customFormat="1" ht="15" customHeight="1" x14ac:dyDescent="0.25">
      <c r="A1028" s="145" t="s">
        <v>1847</v>
      </c>
      <c r="B1028" s="146">
        <v>11</v>
      </c>
      <c r="C1028" s="147" t="s">
        <v>1848</v>
      </c>
      <c r="D1028" s="136"/>
      <c r="E1028" s="16"/>
      <c r="F1028" s="67">
        <v>1445.9125126085873</v>
      </c>
      <c r="G1028" s="68">
        <f t="shared" si="438"/>
        <v>0.3131989851925886</v>
      </c>
      <c r="H1028" s="66">
        <v>70.2175512350925</v>
      </c>
      <c r="I1028" s="66">
        <v>44.261237061453862</v>
      </c>
      <c r="J1028" s="66">
        <v>4.9415075921072154</v>
      </c>
      <c r="K1028" s="66">
        <v>356.13342758898852</v>
      </c>
      <c r="L1028" s="66"/>
      <c r="M1028" s="68">
        <f t="shared" si="439"/>
        <v>0.75362585391820835</v>
      </c>
      <c r="N1028" s="68">
        <f t="shared" si="440"/>
        <v>0.44261237061453862</v>
      </c>
      <c r="O1028" s="68">
        <f t="shared" si="441"/>
        <v>0.22123292902163491</v>
      </c>
      <c r="P1028" s="68">
        <f t="shared" si="442"/>
        <v>0.31292240439486557</v>
      </c>
      <c r="Q1028" s="68">
        <f t="shared" si="443"/>
        <v>0.13027725257159778</v>
      </c>
    </row>
    <row r="1029" spans="1:17" s="28" customFormat="1" ht="15" customHeight="1" x14ac:dyDescent="0.25">
      <c r="A1029" s="145" t="s">
        <v>1849</v>
      </c>
      <c r="B1029" s="146">
        <v>12</v>
      </c>
      <c r="C1029" s="147" t="s">
        <v>1850</v>
      </c>
      <c r="D1029" s="136"/>
      <c r="E1029" s="16"/>
      <c r="F1029" s="67">
        <v>3111.3298495546901</v>
      </c>
      <c r="G1029" s="68">
        <f t="shared" si="438"/>
        <v>0.28492310791633707</v>
      </c>
      <c r="H1029" s="66">
        <v>74.185460737610057</v>
      </c>
      <c r="I1029" s="66">
        <v>63.009576256054523</v>
      </c>
      <c r="J1029" s="66">
        <v>5.2963146817634437</v>
      </c>
      <c r="K1029" s="66">
        <v>211.58348539946286</v>
      </c>
      <c r="L1029" s="66"/>
      <c r="M1029" s="68">
        <f t="shared" si="439"/>
        <v>0.8197576789601676</v>
      </c>
      <c r="N1029" s="68">
        <f t="shared" si="440"/>
        <v>0.63009576256054523</v>
      </c>
      <c r="O1029" s="68">
        <f t="shared" si="441"/>
        <v>0.24621934378615803</v>
      </c>
      <c r="P1029" s="68">
        <f t="shared" si="442"/>
        <v>0.39388039451094325</v>
      </c>
      <c r="Q1029" s="68">
        <f t="shared" si="443"/>
        <v>7.1636302393291218E-2</v>
      </c>
    </row>
    <row r="1030" spans="1:17" s="28" customFormat="1" ht="15" customHeight="1" x14ac:dyDescent="0.25">
      <c r="A1030" s="145"/>
      <c r="B1030" s="148"/>
      <c r="C1030" s="147"/>
      <c r="D1030" s="136"/>
      <c r="E1030" s="16"/>
      <c r="F1030" s="67"/>
      <c r="G1030" s="68"/>
      <c r="H1030" s="66"/>
      <c r="I1030" s="66"/>
      <c r="J1030" s="66"/>
      <c r="K1030" s="66"/>
      <c r="L1030" s="66"/>
      <c r="M1030" s="68"/>
      <c r="N1030" s="68"/>
      <c r="O1030" s="68"/>
      <c r="P1030" s="68"/>
      <c r="Q1030" s="68"/>
    </row>
    <row r="1031" spans="1:17" s="28" customFormat="1" ht="15" customHeight="1" x14ac:dyDescent="0.25">
      <c r="A1031" s="141" t="s">
        <v>1851</v>
      </c>
      <c r="B1031" s="142"/>
      <c r="C1031" s="143" t="s">
        <v>1852</v>
      </c>
      <c r="D1031" s="144"/>
      <c r="E1031" s="26"/>
      <c r="F1031" s="69">
        <v>14078.51584351899</v>
      </c>
      <c r="G1031" s="70">
        <f t="shared" ref="G1031:G1044" si="444">GEOMEAN(M1031,P1031,Q1031)</f>
        <v>0.32963981145635202</v>
      </c>
      <c r="H1031" s="63">
        <v>54.550204367950208</v>
      </c>
      <c r="I1031" s="63">
        <v>51.110576208385368</v>
      </c>
      <c r="J1031" s="63">
        <v>6.7037347690615698</v>
      </c>
      <c r="K1031" s="63">
        <v>461.72879947599807</v>
      </c>
      <c r="L1031" s="63"/>
      <c r="M1031" s="70">
        <f t="shared" ref="M1031:M1044" si="445">+(H1031-25)/(85-25)</f>
        <v>0.49250340613250349</v>
      </c>
      <c r="N1031" s="70">
        <f t="shared" ref="N1031:N1044" si="446">+I1031/100</f>
        <v>0.51110576208385372</v>
      </c>
      <c r="O1031" s="70">
        <f t="shared" ref="O1031:O1044" si="447">+(J1031-1.8)/(16-1.8)</f>
        <v>0.34533343444095566</v>
      </c>
      <c r="P1031" s="70">
        <f t="shared" ref="P1031:P1044" si="448">+(N1031*O1031)^(0.5)</f>
        <v>0.42012130174864876</v>
      </c>
      <c r="Q1031" s="70">
        <f t="shared" ref="Q1031:Q1044" si="449">+(K1031-35)/(2500-35)</f>
        <v>0.17311513163326495</v>
      </c>
    </row>
    <row r="1032" spans="1:17" s="28" customFormat="1" ht="15" customHeight="1" x14ac:dyDescent="0.25">
      <c r="A1032" s="145" t="s">
        <v>1853</v>
      </c>
      <c r="B1032" s="146">
        <v>1</v>
      </c>
      <c r="C1032" s="147" t="s">
        <v>1854</v>
      </c>
      <c r="D1032" s="136"/>
      <c r="E1032" s="16"/>
      <c r="F1032" s="67">
        <v>2949.2184884613876</v>
      </c>
      <c r="G1032" s="68">
        <f t="shared" si="444"/>
        <v>0.36322964196799168</v>
      </c>
      <c r="H1032" s="66">
        <v>52.777829084270657</v>
      </c>
      <c r="I1032" s="66">
        <v>54.315993348826105</v>
      </c>
      <c r="J1032" s="66">
        <v>6.8847338801609217</v>
      </c>
      <c r="K1032" s="66">
        <v>613.57533484836915</v>
      </c>
      <c r="L1032" s="66"/>
      <c r="M1032" s="68">
        <f t="shared" si="445"/>
        <v>0.46296381807117759</v>
      </c>
      <c r="N1032" s="68">
        <f t="shared" si="446"/>
        <v>0.54315993348826108</v>
      </c>
      <c r="O1032" s="68">
        <f t="shared" si="447"/>
        <v>0.35807985071555792</v>
      </c>
      <c r="P1032" s="68">
        <f t="shared" si="448"/>
        <v>0.44101545086102018</v>
      </c>
      <c r="Q1032" s="68">
        <f t="shared" si="449"/>
        <v>0.23471616018189417</v>
      </c>
    </row>
    <row r="1033" spans="1:17" s="28" customFormat="1" ht="15" customHeight="1" x14ac:dyDescent="0.25">
      <c r="A1033" s="145" t="s">
        <v>1855</v>
      </c>
      <c r="B1033" s="146">
        <v>2</v>
      </c>
      <c r="C1033" s="147" t="s">
        <v>1856</v>
      </c>
      <c r="D1033" s="136"/>
      <c r="E1033" s="16"/>
      <c r="F1033" s="67">
        <v>983.74409806308483</v>
      </c>
      <c r="G1033" s="68">
        <f t="shared" si="444"/>
        <v>0.34558159842556962</v>
      </c>
      <c r="H1033" s="66">
        <v>63.244563064461175</v>
      </c>
      <c r="I1033" s="66">
        <v>46.706438477951892</v>
      </c>
      <c r="J1033" s="66">
        <v>6.2244112440853643</v>
      </c>
      <c r="K1033" s="66">
        <v>453.38716206670739</v>
      </c>
      <c r="L1033" s="66"/>
      <c r="M1033" s="68">
        <f t="shared" si="445"/>
        <v>0.63740938440768624</v>
      </c>
      <c r="N1033" s="68">
        <f t="shared" si="446"/>
        <v>0.46706438477951889</v>
      </c>
      <c r="O1033" s="68">
        <f t="shared" si="447"/>
        <v>0.31157825662572991</v>
      </c>
      <c r="P1033" s="68">
        <f t="shared" si="448"/>
        <v>0.38148015248708761</v>
      </c>
      <c r="Q1033" s="68">
        <f t="shared" si="449"/>
        <v>0.16973110022990157</v>
      </c>
    </row>
    <row r="1034" spans="1:17" s="28" customFormat="1" ht="15" customHeight="1" x14ac:dyDescent="0.25">
      <c r="A1034" s="145" t="s">
        <v>1857</v>
      </c>
      <c r="B1034" s="146">
        <v>3</v>
      </c>
      <c r="C1034" s="147" t="s">
        <v>1858</v>
      </c>
      <c r="D1034" s="136"/>
      <c r="E1034" s="16"/>
      <c r="F1034" s="67">
        <v>1478.1334042544611</v>
      </c>
      <c r="G1034" s="68">
        <f t="shared" si="444"/>
        <v>0.22126513277140678</v>
      </c>
      <c r="H1034" s="66">
        <v>50.776038637853226</v>
      </c>
      <c r="I1034" s="66">
        <v>43.747880606992616</v>
      </c>
      <c r="J1034" s="66">
        <v>6.3823016303670572</v>
      </c>
      <c r="K1034" s="66">
        <v>200.43019222331074</v>
      </c>
      <c r="L1034" s="66"/>
      <c r="M1034" s="68">
        <f t="shared" si="445"/>
        <v>0.42960064396422043</v>
      </c>
      <c r="N1034" s="68">
        <f t="shared" si="446"/>
        <v>0.43747880606992617</v>
      </c>
      <c r="O1034" s="68">
        <f t="shared" si="447"/>
        <v>0.32269729791317309</v>
      </c>
      <c r="P1034" s="68">
        <f t="shared" si="448"/>
        <v>0.37573026044364094</v>
      </c>
      <c r="Q1034" s="68">
        <f t="shared" si="449"/>
        <v>6.7111639847184879E-2</v>
      </c>
    </row>
    <row r="1035" spans="1:17" s="28" customFormat="1" ht="15" customHeight="1" x14ac:dyDescent="0.25">
      <c r="A1035" s="145" t="s">
        <v>1859</v>
      </c>
      <c r="B1035" s="146">
        <v>4</v>
      </c>
      <c r="C1035" s="147" t="s">
        <v>1860</v>
      </c>
      <c r="D1035" s="136"/>
      <c r="E1035" s="16"/>
      <c r="F1035" s="67">
        <v>909.23328613200169</v>
      </c>
      <c r="G1035" s="68">
        <f t="shared" si="444"/>
        <v>0.27838405699945656</v>
      </c>
      <c r="H1035" s="66">
        <v>45.463945606652942</v>
      </c>
      <c r="I1035" s="66">
        <v>44.661798622286248</v>
      </c>
      <c r="J1035" s="66">
        <v>6.9576568464013322</v>
      </c>
      <c r="K1035" s="66">
        <v>422.13436651067576</v>
      </c>
      <c r="L1035" s="66"/>
      <c r="M1035" s="68">
        <f t="shared" si="445"/>
        <v>0.34106576011088235</v>
      </c>
      <c r="N1035" s="68">
        <f t="shared" si="446"/>
        <v>0.44661798622286247</v>
      </c>
      <c r="O1035" s="68">
        <f t="shared" si="447"/>
        <v>0.36321527087333327</v>
      </c>
      <c r="P1035" s="68">
        <f t="shared" si="448"/>
        <v>0.40276354458024083</v>
      </c>
      <c r="Q1035" s="68">
        <f t="shared" si="449"/>
        <v>0.15705248134307334</v>
      </c>
    </row>
    <row r="1036" spans="1:17" s="28" customFormat="1" ht="15" customHeight="1" x14ac:dyDescent="0.25">
      <c r="A1036" s="145" t="s">
        <v>1861</v>
      </c>
      <c r="B1036" s="146">
        <v>5</v>
      </c>
      <c r="C1036" s="147" t="s">
        <v>1862</v>
      </c>
      <c r="D1036" s="136"/>
      <c r="E1036" s="16"/>
      <c r="F1036" s="67">
        <v>894.12974317299836</v>
      </c>
      <c r="G1036" s="68">
        <f t="shared" si="444"/>
        <v>0.3195783658745695</v>
      </c>
      <c r="H1036" s="66">
        <v>70.034689866922122</v>
      </c>
      <c r="I1036" s="66">
        <v>55.097713584140884</v>
      </c>
      <c r="J1036" s="66">
        <v>6.4090469013575841</v>
      </c>
      <c r="K1036" s="66">
        <v>288.46904743473641</v>
      </c>
      <c r="L1036" s="66"/>
      <c r="M1036" s="68">
        <f t="shared" si="445"/>
        <v>0.75057816444870207</v>
      </c>
      <c r="N1036" s="68">
        <f t="shared" si="446"/>
        <v>0.55097713584140884</v>
      </c>
      <c r="O1036" s="68">
        <f t="shared" si="447"/>
        <v>0.32458076770123834</v>
      </c>
      <c r="P1036" s="68">
        <f t="shared" si="448"/>
        <v>0.42289074444498542</v>
      </c>
      <c r="Q1036" s="68">
        <f t="shared" si="449"/>
        <v>0.10282719977068414</v>
      </c>
    </row>
    <row r="1037" spans="1:17" s="28" customFormat="1" ht="15" customHeight="1" x14ac:dyDescent="0.25">
      <c r="A1037" s="145" t="s">
        <v>1863</v>
      </c>
      <c r="B1037" s="146">
        <v>6</v>
      </c>
      <c r="C1037" s="147" t="s">
        <v>1864</v>
      </c>
      <c r="D1037" s="136"/>
      <c r="E1037" s="16"/>
      <c r="F1037" s="67">
        <v>707.85271334529034</v>
      </c>
      <c r="G1037" s="68">
        <f t="shared" si="444"/>
        <v>0.19269689538211249</v>
      </c>
      <c r="H1037" s="66">
        <v>50.930785363433074</v>
      </c>
      <c r="I1037" s="66">
        <v>36.996556399346112</v>
      </c>
      <c r="J1037" s="66">
        <v>5.7361806326936184</v>
      </c>
      <c r="K1037" s="66">
        <v>162.43909169399026</v>
      </c>
      <c r="L1037" s="66"/>
      <c r="M1037" s="68">
        <f t="shared" si="445"/>
        <v>0.43217975605721792</v>
      </c>
      <c r="N1037" s="68">
        <f t="shared" si="446"/>
        <v>0.36996556399346114</v>
      </c>
      <c r="O1037" s="68">
        <f t="shared" si="447"/>
        <v>0.27719581920377595</v>
      </c>
      <c r="P1037" s="68">
        <f t="shared" si="448"/>
        <v>0.32023882898292405</v>
      </c>
      <c r="Q1037" s="68">
        <f t="shared" si="449"/>
        <v>5.1699428679103557E-2</v>
      </c>
    </row>
    <row r="1038" spans="1:17" s="28" customFormat="1" ht="15" customHeight="1" x14ac:dyDescent="0.25">
      <c r="A1038" s="145" t="s">
        <v>1865</v>
      </c>
      <c r="B1038" s="146">
        <v>7</v>
      </c>
      <c r="C1038" s="147" t="s">
        <v>1866</v>
      </c>
      <c r="D1038" s="136"/>
      <c r="E1038" s="16"/>
      <c r="F1038" s="67">
        <v>925.34373195493856</v>
      </c>
      <c r="G1038" s="68">
        <f t="shared" si="444"/>
        <v>0.33339694926220231</v>
      </c>
      <c r="H1038" s="66">
        <v>54.419053299376337</v>
      </c>
      <c r="I1038" s="66">
        <v>58.401593655132977</v>
      </c>
      <c r="J1038" s="66">
        <v>6.8193808626457475</v>
      </c>
      <c r="K1038" s="66">
        <v>445.04459655159872</v>
      </c>
      <c r="L1038" s="66"/>
      <c r="M1038" s="68">
        <f t="shared" si="445"/>
        <v>0.49031755498960561</v>
      </c>
      <c r="N1038" s="68">
        <f t="shared" si="446"/>
        <v>0.58401593655132977</v>
      </c>
      <c r="O1038" s="68">
        <f t="shared" si="447"/>
        <v>0.35347752553843298</v>
      </c>
      <c r="P1038" s="68">
        <f t="shared" si="448"/>
        <v>0.45435284540450993</v>
      </c>
      <c r="Q1038" s="68">
        <f t="shared" si="449"/>
        <v>0.16634669231302179</v>
      </c>
    </row>
    <row r="1039" spans="1:17" s="28" customFormat="1" ht="15" customHeight="1" x14ac:dyDescent="0.25">
      <c r="A1039" s="145" t="s">
        <v>1867</v>
      </c>
      <c r="B1039" s="146">
        <v>8</v>
      </c>
      <c r="C1039" s="147" t="s">
        <v>1868</v>
      </c>
      <c r="D1039" s="136"/>
      <c r="E1039" s="16"/>
      <c r="F1039" s="67">
        <v>390.67831120621997</v>
      </c>
      <c r="G1039" s="68">
        <f t="shared" si="444"/>
        <v>0.29084818481767083</v>
      </c>
      <c r="H1039" s="66">
        <v>41.58381387545171</v>
      </c>
      <c r="I1039" s="66">
        <v>97.148342648362899</v>
      </c>
      <c r="J1039" s="66">
        <v>6.9257259403207794</v>
      </c>
      <c r="K1039" s="66">
        <v>405.53702947276378</v>
      </c>
      <c r="L1039" s="66"/>
      <c r="M1039" s="68">
        <f t="shared" si="445"/>
        <v>0.2763968979241952</v>
      </c>
      <c r="N1039" s="68">
        <f t="shared" si="446"/>
        <v>0.97148342648362895</v>
      </c>
      <c r="O1039" s="68">
        <f t="shared" si="447"/>
        <v>0.36096661551554787</v>
      </c>
      <c r="P1039" s="68">
        <f t="shared" si="448"/>
        <v>0.59217656529724572</v>
      </c>
      <c r="Q1039" s="68">
        <f t="shared" si="449"/>
        <v>0.15031928173337272</v>
      </c>
    </row>
    <row r="1040" spans="1:17" s="28" customFormat="1" ht="15" customHeight="1" x14ac:dyDescent="0.25">
      <c r="A1040" s="145" t="s">
        <v>1869</v>
      </c>
      <c r="B1040" s="146">
        <v>9</v>
      </c>
      <c r="C1040" s="147" t="s">
        <v>1870</v>
      </c>
      <c r="D1040" s="136"/>
      <c r="E1040" s="16"/>
      <c r="F1040" s="67">
        <v>1149.8830706121216</v>
      </c>
      <c r="G1040" s="68">
        <f t="shared" si="444"/>
        <v>0.25606286756887198</v>
      </c>
      <c r="H1040" s="66">
        <v>51.998453462595009</v>
      </c>
      <c r="I1040" s="66">
        <v>49.804657185042139</v>
      </c>
      <c r="J1040" s="66">
        <v>5.797404496779218</v>
      </c>
      <c r="K1040" s="66">
        <v>280.63443352560643</v>
      </c>
      <c r="L1040" s="66"/>
      <c r="M1040" s="68">
        <f t="shared" si="445"/>
        <v>0.44997422437658346</v>
      </c>
      <c r="N1040" s="68">
        <f t="shared" si="446"/>
        <v>0.49804657185042139</v>
      </c>
      <c r="O1040" s="68">
        <f t="shared" si="447"/>
        <v>0.28150735892811396</v>
      </c>
      <c r="P1040" s="68">
        <f t="shared" si="448"/>
        <v>0.37443794554613891</v>
      </c>
      <c r="Q1040" s="68">
        <f t="shared" si="449"/>
        <v>9.9648857414039116E-2</v>
      </c>
    </row>
    <row r="1041" spans="1:17" s="28" customFormat="1" ht="15" customHeight="1" x14ac:dyDescent="0.25">
      <c r="A1041" s="145" t="s">
        <v>1871</v>
      </c>
      <c r="B1041" s="146">
        <v>10</v>
      </c>
      <c r="C1041" s="147" t="s">
        <v>546</v>
      </c>
      <c r="D1041" s="136"/>
      <c r="E1041" s="16"/>
      <c r="F1041" s="67">
        <v>677.64562742728367</v>
      </c>
      <c r="G1041" s="68">
        <f t="shared" si="444"/>
        <v>0.29796392870802463</v>
      </c>
      <c r="H1041" s="66">
        <v>40.608516969066713</v>
      </c>
      <c r="I1041" s="66">
        <v>42.811534720092084</v>
      </c>
      <c r="J1041" s="66">
        <v>7.4301959406018385</v>
      </c>
      <c r="K1041" s="66">
        <v>643.4146010274842</v>
      </c>
      <c r="L1041" s="66"/>
      <c r="M1041" s="68">
        <f t="shared" si="445"/>
        <v>0.26014194948444519</v>
      </c>
      <c r="N1041" s="68">
        <f t="shared" si="446"/>
        <v>0.42811534720092081</v>
      </c>
      <c r="O1041" s="68">
        <f t="shared" si="447"/>
        <v>0.39649267187336895</v>
      </c>
      <c r="P1041" s="68">
        <f t="shared" si="448"/>
        <v>0.41200072558393402</v>
      </c>
      <c r="Q1041" s="68">
        <f t="shared" si="449"/>
        <v>0.2468213391592228</v>
      </c>
    </row>
    <row r="1042" spans="1:17" s="28" customFormat="1" ht="15" customHeight="1" x14ac:dyDescent="0.25">
      <c r="A1042" s="145" t="s">
        <v>1872</v>
      </c>
      <c r="B1042" s="146">
        <v>11</v>
      </c>
      <c r="C1042" s="147" t="s">
        <v>1671</v>
      </c>
      <c r="D1042" s="136"/>
      <c r="E1042" s="16"/>
      <c r="F1042" s="67">
        <v>868.95717157465936</v>
      </c>
      <c r="G1042" s="68">
        <f t="shared" si="444"/>
        <v>0.43177314507593795</v>
      </c>
      <c r="H1042" s="66">
        <v>59.644086214941026</v>
      </c>
      <c r="I1042" s="66">
        <v>67.140303442579437</v>
      </c>
      <c r="J1042" s="66">
        <v>5.9865040641167626</v>
      </c>
      <c r="K1042" s="66">
        <v>807.38300329773313</v>
      </c>
      <c r="L1042" s="66"/>
      <c r="M1042" s="68">
        <f t="shared" si="445"/>
        <v>0.5774014369156838</v>
      </c>
      <c r="N1042" s="68">
        <f t="shared" si="446"/>
        <v>0.67140303442579441</v>
      </c>
      <c r="O1042" s="68">
        <f t="shared" si="447"/>
        <v>0.29482422986737766</v>
      </c>
      <c r="P1042" s="68">
        <f t="shared" si="448"/>
        <v>0.44491109511362525</v>
      </c>
      <c r="Q1042" s="68">
        <f t="shared" si="449"/>
        <v>0.31333996076987147</v>
      </c>
    </row>
    <row r="1043" spans="1:17" s="28" customFormat="1" ht="15" customHeight="1" x14ac:dyDescent="0.25">
      <c r="A1043" s="145" t="s">
        <v>1873</v>
      </c>
      <c r="B1043" s="146">
        <v>12</v>
      </c>
      <c r="C1043" s="147" t="s">
        <v>1874</v>
      </c>
      <c r="D1043" s="136"/>
      <c r="E1043" s="16"/>
      <c r="F1043" s="67">
        <v>652.47305582894467</v>
      </c>
      <c r="G1043" s="68">
        <f t="shared" si="444"/>
        <v>0.39858003704013728</v>
      </c>
      <c r="H1043" s="66">
        <v>63.852357717229559</v>
      </c>
      <c r="I1043" s="66">
        <v>52.231986634820672</v>
      </c>
      <c r="J1043" s="66">
        <v>7.6902691128052361</v>
      </c>
      <c r="K1043" s="66">
        <v>552.85211730944741</v>
      </c>
      <c r="L1043" s="66"/>
      <c r="M1043" s="68">
        <f t="shared" si="445"/>
        <v>0.64753929528715937</v>
      </c>
      <c r="N1043" s="68">
        <f t="shared" si="446"/>
        <v>0.52231986634820671</v>
      </c>
      <c r="O1043" s="68">
        <f t="shared" si="447"/>
        <v>0.41480768400036877</v>
      </c>
      <c r="P1043" s="68">
        <f t="shared" si="448"/>
        <v>0.4654699711767471</v>
      </c>
      <c r="Q1043" s="68">
        <f t="shared" si="449"/>
        <v>0.21008199485170281</v>
      </c>
    </row>
    <row r="1044" spans="1:17" s="28" customFormat="1" ht="15" customHeight="1" x14ac:dyDescent="0.25">
      <c r="A1044" s="145" t="s">
        <v>1875</v>
      </c>
      <c r="B1044" s="146">
        <v>13</v>
      </c>
      <c r="C1044" s="147" t="s">
        <v>1876</v>
      </c>
      <c r="D1044" s="136"/>
      <c r="E1044" s="16"/>
      <c r="F1044" s="67">
        <v>1491.2231414855974</v>
      </c>
      <c r="G1044" s="68">
        <f t="shared" si="444"/>
        <v>0.38021478140000009</v>
      </c>
      <c r="H1044" s="66">
        <v>61.568573215553378</v>
      </c>
      <c r="I1044" s="66">
        <v>47.514131668459456</v>
      </c>
      <c r="J1044" s="66">
        <v>7.6633731209419231</v>
      </c>
      <c r="K1044" s="66">
        <v>536.88724195200666</v>
      </c>
      <c r="L1044" s="66"/>
      <c r="M1044" s="68">
        <f t="shared" si="445"/>
        <v>0.60947622025922299</v>
      </c>
      <c r="N1044" s="68">
        <f t="shared" si="446"/>
        <v>0.47514131668459458</v>
      </c>
      <c r="O1044" s="68">
        <f t="shared" si="447"/>
        <v>0.41291360006633265</v>
      </c>
      <c r="P1044" s="68">
        <f t="shared" si="448"/>
        <v>0.44293601300017749</v>
      </c>
      <c r="Q1044" s="68">
        <f t="shared" si="449"/>
        <v>0.20360537198864367</v>
      </c>
    </row>
    <row r="1045" spans="1:17" s="28" customFormat="1" ht="15" customHeight="1" x14ac:dyDescent="0.25">
      <c r="A1045" s="145"/>
      <c r="B1045" s="148"/>
      <c r="C1045" s="147"/>
      <c r="D1045" s="136"/>
      <c r="E1045" s="16"/>
      <c r="F1045" s="67"/>
      <c r="G1045" s="68"/>
      <c r="H1045" s="66"/>
      <c r="I1045" s="66"/>
      <c r="J1045" s="66"/>
      <c r="K1045" s="66"/>
      <c r="L1045" s="66"/>
      <c r="M1045" s="68"/>
      <c r="N1045" s="68"/>
      <c r="O1045" s="68"/>
      <c r="P1045" s="68"/>
      <c r="Q1045" s="68"/>
    </row>
    <row r="1046" spans="1:17" s="28" customFormat="1" ht="15" customHeight="1" x14ac:dyDescent="0.25">
      <c r="A1046" s="141" t="s">
        <v>1877</v>
      </c>
      <c r="B1046" s="142"/>
      <c r="C1046" s="143" t="s">
        <v>1878</v>
      </c>
      <c r="D1046" s="144"/>
      <c r="E1046" s="26"/>
      <c r="F1046" s="69">
        <v>32762.605386670071</v>
      </c>
      <c r="G1046" s="70">
        <f t="shared" ref="G1046:G1057" si="450">GEOMEAN(M1046,P1046,Q1046)</f>
        <v>0.28492194654545672</v>
      </c>
      <c r="H1046" s="63">
        <v>57.806781422604153</v>
      </c>
      <c r="I1046" s="63">
        <v>55.770359734783185</v>
      </c>
      <c r="J1046" s="63">
        <v>4.672033501052919</v>
      </c>
      <c r="K1046" s="63">
        <v>345.47737334310381</v>
      </c>
      <c r="L1046" s="63"/>
      <c r="M1046" s="70">
        <f t="shared" ref="M1046:M1057" si="451">+(H1046-25)/(85-25)</f>
        <v>0.54677969037673591</v>
      </c>
      <c r="N1046" s="70">
        <f t="shared" ref="N1046:N1057" si="452">+I1046/100</f>
        <v>0.55770359734783181</v>
      </c>
      <c r="O1046" s="70">
        <f t="shared" ref="O1046:O1057" si="453">+(J1046-1.8)/(16-1.8)</f>
        <v>0.20225588035583938</v>
      </c>
      <c r="P1046" s="70">
        <f t="shared" ref="P1046:P1057" si="454">+(N1046*O1046)^(0.5)</f>
        <v>0.33585537372387581</v>
      </c>
      <c r="Q1046" s="70">
        <f t="shared" ref="Q1046:Q1057" si="455">+(K1046-35)/(2500-35)</f>
        <v>0.12595430967265875</v>
      </c>
    </row>
    <row r="1047" spans="1:17" s="28" customFormat="1" ht="15" customHeight="1" x14ac:dyDescent="0.25">
      <c r="A1047" s="145" t="s">
        <v>1879</v>
      </c>
      <c r="B1047" s="146">
        <v>1</v>
      </c>
      <c r="C1047" s="147" t="s">
        <v>1880</v>
      </c>
      <c r="D1047" s="136"/>
      <c r="E1047" s="16"/>
      <c r="F1047" s="67">
        <v>5123.1217716939364</v>
      </c>
      <c r="G1047" s="68">
        <f t="shared" si="450"/>
        <v>0.36863323564599515</v>
      </c>
      <c r="H1047" s="66">
        <v>62.134413817238006</v>
      </c>
      <c r="I1047" s="66">
        <v>65.124540715162752</v>
      </c>
      <c r="J1047" s="66">
        <v>6.0016246437514429</v>
      </c>
      <c r="K1047" s="66">
        <v>489.50459220019656</v>
      </c>
      <c r="L1047" s="66"/>
      <c r="M1047" s="68">
        <f t="shared" si="451"/>
        <v>0.61890689695396672</v>
      </c>
      <c r="N1047" s="68">
        <f t="shared" si="452"/>
        <v>0.65124540715162749</v>
      </c>
      <c r="O1047" s="68">
        <f t="shared" si="453"/>
        <v>0.2958890594191157</v>
      </c>
      <c r="P1047" s="68">
        <f t="shared" si="454"/>
        <v>0.43897197060075954</v>
      </c>
      <c r="Q1047" s="68">
        <f t="shared" si="455"/>
        <v>0.18438320170393369</v>
      </c>
    </row>
    <row r="1048" spans="1:17" s="28" customFormat="1" ht="15" customHeight="1" x14ac:dyDescent="0.25">
      <c r="A1048" s="145" t="s">
        <v>1881</v>
      </c>
      <c r="B1048" s="146">
        <v>2</v>
      </c>
      <c r="C1048" s="147" t="s">
        <v>1073</v>
      </c>
      <c r="D1048" s="136"/>
      <c r="E1048" s="16"/>
      <c r="F1048" s="67">
        <v>5405.0545735953319</v>
      </c>
      <c r="G1048" s="68">
        <f t="shared" si="450"/>
        <v>0.24804273956763062</v>
      </c>
      <c r="H1048" s="66">
        <v>60.924165992227202</v>
      </c>
      <c r="I1048" s="66">
        <v>55.678596999673353</v>
      </c>
      <c r="J1048" s="66">
        <v>3.603707816987749</v>
      </c>
      <c r="K1048" s="66">
        <v>271.25334951266751</v>
      </c>
      <c r="L1048" s="66"/>
      <c r="M1048" s="68">
        <f t="shared" si="451"/>
        <v>0.5987360998704534</v>
      </c>
      <c r="N1048" s="68">
        <f t="shared" si="452"/>
        <v>0.55678596999673358</v>
      </c>
      <c r="O1048" s="68">
        <f t="shared" si="453"/>
        <v>0.12702167725265839</v>
      </c>
      <c r="P1048" s="68">
        <f t="shared" si="454"/>
        <v>0.26593963183349228</v>
      </c>
      <c r="Q1048" s="68">
        <f t="shared" si="455"/>
        <v>9.5843143818526377E-2</v>
      </c>
    </row>
    <row r="1049" spans="1:17" s="28" customFormat="1" ht="15" customHeight="1" x14ac:dyDescent="0.25">
      <c r="A1049" s="145" t="s">
        <v>1882</v>
      </c>
      <c r="B1049" s="146">
        <v>3</v>
      </c>
      <c r="C1049" s="147" t="s">
        <v>1883</v>
      </c>
      <c r="D1049" s="136"/>
      <c r="E1049" s="16"/>
      <c r="F1049" s="67">
        <v>1992.6607677245086</v>
      </c>
      <c r="G1049" s="68">
        <f t="shared" si="450"/>
        <v>0.20400212153777483</v>
      </c>
      <c r="H1049" s="66">
        <v>48.677919290505876</v>
      </c>
      <c r="I1049" s="66">
        <v>48.170155801043329</v>
      </c>
      <c r="J1049" s="66">
        <v>3.8023100010394795</v>
      </c>
      <c r="K1049" s="66">
        <v>238.47833643307138</v>
      </c>
      <c r="L1049" s="66"/>
      <c r="M1049" s="68">
        <f t="shared" si="451"/>
        <v>0.39463198817509793</v>
      </c>
      <c r="N1049" s="68">
        <f t="shared" si="452"/>
        <v>0.4817015580104333</v>
      </c>
      <c r="O1049" s="68">
        <f t="shared" si="453"/>
        <v>0.14100774655207601</v>
      </c>
      <c r="P1049" s="68">
        <f t="shared" si="454"/>
        <v>0.26062166296314532</v>
      </c>
      <c r="Q1049" s="68">
        <f t="shared" si="455"/>
        <v>8.2546992467777441E-2</v>
      </c>
    </row>
    <row r="1050" spans="1:17" s="28" customFormat="1" ht="15" customHeight="1" x14ac:dyDescent="0.25">
      <c r="A1050" s="145" t="s">
        <v>1884</v>
      </c>
      <c r="B1050" s="146">
        <v>4</v>
      </c>
      <c r="C1050" s="147" t="s">
        <v>1885</v>
      </c>
      <c r="D1050" s="136"/>
      <c r="E1050" s="16"/>
      <c r="F1050" s="67">
        <v>2445.7670564946093</v>
      </c>
      <c r="G1050" s="68">
        <f t="shared" si="450"/>
        <v>0.17645949269978894</v>
      </c>
      <c r="H1050" s="66">
        <v>49.860854799333907</v>
      </c>
      <c r="I1050" s="66">
        <v>34.453605290337592</v>
      </c>
      <c r="J1050" s="66">
        <v>4.1545092897357661</v>
      </c>
      <c r="K1050" s="66">
        <v>171.76149103246959</v>
      </c>
      <c r="L1050" s="66"/>
      <c r="M1050" s="68">
        <f t="shared" si="451"/>
        <v>0.41434757998889843</v>
      </c>
      <c r="N1050" s="68">
        <f t="shared" si="452"/>
        <v>0.34453605290337591</v>
      </c>
      <c r="O1050" s="68">
        <f t="shared" si="453"/>
        <v>0.16581051336167368</v>
      </c>
      <c r="P1050" s="68">
        <f t="shared" si="454"/>
        <v>0.23901401591436749</v>
      </c>
      <c r="Q1050" s="68">
        <f t="shared" si="455"/>
        <v>5.5481335104450136E-2</v>
      </c>
    </row>
    <row r="1051" spans="1:17" s="28" customFormat="1" ht="15" customHeight="1" x14ac:dyDescent="0.25">
      <c r="A1051" s="145" t="s">
        <v>1886</v>
      </c>
      <c r="B1051" s="146">
        <v>5</v>
      </c>
      <c r="C1051" s="147" t="s">
        <v>234</v>
      </c>
      <c r="D1051" s="136"/>
      <c r="E1051" s="16"/>
      <c r="F1051" s="67">
        <v>1085.4412873203742</v>
      </c>
      <c r="G1051" s="68">
        <f t="shared" si="450"/>
        <v>0.36381301270481947</v>
      </c>
      <c r="H1051" s="66">
        <v>65.524194201902461</v>
      </c>
      <c r="I1051" s="66">
        <v>65.280518839510322</v>
      </c>
      <c r="J1051" s="66">
        <v>6.9639856200149231</v>
      </c>
      <c r="K1051" s="66">
        <v>395.70181978109758</v>
      </c>
      <c r="L1051" s="66"/>
      <c r="M1051" s="68">
        <f t="shared" si="451"/>
        <v>0.67540323669837432</v>
      </c>
      <c r="N1051" s="68">
        <f t="shared" si="452"/>
        <v>0.65280518839510326</v>
      </c>
      <c r="O1051" s="68">
        <f t="shared" si="453"/>
        <v>0.36366095915598051</v>
      </c>
      <c r="P1051" s="68">
        <f t="shared" si="454"/>
        <v>0.48723686329521887</v>
      </c>
      <c r="Q1051" s="68">
        <f t="shared" si="455"/>
        <v>0.1463293386535893</v>
      </c>
    </row>
    <row r="1052" spans="1:17" s="28" customFormat="1" ht="15" customHeight="1" x14ac:dyDescent="0.25">
      <c r="A1052" s="145" t="s">
        <v>1887</v>
      </c>
      <c r="B1052" s="146">
        <v>6</v>
      </c>
      <c r="C1052" s="147" t="s">
        <v>1888</v>
      </c>
      <c r="D1052" s="136"/>
      <c r="E1052" s="16"/>
      <c r="F1052" s="67">
        <v>3395.276457183953</v>
      </c>
      <c r="G1052" s="68">
        <f t="shared" si="450"/>
        <v>0.18621004777589006</v>
      </c>
      <c r="H1052" s="66">
        <v>63.832779368045379</v>
      </c>
      <c r="I1052" s="66">
        <v>60.497669468131008</v>
      </c>
      <c r="J1052" s="66">
        <v>3.8680538546226937</v>
      </c>
      <c r="K1052" s="66">
        <v>117.84627021692167</v>
      </c>
      <c r="L1052" s="66"/>
      <c r="M1052" s="68">
        <f t="shared" si="451"/>
        <v>0.64721298946742301</v>
      </c>
      <c r="N1052" s="68">
        <f t="shared" si="452"/>
        <v>0.6049766946813101</v>
      </c>
      <c r="O1052" s="68">
        <f t="shared" si="453"/>
        <v>0.14563759539596433</v>
      </c>
      <c r="P1052" s="68">
        <f t="shared" si="454"/>
        <v>0.29682882455042081</v>
      </c>
      <c r="Q1052" s="68">
        <f t="shared" si="455"/>
        <v>3.3609034570759297E-2</v>
      </c>
    </row>
    <row r="1053" spans="1:17" s="28" customFormat="1" ht="15" customHeight="1" x14ac:dyDescent="0.25">
      <c r="A1053" s="145" t="s">
        <v>1889</v>
      </c>
      <c r="B1053" s="146">
        <v>7</v>
      </c>
      <c r="C1053" s="147" t="s">
        <v>1890</v>
      </c>
      <c r="D1053" s="136"/>
      <c r="E1053" s="16"/>
      <c r="F1053" s="67">
        <v>4375.999846655237</v>
      </c>
      <c r="G1053" s="68">
        <f t="shared" si="450"/>
        <v>0.2132856759603266</v>
      </c>
      <c r="H1053" s="66">
        <v>50.190845811327925</v>
      </c>
      <c r="I1053" s="66">
        <v>50.303410578671453</v>
      </c>
      <c r="J1053" s="66">
        <v>3.866906192529215</v>
      </c>
      <c r="K1053" s="66">
        <v>245.52106901555308</v>
      </c>
      <c r="L1053" s="66"/>
      <c r="M1053" s="68">
        <f t="shared" si="451"/>
        <v>0.41984743018879878</v>
      </c>
      <c r="N1053" s="68">
        <f t="shared" si="452"/>
        <v>0.50303410578671448</v>
      </c>
      <c r="O1053" s="68">
        <f t="shared" si="453"/>
        <v>0.14555677412177573</v>
      </c>
      <c r="P1053" s="68">
        <f t="shared" si="454"/>
        <v>0.27059198382721211</v>
      </c>
      <c r="Q1053" s="68">
        <f t="shared" si="455"/>
        <v>8.5404084793327825E-2</v>
      </c>
    </row>
    <row r="1054" spans="1:17" s="28" customFormat="1" ht="15" customHeight="1" x14ac:dyDescent="0.25">
      <c r="A1054" s="145" t="s">
        <v>1891</v>
      </c>
      <c r="B1054" s="146">
        <v>8</v>
      </c>
      <c r="C1054" s="147" t="s">
        <v>1892</v>
      </c>
      <c r="D1054" s="136"/>
      <c r="E1054" s="16"/>
      <c r="F1054" s="67">
        <v>750.14263363049974</v>
      </c>
      <c r="G1054" s="68">
        <f t="shared" si="450"/>
        <v>0.47500937100785967</v>
      </c>
      <c r="H1054" s="66">
        <v>76.737111825669558</v>
      </c>
      <c r="I1054" s="66">
        <v>49.361344060253657</v>
      </c>
      <c r="J1054" s="66">
        <v>7.3698906682070335</v>
      </c>
      <c r="K1054" s="66">
        <v>731.30557782960204</v>
      </c>
      <c r="L1054" s="66"/>
      <c r="M1054" s="68">
        <f t="shared" si="451"/>
        <v>0.86228519709449258</v>
      </c>
      <c r="N1054" s="68">
        <f t="shared" si="452"/>
        <v>0.49361344060253659</v>
      </c>
      <c r="O1054" s="68">
        <f t="shared" si="453"/>
        <v>0.39224582170472072</v>
      </c>
      <c r="P1054" s="68">
        <f t="shared" si="454"/>
        <v>0.4400202377318983</v>
      </c>
      <c r="Q1054" s="68">
        <f t="shared" si="455"/>
        <v>0.28247690784162355</v>
      </c>
    </row>
    <row r="1055" spans="1:17" s="28" customFormat="1" ht="15" customHeight="1" x14ac:dyDescent="0.25">
      <c r="A1055" s="145" t="s">
        <v>1893</v>
      </c>
      <c r="B1055" s="146">
        <v>9</v>
      </c>
      <c r="C1055" s="147" t="s">
        <v>1894</v>
      </c>
      <c r="D1055" s="136"/>
      <c r="E1055" s="16"/>
      <c r="F1055" s="67">
        <v>3468.7803662511028</v>
      </c>
      <c r="G1055" s="68">
        <f t="shared" si="450"/>
        <v>0.43034764352924404</v>
      </c>
      <c r="H1055" s="66">
        <v>56.77457104400294</v>
      </c>
      <c r="I1055" s="66">
        <v>64.487996161454731</v>
      </c>
      <c r="J1055" s="66">
        <v>6.4486867512104817</v>
      </c>
      <c r="K1055" s="66">
        <v>842.39555690904501</v>
      </c>
      <c r="L1055" s="66"/>
      <c r="M1055" s="68">
        <f t="shared" si="451"/>
        <v>0.52957618406671569</v>
      </c>
      <c r="N1055" s="68">
        <f t="shared" si="452"/>
        <v>0.6448799616145473</v>
      </c>
      <c r="O1055" s="68">
        <f t="shared" si="453"/>
        <v>0.32737230642327342</v>
      </c>
      <c r="P1055" s="68">
        <f t="shared" si="454"/>
        <v>0.45947343818756964</v>
      </c>
      <c r="Q1055" s="68">
        <f t="shared" si="455"/>
        <v>0.32754383647425761</v>
      </c>
    </row>
    <row r="1056" spans="1:17" s="28" customFormat="1" ht="15" customHeight="1" x14ac:dyDescent="0.25">
      <c r="A1056" s="145" t="s">
        <v>1895</v>
      </c>
      <c r="B1056" s="146">
        <v>10</v>
      </c>
      <c r="C1056" s="147" t="s">
        <v>1896</v>
      </c>
      <c r="D1056" s="136"/>
      <c r="E1056" s="16"/>
      <c r="F1056" s="67">
        <v>1868.8117154606812</v>
      </c>
      <c r="G1056" s="68">
        <f t="shared" si="450"/>
        <v>0.28143590465573137</v>
      </c>
      <c r="H1056" s="66">
        <v>61.211385973965626</v>
      </c>
      <c r="I1056" s="66">
        <v>52.025990268098667</v>
      </c>
      <c r="J1056" s="66">
        <v>3.7189631931830833</v>
      </c>
      <c r="K1056" s="66">
        <v>378.36988734176276</v>
      </c>
      <c r="L1056" s="66"/>
      <c r="M1056" s="68">
        <f t="shared" si="451"/>
        <v>0.60352309956609373</v>
      </c>
      <c r="N1056" s="68">
        <f t="shared" si="452"/>
        <v>0.52025990268098665</v>
      </c>
      <c r="O1056" s="68">
        <f t="shared" si="453"/>
        <v>0.13513825304106222</v>
      </c>
      <c r="P1056" s="68">
        <f t="shared" si="454"/>
        <v>0.26515469895067212</v>
      </c>
      <c r="Q1056" s="68">
        <f t="shared" si="455"/>
        <v>0.13929812873905184</v>
      </c>
    </row>
    <row r="1057" spans="1:17" s="28" customFormat="1" ht="15" customHeight="1" x14ac:dyDescent="0.25">
      <c r="A1057" s="145" t="s">
        <v>1897</v>
      </c>
      <c r="B1057" s="146">
        <v>11</v>
      </c>
      <c r="C1057" s="147" t="s">
        <v>1898</v>
      </c>
      <c r="D1057" s="136"/>
      <c r="E1057" s="16"/>
      <c r="F1057" s="67">
        <v>2851.5489106598325</v>
      </c>
      <c r="G1057" s="68">
        <f t="shared" si="450"/>
        <v>0.18047339111486499</v>
      </c>
      <c r="H1057" s="66">
        <v>58.720971955237495</v>
      </c>
      <c r="I1057" s="66">
        <v>57.658328166345775</v>
      </c>
      <c r="J1057" s="66">
        <v>3.6545466862369045</v>
      </c>
      <c r="K1057" s="66">
        <v>128.95110460533058</v>
      </c>
      <c r="L1057" s="66"/>
      <c r="M1057" s="68">
        <f t="shared" si="451"/>
        <v>0.56201619925395829</v>
      </c>
      <c r="N1057" s="68">
        <f t="shared" si="452"/>
        <v>0.57658328166345774</v>
      </c>
      <c r="O1057" s="68">
        <f t="shared" si="453"/>
        <v>0.13060187931245806</v>
      </c>
      <c r="P1057" s="68">
        <f t="shared" si="454"/>
        <v>0.27441366614181578</v>
      </c>
      <c r="Q1057" s="68">
        <f t="shared" si="455"/>
        <v>3.8114038379444458E-2</v>
      </c>
    </row>
    <row r="1058" spans="1:17" s="28" customFormat="1" ht="15" customHeight="1" x14ac:dyDescent="0.25">
      <c r="A1058" s="150"/>
      <c r="B1058" s="148"/>
      <c r="C1058" s="147"/>
      <c r="D1058" s="151"/>
      <c r="E1058" s="30"/>
      <c r="F1058" s="71"/>
      <c r="G1058" s="72"/>
      <c r="H1058" s="73"/>
      <c r="I1058" s="73"/>
      <c r="J1058" s="73"/>
      <c r="K1058" s="73"/>
      <c r="L1058" s="73"/>
      <c r="M1058" s="72"/>
      <c r="N1058" s="72"/>
      <c r="O1058" s="72"/>
      <c r="P1058" s="72"/>
      <c r="Q1058" s="72"/>
    </row>
    <row r="1059" spans="1:17" s="28" customFormat="1" ht="15" customHeight="1" x14ac:dyDescent="0.25">
      <c r="A1059" s="141" t="s">
        <v>1899</v>
      </c>
      <c r="B1059" s="149"/>
      <c r="C1059" s="143" t="s">
        <v>1900</v>
      </c>
      <c r="D1059" s="144"/>
      <c r="E1059" s="26"/>
      <c r="F1059" s="69">
        <v>17366.053694262053</v>
      </c>
      <c r="G1059" s="70">
        <f t="shared" ref="G1059:G1075" si="456">GEOMEAN(M1059,P1059,Q1059)</f>
        <v>0.32414484045780079</v>
      </c>
      <c r="H1059" s="63">
        <v>59.1989487499566</v>
      </c>
      <c r="I1059" s="63">
        <v>49.210453143901304</v>
      </c>
      <c r="J1059" s="63">
        <v>6.1954837291707658</v>
      </c>
      <c r="K1059" s="63">
        <v>412.3852386548752</v>
      </c>
      <c r="L1059" s="63"/>
      <c r="M1059" s="70">
        <f t="shared" ref="M1059:M1075" si="457">+(H1059-25)/(85-25)</f>
        <v>0.56998247916594336</v>
      </c>
      <c r="N1059" s="70">
        <f t="shared" ref="N1059:N1075" si="458">+I1059/100</f>
        <v>0.49210453143901306</v>
      </c>
      <c r="O1059" s="70">
        <f t="shared" ref="O1059:O1075" si="459">+(J1059-1.8)/(16-1.8)</f>
        <v>0.30954110768808213</v>
      </c>
      <c r="P1059" s="70">
        <f t="shared" ref="P1059:P1075" si="460">+(N1059*O1059)^(0.5)</f>
        <v>0.3902903813315885</v>
      </c>
      <c r="Q1059" s="70">
        <f t="shared" ref="Q1059:Q1075" si="461">+(K1059-35)/(2500-35)</f>
        <v>0.1530974599005579</v>
      </c>
    </row>
    <row r="1060" spans="1:17" s="28" customFormat="1" ht="15" customHeight="1" x14ac:dyDescent="0.25">
      <c r="A1060" s="145" t="s">
        <v>1901</v>
      </c>
      <c r="B1060" s="146">
        <v>1</v>
      </c>
      <c r="C1060" s="147" t="s">
        <v>1902</v>
      </c>
      <c r="D1060" s="136"/>
      <c r="E1060" s="16"/>
      <c r="F1060" s="67">
        <v>2160.8135460014128</v>
      </c>
      <c r="G1060" s="68">
        <f t="shared" si="456"/>
        <v>0.47135486426384815</v>
      </c>
      <c r="H1060" s="66">
        <v>69.564516246659139</v>
      </c>
      <c r="I1060" s="66">
        <v>49.696783828496301</v>
      </c>
      <c r="J1060" s="66">
        <v>8.5933764747291228</v>
      </c>
      <c r="K1060" s="66">
        <v>747.78761650976344</v>
      </c>
      <c r="L1060" s="66"/>
      <c r="M1060" s="68">
        <f t="shared" si="457"/>
        <v>0.74274193744431893</v>
      </c>
      <c r="N1060" s="68">
        <f t="shared" si="458"/>
        <v>0.49696783828496299</v>
      </c>
      <c r="O1060" s="68">
        <f t="shared" si="459"/>
        <v>0.47840679399500868</v>
      </c>
      <c r="P1060" s="68">
        <f t="shared" si="460"/>
        <v>0.48759900556967822</v>
      </c>
      <c r="Q1060" s="68">
        <f t="shared" si="461"/>
        <v>0.28916333326968091</v>
      </c>
    </row>
    <row r="1061" spans="1:17" s="28" customFormat="1" ht="15" customHeight="1" x14ac:dyDescent="0.25">
      <c r="A1061" s="145" t="s">
        <v>1903</v>
      </c>
      <c r="B1061" s="146">
        <v>2</v>
      </c>
      <c r="C1061" s="147" t="s">
        <v>1904</v>
      </c>
      <c r="D1061" s="136"/>
      <c r="E1061" s="16"/>
      <c r="F1061" s="67">
        <v>750.14263363049974</v>
      </c>
      <c r="G1061" s="68">
        <f t="shared" si="456"/>
        <v>0.35198480325172932</v>
      </c>
      <c r="H1061" s="66">
        <v>55.264498320913049</v>
      </c>
      <c r="I1061" s="66">
        <v>48.316961930560879</v>
      </c>
      <c r="J1061" s="66">
        <v>7.6891222261204693</v>
      </c>
      <c r="K1061" s="66">
        <v>511.07515103678168</v>
      </c>
      <c r="L1061" s="66"/>
      <c r="M1061" s="68">
        <f t="shared" si="457"/>
        <v>0.50440830534855086</v>
      </c>
      <c r="N1061" s="68">
        <f t="shared" si="458"/>
        <v>0.48316961930560881</v>
      </c>
      <c r="O1061" s="68">
        <f t="shared" si="459"/>
        <v>0.41472691733242745</v>
      </c>
      <c r="P1061" s="68">
        <f t="shared" si="460"/>
        <v>0.4476420967282877</v>
      </c>
      <c r="Q1061" s="68">
        <f t="shared" si="461"/>
        <v>0.19313393551187896</v>
      </c>
    </row>
    <row r="1062" spans="1:17" s="28" customFormat="1" ht="15" customHeight="1" x14ac:dyDescent="0.25">
      <c r="A1062" s="145" t="s">
        <v>1905</v>
      </c>
      <c r="B1062" s="146">
        <v>3</v>
      </c>
      <c r="C1062" s="147" t="s">
        <v>1906</v>
      </c>
      <c r="D1062" s="136"/>
      <c r="E1062" s="16"/>
      <c r="F1062" s="67">
        <v>1011.9373782532244</v>
      </c>
      <c r="G1062" s="68">
        <f t="shared" si="456"/>
        <v>0.40469574694926913</v>
      </c>
      <c r="H1062" s="66">
        <v>56.351977324822379</v>
      </c>
      <c r="I1062" s="66">
        <v>55.199011984594151</v>
      </c>
      <c r="J1062" s="66">
        <v>6.3028613423488906</v>
      </c>
      <c r="K1062" s="66">
        <v>782.34888628887074</v>
      </c>
      <c r="L1062" s="66"/>
      <c r="M1062" s="68">
        <f t="shared" si="457"/>
        <v>0.52253295541370626</v>
      </c>
      <c r="N1062" s="68">
        <f t="shared" si="458"/>
        <v>0.55199011984594148</v>
      </c>
      <c r="O1062" s="68">
        <f t="shared" si="459"/>
        <v>0.3171029114330205</v>
      </c>
      <c r="P1062" s="68">
        <f t="shared" si="460"/>
        <v>0.41837503998853703</v>
      </c>
      <c r="Q1062" s="68">
        <f t="shared" si="461"/>
        <v>0.30318413236871022</v>
      </c>
    </row>
    <row r="1063" spans="1:17" s="28" customFormat="1" ht="15" customHeight="1" x14ac:dyDescent="0.25">
      <c r="A1063" s="145" t="s">
        <v>1907</v>
      </c>
      <c r="B1063" s="146">
        <v>4</v>
      </c>
      <c r="C1063" s="147" t="s">
        <v>1908</v>
      </c>
      <c r="D1063" s="136"/>
      <c r="E1063" s="16"/>
      <c r="F1063" s="67">
        <v>451.09248304223337</v>
      </c>
      <c r="G1063" s="68">
        <f t="shared" si="456"/>
        <v>0.35454824593680051</v>
      </c>
      <c r="H1063" s="66">
        <v>64.862112920727213</v>
      </c>
      <c r="I1063" s="66">
        <v>57.771350916499621</v>
      </c>
      <c r="J1063" s="66">
        <v>8.2947504944787624</v>
      </c>
      <c r="K1063" s="66">
        <v>356.69221947891151</v>
      </c>
      <c r="L1063" s="66"/>
      <c r="M1063" s="68">
        <f t="shared" si="457"/>
        <v>0.66436854867878692</v>
      </c>
      <c r="N1063" s="68">
        <f t="shared" si="458"/>
        <v>0.5777135091649962</v>
      </c>
      <c r="O1063" s="68">
        <f t="shared" si="459"/>
        <v>0.45737679538582837</v>
      </c>
      <c r="P1063" s="68">
        <f t="shared" si="460"/>
        <v>0.51403575116229738</v>
      </c>
      <c r="Q1063" s="68">
        <f t="shared" si="461"/>
        <v>0.13050394299347323</v>
      </c>
    </row>
    <row r="1064" spans="1:17" s="28" customFormat="1" ht="15" customHeight="1" x14ac:dyDescent="0.25">
      <c r="A1064" s="145" t="s">
        <v>1909</v>
      </c>
      <c r="B1064" s="146">
        <v>5</v>
      </c>
      <c r="C1064" s="147" t="s">
        <v>1910</v>
      </c>
      <c r="D1064" s="136"/>
      <c r="E1064" s="16"/>
      <c r="F1064" s="67">
        <v>850.83292002385542</v>
      </c>
      <c r="G1064" s="68">
        <f t="shared" si="456"/>
        <v>0.42132719624670811</v>
      </c>
      <c r="H1064" s="66">
        <v>65.524819397268516</v>
      </c>
      <c r="I1064" s="66">
        <v>64.813320422471179</v>
      </c>
      <c r="J1064" s="66">
        <v>7.8712837040534573</v>
      </c>
      <c r="K1064" s="66">
        <v>553.53412015275774</v>
      </c>
      <c r="L1064" s="66"/>
      <c r="M1064" s="68">
        <f t="shared" si="457"/>
        <v>0.67541365662114194</v>
      </c>
      <c r="N1064" s="68">
        <f t="shared" si="458"/>
        <v>0.64813320422471177</v>
      </c>
      <c r="O1064" s="68">
        <f t="shared" si="459"/>
        <v>0.42755519042629986</v>
      </c>
      <c r="P1064" s="68">
        <f t="shared" si="460"/>
        <v>0.52641496516902375</v>
      </c>
      <c r="Q1064" s="68">
        <f t="shared" si="461"/>
        <v>0.21035866943316744</v>
      </c>
    </row>
    <row r="1065" spans="1:17" s="28" customFormat="1" ht="15" customHeight="1" x14ac:dyDescent="0.25">
      <c r="A1065" s="145" t="s">
        <v>1911</v>
      </c>
      <c r="B1065" s="146">
        <v>6</v>
      </c>
      <c r="C1065" s="147" t="s">
        <v>1912</v>
      </c>
      <c r="D1065" s="136"/>
      <c r="E1065" s="16"/>
      <c r="F1065" s="67">
        <v>817.60512551404804</v>
      </c>
      <c r="G1065" s="68">
        <f t="shared" si="456"/>
        <v>0.44213917593484731</v>
      </c>
      <c r="H1065" s="66">
        <v>54.518379440814471</v>
      </c>
      <c r="I1065" s="66">
        <v>44.174423648427414</v>
      </c>
      <c r="J1065" s="66">
        <v>6.9654712166575932</v>
      </c>
      <c r="K1065" s="66">
        <v>1115.3299311946444</v>
      </c>
      <c r="L1065" s="66"/>
      <c r="M1065" s="68">
        <f t="shared" si="457"/>
        <v>0.4919729906802412</v>
      </c>
      <c r="N1065" s="68">
        <f t="shared" si="458"/>
        <v>0.44174423648427413</v>
      </c>
      <c r="O1065" s="68">
        <f t="shared" si="459"/>
        <v>0.36376557863785869</v>
      </c>
      <c r="P1065" s="68">
        <f t="shared" si="460"/>
        <v>0.40086325323561534</v>
      </c>
      <c r="Q1065" s="68">
        <f t="shared" si="461"/>
        <v>0.43826772056577862</v>
      </c>
    </row>
    <row r="1066" spans="1:17" s="28" customFormat="1" ht="15" customHeight="1" x14ac:dyDescent="0.25">
      <c r="A1066" s="145" t="s">
        <v>1913</v>
      </c>
      <c r="B1066" s="146">
        <v>7</v>
      </c>
      <c r="C1066" s="147" t="s">
        <v>1914</v>
      </c>
      <c r="D1066" s="136"/>
      <c r="E1066" s="16"/>
      <c r="F1066" s="67">
        <v>2777.0380987287494</v>
      </c>
      <c r="G1066" s="68">
        <f t="shared" si="456"/>
        <v>0.25912717530876428</v>
      </c>
      <c r="H1066" s="66">
        <v>70.2981424177853</v>
      </c>
      <c r="I1066" s="66">
        <v>47.689482986849583</v>
      </c>
      <c r="J1066" s="66">
        <v>4.622783549707183</v>
      </c>
      <c r="K1066" s="66">
        <v>219.51035313578157</v>
      </c>
      <c r="L1066" s="66"/>
      <c r="M1066" s="68">
        <f t="shared" si="457"/>
        <v>0.75496904029642165</v>
      </c>
      <c r="N1066" s="68">
        <f t="shared" si="458"/>
        <v>0.47689482986849585</v>
      </c>
      <c r="O1066" s="68">
        <f t="shared" si="459"/>
        <v>0.19878757392304108</v>
      </c>
      <c r="P1066" s="68">
        <f t="shared" si="460"/>
        <v>0.30789733068995534</v>
      </c>
      <c r="Q1066" s="68">
        <f t="shared" si="461"/>
        <v>7.4852070237639581E-2</v>
      </c>
    </row>
    <row r="1067" spans="1:17" s="28" customFormat="1" ht="15" customHeight="1" x14ac:dyDescent="0.25">
      <c r="A1067" s="145" t="s">
        <v>1915</v>
      </c>
      <c r="B1067" s="146">
        <v>8</v>
      </c>
      <c r="C1067" s="147" t="s">
        <v>1916</v>
      </c>
      <c r="D1067" s="136"/>
      <c r="E1067" s="16"/>
      <c r="F1067" s="67">
        <v>1039.1237555794305</v>
      </c>
      <c r="G1067" s="68">
        <f t="shared" si="456"/>
        <v>0.34590953512155093</v>
      </c>
      <c r="H1067" s="66">
        <v>57.249057411257141</v>
      </c>
      <c r="I1067" s="66">
        <v>58.864867449213946</v>
      </c>
      <c r="J1067" s="66">
        <v>6.7131148894628083</v>
      </c>
      <c r="K1067" s="66">
        <v>455.60688416524937</v>
      </c>
      <c r="L1067" s="66"/>
      <c r="M1067" s="68">
        <f t="shared" si="457"/>
        <v>0.53748429018761901</v>
      </c>
      <c r="N1067" s="68">
        <f t="shared" si="458"/>
        <v>0.58864867449213942</v>
      </c>
      <c r="O1067" s="68">
        <f t="shared" si="459"/>
        <v>0.34599400630019778</v>
      </c>
      <c r="P1067" s="68">
        <f t="shared" si="460"/>
        <v>0.45129692353353834</v>
      </c>
      <c r="Q1067" s="68">
        <f t="shared" si="461"/>
        <v>0.17063159601024316</v>
      </c>
    </row>
    <row r="1068" spans="1:17" s="28" customFormat="1" ht="15" customHeight="1" x14ac:dyDescent="0.25">
      <c r="A1068" s="145" t="s">
        <v>1917</v>
      </c>
      <c r="B1068" s="146">
        <v>9</v>
      </c>
      <c r="C1068" s="147" t="s">
        <v>1918</v>
      </c>
      <c r="D1068" s="136"/>
      <c r="E1068" s="16"/>
      <c r="F1068" s="67">
        <v>690.73536465841983</v>
      </c>
      <c r="G1068" s="68">
        <f t="shared" si="456"/>
        <v>0.23642495770933239</v>
      </c>
      <c r="H1068" s="66">
        <v>53.217673082683099</v>
      </c>
      <c r="I1068" s="66">
        <v>32.145665433876012</v>
      </c>
      <c r="J1068" s="66">
        <v>5.6653167229036505</v>
      </c>
      <c r="K1068" s="66">
        <v>269.16250512619689</v>
      </c>
      <c r="L1068" s="66"/>
      <c r="M1068" s="68">
        <f t="shared" si="457"/>
        <v>0.47029455137805165</v>
      </c>
      <c r="N1068" s="68">
        <f t="shared" si="458"/>
        <v>0.32145665433876014</v>
      </c>
      <c r="O1068" s="68">
        <f t="shared" si="459"/>
        <v>0.27220540302138385</v>
      </c>
      <c r="P1068" s="68">
        <f t="shared" si="460"/>
        <v>0.29580777229171629</v>
      </c>
      <c r="Q1068" s="68">
        <f t="shared" si="461"/>
        <v>9.4994931085678247E-2</v>
      </c>
    </row>
    <row r="1069" spans="1:17" s="28" customFormat="1" ht="15" customHeight="1" x14ac:dyDescent="0.25">
      <c r="A1069" s="145" t="s">
        <v>1919</v>
      </c>
      <c r="B1069" s="146">
        <v>10</v>
      </c>
      <c r="C1069" s="147" t="s">
        <v>1920</v>
      </c>
      <c r="D1069" s="136"/>
      <c r="E1069" s="16"/>
      <c r="F1069" s="67">
        <v>1367.37408922177</v>
      </c>
      <c r="G1069" s="68">
        <f t="shared" si="456"/>
        <v>0.20366749207849388</v>
      </c>
      <c r="H1069" s="66">
        <v>62.579002061679923</v>
      </c>
      <c r="I1069" s="66">
        <v>36.100239579114749</v>
      </c>
      <c r="J1069" s="66">
        <v>4.549613478621735</v>
      </c>
      <c r="K1069" s="66">
        <v>160.75966853749165</v>
      </c>
      <c r="L1069" s="66"/>
      <c r="M1069" s="68">
        <f t="shared" si="457"/>
        <v>0.62631670102799875</v>
      </c>
      <c r="N1069" s="68">
        <f t="shared" si="458"/>
        <v>0.36100239579114751</v>
      </c>
      <c r="O1069" s="68">
        <f t="shared" si="459"/>
        <v>0.19363475201561517</v>
      </c>
      <c r="P1069" s="68">
        <f t="shared" si="460"/>
        <v>0.26439101608424936</v>
      </c>
      <c r="Q1069" s="68">
        <f t="shared" si="461"/>
        <v>5.1018121110544282E-2</v>
      </c>
    </row>
    <row r="1070" spans="1:17" s="28" customFormat="1" ht="15" customHeight="1" x14ac:dyDescent="0.25">
      <c r="A1070" s="145" t="s">
        <v>1921</v>
      </c>
      <c r="B1070" s="146">
        <v>11</v>
      </c>
      <c r="C1070" s="147" t="s">
        <v>1922</v>
      </c>
      <c r="D1070" s="136"/>
      <c r="E1070" s="16"/>
      <c r="F1070" s="67">
        <v>926.35063481887209</v>
      </c>
      <c r="G1070" s="68">
        <f t="shared" si="456"/>
        <v>0.29421503326194087</v>
      </c>
      <c r="H1070" s="66">
        <v>65.448941368594816</v>
      </c>
      <c r="I1070" s="66">
        <v>54.841983319106404</v>
      </c>
      <c r="J1070" s="66">
        <v>5.3995415336729984</v>
      </c>
      <c r="K1070" s="66">
        <v>284.75810752997961</v>
      </c>
      <c r="L1070" s="66"/>
      <c r="M1070" s="68">
        <f t="shared" si="457"/>
        <v>0.67414902280991362</v>
      </c>
      <c r="N1070" s="68">
        <f t="shared" si="458"/>
        <v>0.54841983319106402</v>
      </c>
      <c r="O1070" s="68">
        <f t="shared" si="459"/>
        <v>0.25348884039950698</v>
      </c>
      <c r="P1070" s="68">
        <f t="shared" si="460"/>
        <v>0.37285158919829464</v>
      </c>
      <c r="Q1070" s="68">
        <f t="shared" si="461"/>
        <v>0.10132174747666516</v>
      </c>
    </row>
    <row r="1071" spans="1:17" s="28" customFormat="1" ht="15" customHeight="1" x14ac:dyDescent="0.25">
      <c r="A1071" s="145" t="s">
        <v>1923</v>
      </c>
      <c r="B1071" s="146">
        <v>12</v>
      </c>
      <c r="C1071" s="147" t="s">
        <v>1924</v>
      </c>
      <c r="D1071" s="136"/>
      <c r="E1071" s="16"/>
      <c r="F1071" s="67">
        <v>1061.2756185859687</v>
      </c>
      <c r="G1071" s="68">
        <f t="shared" si="456"/>
        <v>0.1448406847547182</v>
      </c>
      <c r="H1071" s="66">
        <v>48.857255999421419</v>
      </c>
      <c r="I1071" s="66">
        <v>57.921447099952118</v>
      </c>
      <c r="J1071" s="66">
        <v>5.6380292382380235</v>
      </c>
      <c r="K1071" s="66">
        <v>82.60907264781072</v>
      </c>
      <c r="L1071" s="66"/>
      <c r="M1071" s="68">
        <f t="shared" si="457"/>
        <v>0.39762093332369031</v>
      </c>
      <c r="N1071" s="68">
        <f t="shared" si="458"/>
        <v>0.57921447099952117</v>
      </c>
      <c r="O1071" s="68">
        <f t="shared" si="459"/>
        <v>0.27028374917169184</v>
      </c>
      <c r="P1071" s="68">
        <f t="shared" si="460"/>
        <v>0.39566685329485052</v>
      </c>
      <c r="Q1071" s="68">
        <f t="shared" si="461"/>
        <v>1.9314025414933354E-2</v>
      </c>
    </row>
    <row r="1072" spans="1:17" s="28" customFormat="1" ht="15" customHeight="1" x14ac:dyDescent="0.25">
      <c r="A1072" s="145" t="s">
        <v>1925</v>
      </c>
      <c r="B1072" s="146">
        <v>13</v>
      </c>
      <c r="C1072" s="147" t="s">
        <v>1926</v>
      </c>
      <c r="D1072" s="136"/>
      <c r="E1072" s="16"/>
      <c r="F1072" s="67">
        <v>1682.5346856329732</v>
      </c>
      <c r="G1072" s="68">
        <f t="shared" si="456"/>
        <v>0.20805288526092811</v>
      </c>
      <c r="H1072" s="66">
        <v>50.986399602730621</v>
      </c>
      <c r="I1072" s="66">
        <v>40.277659814974449</v>
      </c>
      <c r="J1072" s="66">
        <v>4.3894093138679793</v>
      </c>
      <c r="K1072" s="66">
        <v>224.12763631326175</v>
      </c>
      <c r="L1072" s="66"/>
      <c r="M1072" s="68">
        <f t="shared" si="457"/>
        <v>0.43310666004551035</v>
      </c>
      <c r="N1072" s="68">
        <f t="shared" si="458"/>
        <v>0.40277659814974448</v>
      </c>
      <c r="O1072" s="68">
        <f t="shared" si="459"/>
        <v>0.18235276858225208</v>
      </c>
      <c r="P1072" s="68">
        <f t="shared" si="460"/>
        <v>0.27101185913673059</v>
      </c>
      <c r="Q1072" s="68">
        <f t="shared" si="461"/>
        <v>7.6725207429315115E-2</v>
      </c>
    </row>
    <row r="1073" spans="1:17" s="28" customFormat="1" ht="15" customHeight="1" x14ac:dyDescent="0.25">
      <c r="A1073" s="145" t="s">
        <v>1927</v>
      </c>
      <c r="B1073" s="146">
        <v>14</v>
      </c>
      <c r="C1073" s="147" t="s">
        <v>1928</v>
      </c>
      <c r="D1073" s="136"/>
      <c r="E1073" s="16"/>
      <c r="F1073" s="67">
        <v>378.59547683901729</v>
      </c>
      <c r="G1073" s="68">
        <f t="shared" si="456"/>
        <v>0.18099230679070005</v>
      </c>
      <c r="H1073" s="66">
        <v>60.93762034373507</v>
      </c>
      <c r="I1073" s="66">
        <v>62.454454565971794</v>
      </c>
      <c r="J1073" s="66">
        <v>6.1035065897735485</v>
      </c>
      <c r="K1073" s="66">
        <v>91.085478506955056</v>
      </c>
      <c r="L1073" s="66"/>
      <c r="M1073" s="68">
        <f t="shared" si="457"/>
        <v>0.59896033906225121</v>
      </c>
      <c r="N1073" s="68">
        <f t="shared" si="458"/>
        <v>0.62454454565971795</v>
      </c>
      <c r="O1073" s="68">
        <f t="shared" si="459"/>
        <v>0.30306384435024991</v>
      </c>
      <c r="P1073" s="68">
        <f t="shared" si="460"/>
        <v>0.43505961772567942</v>
      </c>
      <c r="Q1073" s="68">
        <f t="shared" si="461"/>
        <v>2.2752729617425985E-2</v>
      </c>
    </row>
    <row r="1074" spans="1:17" s="28" customFormat="1" ht="15" customHeight="1" x14ac:dyDescent="0.25">
      <c r="A1074" s="145" t="s">
        <v>1929</v>
      </c>
      <c r="B1074" s="146">
        <v>15</v>
      </c>
      <c r="C1074" s="147" t="s">
        <v>1930</v>
      </c>
      <c r="D1074" s="136"/>
      <c r="E1074" s="16"/>
      <c r="F1074" s="67">
        <v>728.99767348789499</v>
      </c>
      <c r="G1074" s="68">
        <f t="shared" si="456"/>
        <v>0.29127449977063802</v>
      </c>
      <c r="H1074" s="66">
        <v>49.458529596556055</v>
      </c>
      <c r="I1074" s="66">
        <v>43.495541403094535</v>
      </c>
      <c r="J1074" s="66">
        <v>6.429573159508279</v>
      </c>
      <c r="K1074" s="66">
        <v>431.82273925978399</v>
      </c>
      <c r="L1074" s="66"/>
      <c r="M1074" s="68">
        <f t="shared" si="457"/>
        <v>0.40764215994260089</v>
      </c>
      <c r="N1074" s="68">
        <f t="shared" si="458"/>
        <v>0.43495541403094534</v>
      </c>
      <c r="O1074" s="68">
        <f t="shared" si="459"/>
        <v>0.32602627883861124</v>
      </c>
      <c r="P1074" s="68">
        <f t="shared" si="460"/>
        <v>0.37657256285770024</v>
      </c>
      <c r="Q1074" s="68">
        <f t="shared" si="461"/>
        <v>0.16098285568348233</v>
      </c>
    </row>
    <row r="1075" spans="1:17" s="28" customFormat="1" ht="15" customHeight="1" x14ac:dyDescent="0.25">
      <c r="A1075" s="145" t="s">
        <v>1931</v>
      </c>
      <c r="B1075" s="146">
        <v>16</v>
      </c>
      <c r="C1075" s="147" t="s">
        <v>1084</v>
      </c>
      <c r="D1075" s="136"/>
      <c r="E1075" s="16"/>
      <c r="F1075" s="67">
        <v>671.60421024368225</v>
      </c>
      <c r="G1075" s="68">
        <f t="shared" si="456"/>
        <v>0.29022258971870685</v>
      </c>
      <c r="H1075" s="66">
        <v>47.882728854103021</v>
      </c>
      <c r="I1075" s="66">
        <v>60.983551573041289</v>
      </c>
      <c r="J1075" s="66">
        <v>6.4782926070515758</v>
      </c>
      <c r="K1075" s="66">
        <v>387.49107361954668</v>
      </c>
      <c r="L1075" s="66"/>
      <c r="M1075" s="68">
        <f t="shared" si="457"/>
        <v>0.38137881423505038</v>
      </c>
      <c r="N1075" s="68">
        <f t="shared" si="458"/>
        <v>0.60983551573041295</v>
      </c>
      <c r="O1075" s="68">
        <f t="shared" si="459"/>
        <v>0.32945722584870257</v>
      </c>
      <c r="P1075" s="68">
        <f t="shared" si="460"/>
        <v>0.44823511379247682</v>
      </c>
      <c r="Q1075" s="68">
        <f t="shared" si="461"/>
        <v>0.14299840714788911</v>
      </c>
    </row>
    <row r="1076" spans="1:17" s="28" customFormat="1" ht="15" customHeight="1" x14ac:dyDescent="0.25">
      <c r="A1076" s="145"/>
      <c r="B1076" s="148"/>
      <c r="C1076" s="147"/>
      <c r="D1076" s="136"/>
      <c r="E1076" s="16"/>
      <c r="F1076" s="67"/>
      <c r="G1076" s="68"/>
      <c r="H1076" s="66"/>
      <c r="I1076" s="66"/>
      <c r="J1076" s="66"/>
      <c r="K1076" s="66"/>
      <c r="L1076" s="66"/>
      <c r="M1076" s="68"/>
      <c r="N1076" s="68"/>
      <c r="O1076" s="68"/>
      <c r="P1076" s="68"/>
      <c r="Q1076" s="68"/>
    </row>
    <row r="1077" spans="1:17" s="28" customFormat="1" ht="15" customHeight="1" x14ac:dyDescent="0.25">
      <c r="A1077" s="141" t="s">
        <v>1932</v>
      </c>
      <c r="B1077" s="149"/>
      <c r="C1077" s="143" t="s">
        <v>1933</v>
      </c>
      <c r="D1077" s="144"/>
      <c r="E1077" s="26"/>
      <c r="F1077" s="69">
        <v>80421.331742373179</v>
      </c>
      <c r="G1077" s="70">
        <f t="shared" ref="G1077:G1098" si="462">GEOMEAN(M1077,P1077,Q1077)</f>
        <v>0.34339613932431268</v>
      </c>
      <c r="H1077" s="63">
        <v>67.807903567528541</v>
      </c>
      <c r="I1077" s="63">
        <v>56.286184544412613</v>
      </c>
      <c r="J1077" s="63">
        <v>4.9735936403347942</v>
      </c>
      <c r="K1077" s="63">
        <v>429.4555287264115</v>
      </c>
      <c r="L1077" s="63"/>
      <c r="M1077" s="70">
        <f t="shared" ref="M1077:M1098" si="463">+(H1077-25)/(85-25)</f>
        <v>0.713465059458809</v>
      </c>
      <c r="N1077" s="70">
        <f t="shared" ref="N1077:N1098" si="464">+I1077/100</f>
        <v>0.5628618454441261</v>
      </c>
      <c r="O1077" s="70">
        <f t="shared" ref="O1077:O1098" si="465">+(J1077-1.8)/(16-1.8)</f>
        <v>0.223492509882732</v>
      </c>
      <c r="P1077" s="70">
        <f t="shared" ref="P1077:P1098" si="466">+(N1077*O1077)^(0.5)</f>
        <v>0.35467648153709619</v>
      </c>
      <c r="Q1077" s="70">
        <f t="shared" ref="Q1077:Q1098" si="467">+(K1077-35)/(2500-35)</f>
        <v>0.16002252686669838</v>
      </c>
    </row>
    <row r="1078" spans="1:17" s="28" customFormat="1" ht="15" customHeight="1" x14ac:dyDescent="0.25">
      <c r="A1078" s="145" t="s">
        <v>1934</v>
      </c>
      <c r="B1078" s="146">
        <v>1</v>
      </c>
      <c r="C1078" s="147" t="s">
        <v>218</v>
      </c>
      <c r="D1078" s="136"/>
      <c r="E1078" s="16"/>
      <c r="F1078" s="67">
        <v>10130.449714035514</v>
      </c>
      <c r="G1078" s="68">
        <f t="shared" si="462"/>
        <v>0.4743481928913138</v>
      </c>
      <c r="H1078" s="66">
        <v>73.350861499946404</v>
      </c>
      <c r="I1078" s="66">
        <v>72.313947828957879</v>
      </c>
      <c r="J1078" s="66">
        <v>8.1793812607888974</v>
      </c>
      <c r="K1078" s="66">
        <v>607.7954583557007</v>
      </c>
      <c r="L1078" s="66"/>
      <c r="M1078" s="68">
        <f t="shared" si="463"/>
        <v>0.80584769166577341</v>
      </c>
      <c r="N1078" s="68">
        <f t="shared" si="464"/>
        <v>0.72313947828957881</v>
      </c>
      <c r="O1078" s="68">
        <f t="shared" si="465"/>
        <v>0.44925220146400691</v>
      </c>
      <c r="P1078" s="68">
        <f t="shared" si="466"/>
        <v>0.56997544033679792</v>
      </c>
      <c r="Q1078" s="68">
        <f t="shared" si="467"/>
        <v>0.23237138270008142</v>
      </c>
    </row>
    <row r="1079" spans="1:17" s="28" customFormat="1" ht="15" customHeight="1" x14ac:dyDescent="0.25">
      <c r="A1079" s="145" t="s">
        <v>1935</v>
      </c>
      <c r="B1079" s="146">
        <v>2</v>
      </c>
      <c r="C1079" s="147" t="s">
        <v>1936</v>
      </c>
      <c r="D1079" s="136"/>
      <c r="E1079" s="16"/>
      <c r="F1079" s="67">
        <v>3288.544753606996</v>
      </c>
      <c r="G1079" s="68">
        <f t="shared" si="462"/>
        <v>0.28801862270023543</v>
      </c>
      <c r="H1079" s="66">
        <v>74.153258748357644</v>
      </c>
      <c r="I1079" s="66">
        <v>45.83003038359022</v>
      </c>
      <c r="J1079" s="66">
        <v>4.3979176746694097</v>
      </c>
      <c r="K1079" s="66">
        <v>283.27556177908644</v>
      </c>
      <c r="L1079" s="66"/>
      <c r="M1079" s="68">
        <f t="shared" si="463"/>
        <v>0.81922097913929404</v>
      </c>
      <c r="N1079" s="68">
        <f t="shared" si="464"/>
        <v>0.4583003038359022</v>
      </c>
      <c r="O1079" s="68">
        <f t="shared" si="465"/>
        <v>0.182951948920381</v>
      </c>
      <c r="P1079" s="68">
        <f t="shared" si="466"/>
        <v>0.28956335019746726</v>
      </c>
      <c r="Q1079" s="68">
        <f t="shared" si="467"/>
        <v>0.10072030903816895</v>
      </c>
    </row>
    <row r="1080" spans="1:17" s="28" customFormat="1" ht="15" customHeight="1" x14ac:dyDescent="0.25">
      <c r="A1080" s="145" t="s">
        <v>1937</v>
      </c>
      <c r="B1080" s="146">
        <v>3</v>
      </c>
      <c r="C1080" s="147" t="s">
        <v>1938</v>
      </c>
      <c r="D1080" s="136"/>
      <c r="E1080" s="16"/>
      <c r="F1080" s="67">
        <v>3546.3118867739868</v>
      </c>
      <c r="G1080" s="68">
        <f t="shared" si="462"/>
        <v>0.29752901007833693</v>
      </c>
      <c r="H1080" s="66">
        <v>70.212283898473999</v>
      </c>
      <c r="I1080" s="66">
        <v>46.980337790666987</v>
      </c>
      <c r="J1080" s="66">
        <v>5.075116381221747</v>
      </c>
      <c r="K1080" s="66">
        <v>296.74139694621618</v>
      </c>
      <c r="L1080" s="66"/>
      <c r="M1080" s="68">
        <f t="shared" si="463"/>
        <v>0.75353806497456666</v>
      </c>
      <c r="N1080" s="68">
        <f t="shared" si="464"/>
        <v>0.46980337790666987</v>
      </c>
      <c r="O1080" s="68">
        <f t="shared" si="465"/>
        <v>0.23064199867758783</v>
      </c>
      <c r="P1080" s="68">
        <f t="shared" si="466"/>
        <v>0.32917531812983253</v>
      </c>
      <c r="Q1080" s="68">
        <f t="shared" si="467"/>
        <v>0.10618312249339398</v>
      </c>
    </row>
    <row r="1081" spans="1:17" s="28" customFormat="1" ht="15" customHeight="1" x14ac:dyDescent="0.25">
      <c r="A1081" s="145" t="s">
        <v>1939</v>
      </c>
      <c r="B1081" s="146">
        <v>4</v>
      </c>
      <c r="C1081" s="147" t="s">
        <v>1940</v>
      </c>
      <c r="D1081" s="136"/>
      <c r="E1081" s="16"/>
      <c r="F1081" s="67">
        <v>3899.7347920146649</v>
      </c>
      <c r="G1081" s="68">
        <f t="shared" si="462"/>
        <v>0.29397388669316304</v>
      </c>
      <c r="H1081" s="66">
        <v>64.122861200802816</v>
      </c>
      <c r="I1081" s="66">
        <v>60.229614611225571</v>
      </c>
      <c r="J1081" s="66">
        <v>4.9348889700669867</v>
      </c>
      <c r="K1081" s="66">
        <v>298.38550845252735</v>
      </c>
      <c r="L1081" s="66"/>
      <c r="M1081" s="68">
        <f t="shared" si="463"/>
        <v>0.65204768668004698</v>
      </c>
      <c r="N1081" s="68">
        <f t="shared" si="464"/>
        <v>0.60229614611225568</v>
      </c>
      <c r="O1081" s="68">
        <f t="shared" si="465"/>
        <v>0.22076682887795684</v>
      </c>
      <c r="P1081" s="68">
        <f t="shared" si="466"/>
        <v>0.36464641808554388</v>
      </c>
      <c r="Q1081" s="68">
        <f t="shared" si="467"/>
        <v>0.10685010484889547</v>
      </c>
    </row>
    <row r="1082" spans="1:17" s="28" customFormat="1" ht="15" customHeight="1" x14ac:dyDescent="0.25">
      <c r="A1082" s="145" t="s">
        <v>1941</v>
      </c>
      <c r="B1082" s="146">
        <v>5</v>
      </c>
      <c r="C1082" s="147" t="s">
        <v>658</v>
      </c>
      <c r="D1082" s="136"/>
      <c r="E1082" s="16"/>
      <c r="F1082" s="67">
        <v>11144.400898016605</v>
      </c>
      <c r="G1082" s="68">
        <f t="shared" si="462"/>
        <v>0.32346102248822911</v>
      </c>
      <c r="H1082" s="66">
        <v>63.739533954690259</v>
      </c>
      <c r="I1082" s="66">
        <v>58.700446726625451</v>
      </c>
      <c r="J1082" s="66">
        <v>4.3816682040128763</v>
      </c>
      <c r="K1082" s="66">
        <v>430.50584254801703</v>
      </c>
      <c r="L1082" s="66"/>
      <c r="M1082" s="68">
        <f t="shared" si="463"/>
        <v>0.64565889924483766</v>
      </c>
      <c r="N1082" s="68">
        <f t="shared" si="464"/>
        <v>0.58700446726625455</v>
      </c>
      <c r="O1082" s="68">
        <f t="shared" si="465"/>
        <v>0.18180762000090681</v>
      </c>
      <c r="P1082" s="68">
        <f t="shared" si="466"/>
        <v>0.32668315708584966</v>
      </c>
      <c r="Q1082" s="68">
        <f t="shared" si="467"/>
        <v>0.16044861766653834</v>
      </c>
    </row>
    <row r="1083" spans="1:17" s="28" customFormat="1" ht="15" customHeight="1" x14ac:dyDescent="0.25">
      <c r="A1083" s="145" t="s">
        <v>1942</v>
      </c>
      <c r="B1083" s="146">
        <v>6</v>
      </c>
      <c r="C1083" s="147" t="s">
        <v>1943</v>
      </c>
      <c r="D1083" s="136"/>
      <c r="E1083" s="16"/>
      <c r="F1083" s="67">
        <v>9151.7401302920971</v>
      </c>
      <c r="G1083" s="68">
        <f t="shared" si="462"/>
        <v>0.41830288878010957</v>
      </c>
      <c r="H1083" s="66">
        <v>69.838876513769463</v>
      </c>
      <c r="I1083" s="66">
        <v>60.68378777616411</v>
      </c>
      <c r="J1083" s="66">
        <v>5.3002691166291394</v>
      </c>
      <c r="K1083" s="66">
        <v>659.22787283817377</v>
      </c>
      <c r="L1083" s="66"/>
      <c r="M1083" s="68">
        <f t="shared" si="463"/>
        <v>0.74731460856282439</v>
      </c>
      <c r="N1083" s="68">
        <f t="shared" si="464"/>
        <v>0.60683787776164111</v>
      </c>
      <c r="O1083" s="68">
        <f t="shared" si="465"/>
        <v>0.24649782511472815</v>
      </c>
      <c r="P1083" s="68">
        <f t="shared" si="466"/>
        <v>0.38676118867523634</v>
      </c>
      <c r="Q1083" s="68">
        <f t="shared" si="467"/>
        <v>0.25323645956923885</v>
      </c>
    </row>
    <row r="1084" spans="1:17" s="28" customFormat="1" ht="15" customHeight="1" x14ac:dyDescent="0.25">
      <c r="A1084" s="145" t="s">
        <v>1944</v>
      </c>
      <c r="B1084" s="146">
        <v>7</v>
      </c>
      <c r="C1084" s="147" t="s">
        <v>1784</v>
      </c>
      <c r="D1084" s="136"/>
      <c r="E1084" s="16"/>
      <c r="F1084" s="67">
        <v>3240.2134161381855</v>
      </c>
      <c r="G1084" s="68">
        <f t="shared" si="462"/>
        <v>0.29250502335840484</v>
      </c>
      <c r="H1084" s="66">
        <v>57.92838599867251</v>
      </c>
      <c r="I1084" s="66">
        <v>62.227465577164701</v>
      </c>
      <c r="J1084" s="66">
        <v>5.7109165348193764</v>
      </c>
      <c r="K1084" s="66">
        <v>306.52608535944222</v>
      </c>
      <c r="L1084" s="66"/>
      <c r="M1084" s="68">
        <f t="shared" si="463"/>
        <v>0.54880643331120849</v>
      </c>
      <c r="N1084" s="68">
        <f t="shared" si="464"/>
        <v>0.62227465577164698</v>
      </c>
      <c r="O1084" s="68">
        <f t="shared" si="465"/>
        <v>0.27541665738164628</v>
      </c>
      <c r="P1084" s="68">
        <f t="shared" si="466"/>
        <v>0.41398648005211663</v>
      </c>
      <c r="Q1084" s="68">
        <f t="shared" si="467"/>
        <v>0.11015257012553437</v>
      </c>
    </row>
    <row r="1085" spans="1:17" s="28" customFormat="1" ht="15" customHeight="1" x14ac:dyDescent="0.25">
      <c r="A1085" s="145" t="s">
        <v>1945</v>
      </c>
      <c r="B1085" s="146">
        <v>8</v>
      </c>
      <c r="C1085" s="147" t="s">
        <v>1946</v>
      </c>
      <c r="D1085" s="136"/>
      <c r="E1085" s="16"/>
      <c r="F1085" s="67">
        <v>3023.7293003924706</v>
      </c>
      <c r="G1085" s="68">
        <f t="shared" si="462"/>
        <v>0.39690020058834991</v>
      </c>
      <c r="H1085" s="66">
        <v>79.184868621571454</v>
      </c>
      <c r="I1085" s="66">
        <v>49.378001520662366</v>
      </c>
      <c r="J1085" s="66">
        <v>3.7884848682448844</v>
      </c>
      <c r="K1085" s="66">
        <v>684.00848851876992</v>
      </c>
      <c r="L1085" s="66"/>
      <c r="M1085" s="68">
        <f t="shared" si="463"/>
        <v>0.90308114369285752</v>
      </c>
      <c r="N1085" s="68">
        <f t="shared" si="464"/>
        <v>0.49378001520662368</v>
      </c>
      <c r="O1085" s="68">
        <f t="shared" si="465"/>
        <v>0.14003414565104821</v>
      </c>
      <c r="P1085" s="68">
        <f t="shared" si="466"/>
        <v>0.2629563891009708</v>
      </c>
      <c r="Q1085" s="68">
        <f t="shared" si="467"/>
        <v>0.26328944767495738</v>
      </c>
    </row>
    <row r="1086" spans="1:17" s="28" customFormat="1" ht="15" customHeight="1" x14ac:dyDescent="0.25">
      <c r="A1086" s="145" t="s">
        <v>1947</v>
      </c>
      <c r="B1086" s="146">
        <v>9</v>
      </c>
      <c r="C1086" s="147" t="s">
        <v>1948</v>
      </c>
      <c r="D1086" s="136"/>
      <c r="E1086" s="16"/>
      <c r="F1086" s="67">
        <v>1490.2162386216639</v>
      </c>
      <c r="G1086" s="68">
        <f t="shared" si="462"/>
        <v>0.40677836760627634</v>
      </c>
      <c r="H1086" s="66">
        <v>73.2339568248116</v>
      </c>
      <c r="I1086" s="66">
        <v>58.786717142884122</v>
      </c>
      <c r="J1086" s="66">
        <v>4.4904990530055828</v>
      </c>
      <c r="K1086" s="66">
        <v>653.41067458173984</v>
      </c>
      <c r="L1086" s="66"/>
      <c r="M1086" s="68">
        <f t="shared" si="463"/>
        <v>0.80389928041352665</v>
      </c>
      <c r="N1086" s="68">
        <f t="shared" si="464"/>
        <v>0.58786717142884126</v>
      </c>
      <c r="O1086" s="68">
        <f t="shared" si="465"/>
        <v>0.18947176429616783</v>
      </c>
      <c r="P1086" s="68">
        <f t="shared" si="466"/>
        <v>0.33374276043447038</v>
      </c>
      <c r="Q1086" s="68">
        <f t="shared" si="467"/>
        <v>0.25087654141247051</v>
      </c>
    </row>
    <row r="1087" spans="1:17" s="28" customFormat="1" ht="15" customHeight="1" x14ac:dyDescent="0.25">
      <c r="A1087" s="145" t="s">
        <v>1949</v>
      </c>
      <c r="B1087" s="146">
        <v>10</v>
      </c>
      <c r="C1087" s="147" t="s">
        <v>1950</v>
      </c>
      <c r="D1087" s="136"/>
      <c r="E1087" s="16"/>
      <c r="F1087" s="67">
        <v>5194.6118750332189</v>
      </c>
      <c r="G1087" s="68">
        <f t="shared" si="462"/>
        <v>0.28823818842565863</v>
      </c>
      <c r="H1087" s="66">
        <v>78.052943948564007</v>
      </c>
      <c r="I1087" s="66">
        <v>53.063052819936921</v>
      </c>
      <c r="J1087" s="66">
        <v>4.2335887533923842</v>
      </c>
      <c r="K1087" s="66">
        <v>256.37965474079363</v>
      </c>
      <c r="L1087" s="66"/>
      <c r="M1087" s="68">
        <f t="shared" si="463"/>
        <v>0.88421573247606677</v>
      </c>
      <c r="N1087" s="68">
        <f t="shared" si="464"/>
        <v>0.53063052819936918</v>
      </c>
      <c r="O1087" s="68">
        <f t="shared" si="465"/>
        <v>0.17137948967552002</v>
      </c>
      <c r="P1087" s="68">
        <f t="shared" si="466"/>
        <v>0.30156125269845185</v>
      </c>
      <c r="Q1087" s="68">
        <f t="shared" si="467"/>
        <v>8.9809190564216476E-2</v>
      </c>
    </row>
    <row r="1088" spans="1:17" s="28" customFormat="1" ht="15" customHeight="1" x14ac:dyDescent="0.25">
      <c r="A1088" s="145" t="s">
        <v>1951</v>
      </c>
      <c r="B1088" s="146">
        <v>11</v>
      </c>
      <c r="C1088" s="147" t="s">
        <v>1952</v>
      </c>
      <c r="D1088" s="136"/>
      <c r="E1088" s="16"/>
      <c r="F1088" s="67">
        <v>736.04599353542994</v>
      </c>
      <c r="G1088" s="68">
        <f t="shared" si="462"/>
        <v>0.3640988002436954</v>
      </c>
      <c r="H1088" s="66">
        <v>81.667526005452245</v>
      </c>
      <c r="I1088" s="66">
        <v>40.71693933462398</v>
      </c>
      <c r="J1088" s="66">
        <v>3.7671242742801656</v>
      </c>
      <c r="K1088" s="66">
        <v>565.43524830882825</v>
      </c>
      <c r="L1088" s="66"/>
      <c r="M1088" s="68">
        <f t="shared" si="463"/>
        <v>0.94445876675753737</v>
      </c>
      <c r="N1088" s="68">
        <f t="shared" si="464"/>
        <v>0.40716939334623981</v>
      </c>
      <c r="O1088" s="68">
        <f t="shared" si="465"/>
        <v>0.13852987847043421</v>
      </c>
      <c r="P1088" s="68">
        <f t="shared" si="466"/>
        <v>0.23749763488745532</v>
      </c>
      <c r="Q1088" s="68">
        <f t="shared" si="467"/>
        <v>0.21518671330986947</v>
      </c>
    </row>
    <row r="1089" spans="1:17" s="28" customFormat="1" ht="15" customHeight="1" x14ac:dyDescent="0.25">
      <c r="A1089" s="145" t="s">
        <v>1953</v>
      </c>
      <c r="B1089" s="146">
        <v>12</v>
      </c>
      <c r="C1089" s="147" t="s">
        <v>1954</v>
      </c>
      <c r="D1089" s="136"/>
      <c r="E1089" s="16"/>
      <c r="F1089" s="67">
        <v>3854.4241631376549</v>
      </c>
      <c r="G1089" s="68">
        <f t="shared" si="462"/>
        <v>0.30297441833133676</v>
      </c>
      <c r="H1089" s="66">
        <v>71.680774389883922</v>
      </c>
      <c r="I1089" s="66">
        <v>52.203998259197611</v>
      </c>
      <c r="J1089" s="66">
        <v>3.5671180515797318</v>
      </c>
      <c r="K1089" s="66">
        <v>380.70647223720067</v>
      </c>
      <c r="L1089" s="66"/>
      <c r="M1089" s="68">
        <f t="shared" si="463"/>
        <v>0.77801290649806532</v>
      </c>
      <c r="N1089" s="68">
        <f t="shared" si="464"/>
        <v>0.52203998259197615</v>
      </c>
      <c r="O1089" s="68">
        <f t="shared" si="465"/>
        <v>0.12444493320984028</v>
      </c>
      <c r="P1089" s="68">
        <f t="shared" si="466"/>
        <v>0.25488277848164759</v>
      </c>
      <c r="Q1089" s="68">
        <f t="shared" si="467"/>
        <v>0.14024603336194755</v>
      </c>
    </row>
    <row r="1090" spans="1:17" s="28" customFormat="1" ht="15" customHeight="1" x14ac:dyDescent="0.25">
      <c r="A1090" s="145" t="s">
        <v>1955</v>
      </c>
      <c r="B1090" s="146">
        <v>13</v>
      </c>
      <c r="C1090" s="147" t="s">
        <v>1956</v>
      </c>
      <c r="D1090" s="136"/>
      <c r="E1090" s="16"/>
      <c r="F1090" s="67">
        <v>2634.0578920501844</v>
      </c>
      <c r="G1090" s="68">
        <f t="shared" si="462"/>
        <v>0.18881573422305983</v>
      </c>
      <c r="H1090" s="66">
        <v>53.332891604993165</v>
      </c>
      <c r="I1090" s="66">
        <v>50.361266227791802</v>
      </c>
      <c r="J1090" s="66">
        <v>3.8846265108920277</v>
      </c>
      <c r="K1090" s="66">
        <v>164.23303461688801</v>
      </c>
      <c r="L1090" s="66"/>
      <c r="M1090" s="68">
        <f t="shared" si="463"/>
        <v>0.47221486008321939</v>
      </c>
      <c r="N1090" s="68">
        <f t="shared" si="464"/>
        <v>0.50361266227791801</v>
      </c>
      <c r="O1090" s="68">
        <f t="shared" si="465"/>
        <v>0.14680468386563575</v>
      </c>
      <c r="P1090" s="68">
        <f t="shared" si="466"/>
        <v>0.27190567790401315</v>
      </c>
      <c r="Q1090" s="68">
        <f t="shared" si="467"/>
        <v>5.2427194570745642E-2</v>
      </c>
    </row>
    <row r="1091" spans="1:17" s="28" customFormat="1" ht="15" customHeight="1" x14ac:dyDescent="0.25">
      <c r="A1091" s="145" t="s">
        <v>1957</v>
      </c>
      <c r="B1091" s="146">
        <v>14</v>
      </c>
      <c r="C1091" s="147" t="s">
        <v>1958</v>
      </c>
      <c r="D1091" s="136"/>
      <c r="E1091" s="16"/>
      <c r="F1091" s="67">
        <v>1825.5148923115382</v>
      </c>
      <c r="G1091" s="68">
        <f t="shared" si="462"/>
        <v>0.26835745468267475</v>
      </c>
      <c r="H1091" s="66">
        <v>70.911063587542714</v>
      </c>
      <c r="I1091" s="66">
        <v>48.016573748098146</v>
      </c>
      <c r="J1091" s="66">
        <v>4.3055436628647445</v>
      </c>
      <c r="K1091" s="66">
        <v>248.88947425848255</v>
      </c>
      <c r="L1091" s="66"/>
      <c r="M1091" s="68">
        <f t="shared" si="463"/>
        <v>0.76518439312571185</v>
      </c>
      <c r="N1091" s="68">
        <f t="shared" si="464"/>
        <v>0.48016573748098146</v>
      </c>
      <c r="O1091" s="68">
        <f t="shared" si="465"/>
        <v>0.17644673682146089</v>
      </c>
      <c r="P1091" s="68">
        <f t="shared" si="466"/>
        <v>0.29107331982163775</v>
      </c>
      <c r="Q1091" s="68">
        <f t="shared" si="467"/>
        <v>8.6770577792487855E-2</v>
      </c>
    </row>
    <row r="1092" spans="1:17" s="28" customFormat="1" ht="15" customHeight="1" x14ac:dyDescent="0.25">
      <c r="A1092" s="145" t="s">
        <v>1959</v>
      </c>
      <c r="B1092" s="146">
        <v>15</v>
      </c>
      <c r="C1092" s="147" t="s">
        <v>1960</v>
      </c>
      <c r="D1092" s="136"/>
      <c r="E1092" s="16"/>
      <c r="F1092" s="67">
        <v>4632.7600769582941</v>
      </c>
      <c r="G1092" s="68">
        <f t="shared" si="462"/>
        <v>0.30138269435098458</v>
      </c>
      <c r="H1092" s="66">
        <v>57.291923281498171</v>
      </c>
      <c r="I1092" s="66">
        <v>67.941254372227078</v>
      </c>
      <c r="J1092" s="66">
        <v>4.7281959856235263</v>
      </c>
      <c r="K1092" s="66">
        <v>369.97046545255512</v>
      </c>
      <c r="L1092" s="66"/>
      <c r="M1092" s="68">
        <f t="shared" si="463"/>
        <v>0.53819872135830282</v>
      </c>
      <c r="N1092" s="68">
        <f t="shared" si="464"/>
        <v>0.67941254372227078</v>
      </c>
      <c r="O1092" s="68">
        <f t="shared" si="465"/>
        <v>0.20621098490306525</v>
      </c>
      <c r="P1092" s="68">
        <f t="shared" si="466"/>
        <v>0.37430245764149922</v>
      </c>
      <c r="Q1092" s="68">
        <f t="shared" si="467"/>
        <v>0.13589065535600614</v>
      </c>
    </row>
    <row r="1093" spans="1:17" s="28" customFormat="1" ht="15" customHeight="1" x14ac:dyDescent="0.25">
      <c r="A1093" s="145" t="s">
        <v>1961</v>
      </c>
      <c r="B1093" s="146">
        <v>16</v>
      </c>
      <c r="C1093" s="147" t="s">
        <v>1962</v>
      </c>
      <c r="D1093" s="136"/>
      <c r="E1093" s="16"/>
      <c r="F1093" s="67">
        <v>3030.7776204400056</v>
      </c>
      <c r="G1093" s="68">
        <f t="shared" si="462"/>
        <v>0.34203422801105843</v>
      </c>
      <c r="H1093" s="66">
        <v>59.786063691122692</v>
      </c>
      <c r="I1093" s="66">
        <v>44.661378655373916</v>
      </c>
      <c r="J1093" s="66">
        <v>5.1259480264611126</v>
      </c>
      <c r="K1093" s="66">
        <v>561.00754456512141</v>
      </c>
      <c r="L1093" s="66"/>
      <c r="M1093" s="68">
        <f t="shared" si="463"/>
        <v>0.57976772818537825</v>
      </c>
      <c r="N1093" s="68">
        <f t="shared" si="464"/>
        <v>0.44661378655373918</v>
      </c>
      <c r="O1093" s="68">
        <f t="shared" si="465"/>
        <v>0.23422169200430373</v>
      </c>
      <c r="P1093" s="68">
        <f t="shared" si="466"/>
        <v>0.32342949271682964</v>
      </c>
      <c r="Q1093" s="68">
        <f t="shared" si="467"/>
        <v>0.21339048461059693</v>
      </c>
    </row>
    <row r="1094" spans="1:17" s="28" customFormat="1" ht="15" customHeight="1" x14ac:dyDescent="0.25">
      <c r="A1094" s="145" t="s">
        <v>1963</v>
      </c>
      <c r="B1094" s="146">
        <v>17</v>
      </c>
      <c r="C1094" s="147" t="s">
        <v>1964</v>
      </c>
      <c r="D1094" s="136"/>
      <c r="E1094" s="16"/>
      <c r="F1094" s="67">
        <v>3972.2317982178811</v>
      </c>
      <c r="G1094" s="68">
        <f t="shared" si="462"/>
        <v>0.22920444930837458</v>
      </c>
      <c r="H1094" s="66">
        <v>67.16169124742143</v>
      </c>
      <c r="I1094" s="66">
        <v>47.16197546376273</v>
      </c>
      <c r="J1094" s="66">
        <v>3.9074880154632008</v>
      </c>
      <c r="K1094" s="66">
        <v>194.65587469493889</v>
      </c>
      <c r="L1094" s="66"/>
      <c r="M1094" s="68">
        <f t="shared" si="463"/>
        <v>0.70269485412369048</v>
      </c>
      <c r="N1094" s="68">
        <f t="shared" si="464"/>
        <v>0.47161975463762729</v>
      </c>
      <c r="O1094" s="68">
        <f t="shared" si="465"/>
        <v>0.14841464897628173</v>
      </c>
      <c r="P1094" s="68">
        <f t="shared" si="466"/>
        <v>0.26456621162730432</v>
      </c>
      <c r="Q1094" s="68">
        <f t="shared" si="467"/>
        <v>6.4769117523301778E-2</v>
      </c>
    </row>
    <row r="1095" spans="1:17" s="28" customFormat="1" ht="15" customHeight="1" x14ac:dyDescent="0.25">
      <c r="A1095" s="145" t="s">
        <v>1965</v>
      </c>
      <c r="B1095" s="146">
        <v>18</v>
      </c>
      <c r="C1095" s="147" t="s">
        <v>1966</v>
      </c>
      <c r="D1095" s="151"/>
      <c r="E1095" s="30"/>
      <c r="F1095" s="67">
        <v>2389.3804961143301</v>
      </c>
      <c r="G1095" s="72">
        <f t="shared" si="462"/>
        <v>0.26442862820004276</v>
      </c>
      <c r="H1095" s="73">
        <v>66.316456320766846</v>
      </c>
      <c r="I1095" s="73">
        <v>41.715819311460585</v>
      </c>
      <c r="J1095" s="73">
        <v>4.0736152976956772</v>
      </c>
      <c r="K1095" s="73">
        <v>291.09778165952235</v>
      </c>
      <c r="L1095" s="73"/>
      <c r="M1095" s="72">
        <f t="shared" si="463"/>
        <v>0.68860760534611409</v>
      </c>
      <c r="N1095" s="72">
        <f t="shared" si="464"/>
        <v>0.41715819311460584</v>
      </c>
      <c r="O1095" s="72">
        <f t="shared" si="465"/>
        <v>0.16011375335885053</v>
      </c>
      <c r="P1095" s="72">
        <f t="shared" si="466"/>
        <v>0.25844296091009278</v>
      </c>
      <c r="Q1095" s="72">
        <f t="shared" si="467"/>
        <v>0.10389362339128697</v>
      </c>
    </row>
    <row r="1096" spans="1:17" s="28" customFormat="1" ht="15" customHeight="1" x14ac:dyDescent="0.25">
      <c r="A1096" s="145" t="s">
        <v>1967</v>
      </c>
      <c r="B1096" s="146">
        <v>19</v>
      </c>
      <c r="C1096" s="147" t="s">
        <v>1968</v>
      </c>
      <c r="D1096" s="151"/>
      <c r="E1096" s="30"/>
      <c r="F1096" s="67">
        <v>1308.9737231136237</v>
      </c>
      <c r="G1096" s="72">
        <f t="shared" si="462"/>
        <v>0.35335510808675574</v>
      </c>
      <c r="H1096" s="73">
        <v>59.978882972467105</v>
      </c>
      <c r="I1096" s="73">
        <v>43.562849844546321</v>
      </c>
      <c r="J1096" s="73">
        <v>4.9480894326495486</v>
      </c>
      <c r="K1096" s="73">
        <v>635.2868903122079</v>
      </c>
      <c r="L1096" s="73"/>
      <c r="M1096" s="72">
        <f t="shared" si="463"/>
        <v>0.58298138287445178</v>
      </c>
      <c r="N1096" s="72">
        <f t="shared" si="464"/>
        <v>0.4356284984454632</v>
      </c>
      <c r="O1096" s="72">
        <f t="shared" si="465"/>
        <v>0.22169643891898233</v>
      </c>
      <c r="P1096" s="72">
        <f t="shared" si="466"/>
        <v>0.31076886394390063</v>
      </c>
      <c r="Q1096" s="72">
        <f t="shared" si="467"/>
        <v>0.24352409343294437</v>
      </c>
    </row>
    <row r="1097" spans="1:17" s="28" customFormat="1" ht="15" customHeight="1" x14ac:dyDescent="0.25">
      <c r="A1097" s="145" t="s">
        <v>1969</v>
      </c>
      <c r="B1097" s="146">
        <v>20</v>
      </c>
      <c r="C1097" s="147" t="s">
        <v>1970</v>
      </c>
      <c r="D1097" s="151"/>
      <c r="E1097" s="30"/>
      <c r="F1097" s="67">
        <v>1927.2120815688274</v>
      </c>
      <c r="G1097" s="72">
        <f t="shared" si="462"/>
        <v>0.25709695792502008</v>
      </c>
      <c r="H1097" s="73">
        <v>77.127952751177119</v>
      </c>
      <c r="I1097" s="73">
        <v>32.559299204278588</v>
      </c>
      <c r="J1097" s="73">
        <v>3.4194102247478413</v>
      </c>
      <c r="K1097" s="73">
        <v>285.21683599547873</v>
      </c>
      <c r="L1097" s="73"/>
      <c r="M1097" s="72">
        <f t="shared" si="463"/>
        <v>0.86879921251961867</v>
      </c>
      <c r="N1097" s="72">
        <f t="shared" si="464"/>
        <v>0.32559299204278586</v>
      </c>
      <c r="O1097" s="72">
        <f t="shared" si="465"/>
        <v>0.11404297357379165</v>
      </c>
      <c r="P1097" s="72">
        <f t="shared" si="466"/>
        <v>0.19269559669942429</v>
      </c>
      <c r="Q1097" s="72">
        <f t="shared" si="467"/>
        <v>0.10150784421723275</v>
      </c>
    </row>
    <row r="1098" spans="1:17" s="28" customFormat="1" ht="15" customHeight="1" x14ac:dyDescent="0.25">
      <c r="A1098" s="145" t="s">
        <v>1971</v>
      </c>
      <c r="B1098" s="146">
        <v>21</v>
      </c>
      <c r="C1098" s="147" t="s">
        <v>1972</v>
      </c>
      <c r="D1098" s="151"/>
      <c r="E1098" s="30"/>
      <c r="F1098" s="67">
        <v>1543.5820904101424</v>
      </c>
      <c r="G1098" s="72">
        <f t="shared" si="462"/>
        <v>0.20284839357509393</v>
      </c>
      <c r="H1098" s="73">
        <v>67.906288534240559</v>
      </c>
      <c r="I1098" s="73">
        <v>35.067558339451516</v>
      </c>
      <c r="J1098" s="73">
        <v>3.6031184542630745</v>
      </c>
      <c r="K1098" s="73">
        <v>171.34562976070583</v>
      </c>
      <c r="L1098" s="73"/>
      <c r="M1098" s="72">
        <f t="shared" si="463"/>
        <v>0.71510480890400929</v>
      </c>
      <c r="N1098" s="72">
        <f t="shared" si="464"/>
        <v>0.35067558339451516</v>
      </c>
      <c r="O1098" s="72">
        <f t="shared" si="465"/>
        <v>0.12698017283542778</v>
      </c>
      <c r="P1098" s="72">
        <f t="shared" si="466"/>
        <v>0.21101859204487175</v>
      </c>
      <c r="Q1098" s="72">
        <f t="shared" si="467"/>
        <v>5.5312628706168696E-2</v>
      </c>
    </row>
    <row r="1099" spans="1:17" s="28" customFormat="1" ht="15" customHeight="1" x14ac:dyDescent="0.25">
      <c r="A1099" s="150"/>
      <c r="B1099" s="148"/>
      <c r="C1099" s="147"/>
      <c r="D1099" s="151"/>
      <c r="E1099" s="30"/>
      <c r="F1099" s="71"/>
      <c r="G1099" s="72"/>
      <c r="H1099" s="73"/>
      <c r="I1099" s="73"/>
      <c r="J1099" s="73"/>
      <c r="K1099" s="73"/>
      <c r="L1099" s="73"/>
      <c r="M1099" s="72"/>
      <c r="N1099" s="72"/>
      <c r="O1099" s="72"/>
      <c r="P1099" s="72"/>
      <c r="Q1099" s="72"/>
    </row>
    <row r="1100" spans="1:17" s="28" customFormat="1" ht="15" customHeight="1" x14ac:dyDescent="0.25">
      <c r="A1100" s="137" t="s">
        <v>1973</v>
      </c>
      <c r="B1100" s="138" t="s">
        <v>1974</v>
      </c>
      <c r="C1100" s="139"/>
      <c r="D1100" s="140"/>
      <c r="E1100" s="25"/>
      <c r="F1100" s="58">
        <v>719308.24722826236</v>
      </c>
      <c r="G1100" s="59">
        <f t="shared" ref="G1100:G1114" si="468">GEOMEAN(M1100,P1100,Q1100)</f>
        <v>0.44889696132581575</v>
      </c>
      <c r="H1100" s="60">
        <v>73.46347481735846</v>
      </c>
      <c r="I1100" s="60">
        <v>55.119887302034897</v>
      </c>
      <c r="J1100" s="60">
        <v>6.6505627723536875</v>
      </c>
      <c r="K1100" s="60">
        <v>671.19106905826277</v>
      </c>
      <c r="L1100" s="60"/>
      <c r="M1100" s="59">
        <f t="shared" ref="M1100:M1114" si="469">+(H1100-25)/(85-25)</f>
        <v>0.80772458028930771</v>
      </c>
      <c r="N1100" s="59">
        <f t="shared" ref="N1100:N1114" si="470">+I1100/100</f>
        <v>0.55119887302034898</v>
      </c>
      <c r="O1100" s="59">
        <f t="shared" ref="O1100:O1114" si="471">+(J1100-1.8)/(16-1.8)</f>
        <v>0.34158892763054138</v>
      </c>
      <c r="P1100" s="59">
        <f t="shared" ref="P1100:P1114" si="472">+(N1100*O1100)^(0.5)</f>
        <v>0.43391638819729311</v>
      </c>
      <c r="Q1100" s="59">
        <f t="shared" ref="Q1100:Q1114" si="473">+(K1100-35)/(2500-35)</f>
        <v>0.25808968318793624</v>
      </c>
    </row>
    <row r="1101" spans="1:17" s="28" customFormat="1" ht="15" customHeight="1" x14ac:dyDescent="0.25">
      <c r="A1101" s="141" t="s">
        <v>1975</v>
      </c>
      <c r="B1101" s="142"/>
      <c r="C1101" s="143" t="s">
        <v>1976</v>
      </c>
      <c r="D1101" s="144"/>
      <c r="E1101" s="26"/>
      <c r="F1101" s="69">
        <v>295422.27956951375</v>
      </c>
      <c r="G1101" s="70">
        <f t="shared" si="468"/>
        <v>0.52447319256618175</v>
      </c>
      <c r="H1101" s="63">
        <v>76.22460274965222</v>
      </c>
      <c r="I1101" s="63">
        <v>65.149370726324435</v>
      </c>
      <c r="J1101" s="63">
        <v>8.0305482355876769</v>
      </c>
      <c r="K1101" s="63">
        <v>814.08597819780357</v>
      </c>
      <c r="L1101" s="63"/>
      <c r="M1101" s="70">
        <f t="shared" si="469"/>
        <v>0.85374337916087029</v>
      </c>
      <c r="N1101" s="70">
        <f t="shared" si="470"/>
        <v>0.65149370726324429</v>
      </c>
      <c r="O1101" s="70">
        <f t="shared" si="471"/>
        <v>0.43877100250617446</v>
      </c>
      <c r="P1101" s="70">
        <f t="shared" si="472"/>
        <v>0.53465554057014864</v>
      </c>
      <c r="Q1101" s="70">
        <f t="shared" si="473"/>
        <v>0.31605922036422052</v>
      </c>
    </row>
    <row r="1102" spans="1:17" s="28" customFormat="1" ht="15" customHeight="1" x14ac:dyDescent="0.25">
      <c r="A1102" s="145" t="s">
        <v>1977</v>
      </c>
      <c r="B1102" s="146">
        <v>1</v>
      </c>
      <c r="C1102" s="147" t="s">
        <v>1978</v>
      </c>
      <c r="D1102" s="136"/>
      <c r="E1102" s="16"/>
      <c r="F1102" s="67">
        <v>90119.82012778119</v>
      </c>
      <c r="G1102" s="68">
        <f t="shared" si="468"/>
        <v>0.5509248153442089</v>
      </c>
      <c r="H1102" s="66">
        <v>68.70156068595162</v>
      </c>
      <c r="I1102" s="66">
        <v>68.90455610690627</v>
      </c>
      <c r="J1102" s="66">
        <v>9.6122434292753649</v>
      </c>
      <c r="K1102" s="66">
        <v>954.13763739436649</v>
      </c>
      <c r="L1102" s="66"/>
      <c r="M1102" s="68">
        <f t="shared" si="469"/>
        <v>0.72835934476586028</v>
      </c>
      <c r="N1102" s="68">
        <f t="shared" si="470"/>
        <v>0.68904556106906267</v>
      </c>
      <c r="O1102" s="68">
        <f t="shared" si="471"/>
        <v>0.55015798797713844</v>
      </c>
      <c r="P1102" s="68">
        <f t="shared" si="472"/>
        <v>0.61569791253693074</v>
      </c>
      <c r="Q1102" s="68">
        <f t="shared" si="473"/>
        <v>0.37287530928777546</v>
      </c>
    </row>
    <row r="1103" spans="1:17" s="28" customFormat="1" ht="15" customHeight="1" x14ac:dyDescent="0.25">
      <c r="A1103" s="145" t="s">
        <v>1979</v>
      </c>
      <c r="B1103" s="146">
        <v>2</v>
      </c>
      <c r="C1103" s="147" t="s">
        <v>1980</v>
      </c>
      <c r="D1103" s="136"/>
      <c r="E1103" s="16"/>
      <c r="F1103" s="67">
        <v>82023.314198891458</v>
      </c>
      <c r="G1103" s="68">
        <f t="shared" si="468"/>
        <v>0.59297845014726336</v>
      </c>
      <c r="H1103" s="66">
        <v>74.302165338187649</v>
      </c>
      <c r="I1103" s="66">
        <v>73.382673252197151</v>
      </c>
      <c r="J1103" s="66">
        <v>9.7894908419333717</v>
      </c>
      <c r="K1103" s="66">
        <v>1008.4345765681613</v>
      </c>
      <c r="L1103" s="66"/>
      <c r="M1103" s="68">
        <f t="shared" si="469"/>
        <v>0.82170275563646078</v>
      </c>
      <c r="N1103" s="68">
        <f t="shared" si="470"/>
        <v>0.7338267325219715</v>
      </c>
      <c r="O1103" s="68">
        <f t="shared" si="471"/>
        <v>0.56264020013615301</v>
      </c>
      <c r="P1103" s="68">
        <f t="shared" si="472"/>
        <v>0.6425577169806781</v>
      </c>
      <c r="Q1103" s="68">
        <f t="shared" si="473"/>
        <v>0.39490246513921351</v>
      </c>
    </row>
    <row r="1104" spans="1:17" s="28" customFormat="1" ht="15" customHeight="1" x14ac:dyDescent="0.25">
      <c r="A1104" s="145" t="s">
        <v>1981</v>
      </c>
      <c r="B1104" s="146">
        <v>3</v>
      </c>
      <c r="C1104" s="147" t="s">
        <v>1982</v>
      </c>
      <c r="D1104" s="136"/>
      <c r="E1104" s="16"/>
      <c r="F1104" s="67">
        <v>13225.669117767267</v>
      </c>
      <c r="G1104" s="68">
        <f t="shared" si="468"/>
        <v>0.30695603404357569</v>
      </c>
      <c r="H1104" s="66">
        <v>80.163955329032262</v>
      </c>
      <c r="I1104" s="66">
        <v>45.938671790869265</v>
      </c>
      <c r="J1104" s="66">
        <v>3.5153738441253446</v>
      </c>
      <c r="K1104" s="66">
        <v>364.16743558743053</v>
      </c>
      <c r="L1104" s="66"/>
      <c r="M1104" s="68">
        <f t="shared" si="469"/>
        <v>0.91939925548387103</v>
      </c>
      <c r="N1104" s="68">
        <f t="shared" si="470"/>
        <v>0.45938671790869262</v>
      </c>
      <c r="O1104" s="68">
        <f t="shared" si="471"/>
        <v>0.12080097493840455</v>
      </c>
      <c r="P1104" s="68">
        <f t="shared" si="472"/>
        <v>0.23557241646067967</v>
      </c>
      <c r="Q1104" s="68">
        <f t="shared" si="473"/>
        <v>0.13353648502532678</v>
      </c>
    </row>
    <row r="1105" spans="1:17" s="28" customFormat="1" ht="15" customHeight="1" x14ac:dyDescent="0.25">
      <c r="A1105" s="145" t="s">
        <v>1983</v>
      </c>
      <c r="B1105" s="146">
        <v>4</v>
      </c>
      <c r="C1105" s="147" t="s">
        <v>1984</v>
      </c>
      <c r="D1105" s="136"/>
      <c r="E1105" s="16"/>
      <c r="F1105" s="67">
        <v>15778.167877838832</v>
      </c>
      <c r="G1105" s="68">
        <f t="shared" si="468"/>
        <v>0.21192739906650332</v>
      </c>
      <c r="H1105" s="66">
        <v>82.882404406898914</v>
      </c>
      <c r="I1105" s="66">
        <v>35.806942912129408</v>
      </c>
      <c r="J1105" s="66">
        <v>2.099122458839922</v>
      </c>
      <c r="K1105" s="66">
        <v>315.03929426209191</v>
      </c>
      <c r="L1105" s="66"/>
      <c r="M1105" s="68">
        <f t="shared" si="469"/>
        <v>0.96470674011498192</v>
      </c>
      <c r="N1105" s="68">
        <f t="shared" si="470"/>
        <v>0.35806942912129408</v>
      </c>
      <c r="O1105" s="68">
        <f t="shared" si="471"/>
        <v>2.1064961890135351E-2</v>
      </c>
      <c r="P1105" s="68">
        <f t="shared" si="472"/>
        <v>8.6848827732230099E-2</v>
      </c>
      <c r="Q1105" s="68">
        <f t="shared" si="473"/>
        <v>0.11360620456879997</v>
      </c>
    </row>
    <row r="1106" spans="1:17" s="28" customFormat="1" ht="15" customHeight="1" x14ac:dyDescent="0.25">
      <c r="A1106" s="145" t="s">
        <v>1985</v>
      </c>
      <c r="B1106" s="146">
        <v>5</v>
      </c>
      <c r="C1106" s="147" t="s">
        <v>1986</v>
      </c>
      <c r="D1106" s="136"/>
      <c r="E1106" s="16"/>
      <c r="F1106" s="67">
        <v>4394.1240982060417</v>
      </c>
      <c r="G1106" s="68">
        <f t="shared" si="468"/>
        <v>0.26080156957626194</v>
      </c>
      <c r="H1106" s="66">
        <v>86.513824016307268</v>
      </c>
      <c r="I1106" s="66">
        <v>41.807202347956654</v>
      </c>
      <c r="J1106" s="66">
        <v>4.1559966836311739</v>
      </c>
      <c r="K1106" s="66">
        <v>196.9411921449254</v>
      </c>
      <c r="L1106" s="66"/>
      <c r="M1106" s="68">
        <f t="shared" si="469"/>
        <v>1.0252304002717878</v>
      </c>
      <c r="N1106" s="68">
        <f t="shared" si="470"/>
        <v>0.41807202347956651</v>
      </c>
      <c r="O1106" s="68">
        <f t="shared" si="471"/>
        <v>0.16591525941064608</v>
      </c>
      <c r="P1106" s="68">
        <f t="shared" si="472"/>
        <v>0.26337146433876624</v>
      </c>
      <c r="Q1106" s="68">
        <f t="shared" si="473"/>
        <v>6.5696223993884542E-2</v>
      </c>
    </row>
    <row r="1107" spans="1:17" s="28" customFormat="1" ht="15" customHeight="1" x14ac:dyDescent="0.25">
      <c r="A1107" s="145" t="s">
        <v>1987</v>
      </c>
      <c r="B1107" s="146">
        <v>6</v>
      </c>
      <c r="C1107" s="147" t="s">
        <v>1988</v>
      </c>
      <c r="D1107" s="136"/>
      <c r="E1107" s="16"/>
      <c r="F1107" s="67">
        <v>3476.8355891625711</v>
      </c>
      <c r="G1107" s="68">
        <f t="shared" si="468"/>
        <v>0.23183873929038573</v>
      </c>
      <c r="H1107" s="66">
        <v>79.961680822748505</v>
      </c>
      <c r="I1107" s="66">
        <v>37.927852695824555</v>
      </c>
      <c r="J1107" s="66">
        <v>3.4978008365281155</v>
      </c>
      <c r="K1107" s="66">
        <v>192.4663861423125</v>
      </c>
      <c r="L1107" s="66"/>
      <c r="M1107" s="68">
        <f t="shared" si="469"/>
        <v>0.91602801371247511</v>
      </c>
      <c r="N1107" s="68">
        <f t="shared" si="470"/>
        <v>0.37927852695824554</v>
      </c>
      <c r="O1107" s="68">
        <f t="shared" si="471"/>
        <v>0.11956343919212081</v>
      </c>
      <c r="P1107" s="68">
        <f t="shared" si="472"/>
        <v>0.21295033480802361</v>
      </c>
      <c r="Q1107" s="68">
        <f t="shared" si="473"/>
        <v>6.3880886873149093E-2</v>
      </c>
    </row>
    <row r="1108" spans="1:17" s="28" customFormat="1" ht="15" customHeight="1" x14ac:dyDescent="0.25">
      <c r="A1108" s="145" t="s">
        <v>1989</v>
      </c>
      <c r="B1108" s="146">
        <v>7</v>
      </c>
      <c r="C1108" s="147" t="s">
        <v>1990</v>
      </c>
      <c r="D1108" s="136"/>
      <c r="E1108" s="16"/>
      <c r="F1108" s="67">
        <v>4821.0509125138697</v>
      </c>
      <c r="G1108" s="68">
        <f t="shared" si="468"/>
        <v>0.39221428977135842</v>
      </c>
      <c r="H1108" s="66">
        <v>78.143361471136046</v>
      </c>
      <c r="I1108" s="66">
        <v>62.933784241101058</v>
      </c>
      <c r="J1108" s="66">
        <v>4.9599170761574864</v>
      </c>
      <c r="K1108" s="66">
        <v>483.69765113843437</v>
      </c>
      <c r="L1108" s="66"/>
      <c r="M1108" s="68">
        <f t="shared" si="469"/>
        <v>0.88572269118560076</v>
      </c>
      <c r="N1108" s="68">
        <f t="shared" si="470"/>
        <v>0.62933784241101054</v>
      </c>
      <c r="O1108" s="68">
        <f t="shared" si="471"/>
        <v>0.22252937156038638</v>
      </c>
      <c r="P1108" s="68">
        <f t="shared" si="472"/>
        <v>0.37422741023459472</v>
      </c>
      <c r="Q1108" s="68">
        <f t="shared" si="473"/>
        <v>0.18202744468090643</v>
      </c>
    </row>
    <row r="1109" spans="1:17" s="28" customFormat="1" ht="15" customHeight="1" x14ac:dyDescent="0.25">
      <c r="A1109" s="145" t="s">
        <v>1991</v>
      </c>
      <c r="B1109" s="146">
        <v>8</v>
      </c>
      <c r="C1109" s="147" t="s">
        <v>1992</v>
      </c>
      <c r="D1109" s="136"/>
      <c r="E1109" s="16"/>
      <c r="F1109" s="67">
        <v>2808.2520875106893</v>
      </c>
      <c r="G1109" s="68">
        <f t="shared" si="468"/>
        <v>0.21345400466090977</v>
      </c>
      <c r="H1109" s="66">
        <v>86.871567477130569</v>
      </c>
      <c r="I1109" s="66">
        <v>27.375254527290924</v>
      </c>
      <c r="J1109" s="66">
        <v>2.7852752242888803</v>
      </c>
      <c r="K1109" s="66">
        <v>203.68492982901094</v>
      </c>
      <c r="L1109" s="66"/>
      <c r="M1109" s="68">
        <f t="shared" si="469"/>
        <v>1.0311927912855094</v>
      </c>
      <c r="N1109" s="68">
        <f t="shared" si="470"/>
        <v>0.27375254527290926</v>
      </c>
      <c r="O1109" s="68">
        <f t="shared" si="471"/>
        <v>6.9385579175273257E-2</v>
      </c>
      <c r="P1109" s="68">
        <f t="shared" si="472"/>
        <v>0.13782045894737843</v>
      </c>
      <c r="Q1109" s="68">
        <f t="shared" si="473"/>
        <v>6.8432020214608896E-2</v>
      </c>
    </row>
    <row r="1110" spans="1:17" s="28" customFormat="1" ht="15" customHeight="1" x14ac:dyDescent="0.25">
      <c r="A1110" s="145" t="s">
        <v>1993</v>
      </c>
      <c r="B1110" s="146">
        <v>9</v>
      </c>
      <c r="C1110" s="147" t="s">
        <v>1994</v>
      </c>
      <c r="D1110" s="136"/>
      <c r="E1110" s="16"/>
      <c r="F1110" s="67">
        <v>19358.714461986561</v>
      </c>
      <c r="G1110" s="68">
        <f t="shared" si="468"/>
        <v>0.26968136725771885</v>
      </c>
      <c r="H1110" s="66">
        <v>86.272564647302261</v>
      </c>
      <c r="I1110" s="66">
        <v>41.189698324821876</v>
      </c>
      <c r="J1110" s="66">
        <v>3.2981898043604394</v>
      </c>
      <c r="K1110" s="66">
        <v>262.10222403077216</v>
      </c>
      <c r="L1110" s="66"/>
      <c r="M1110" s="68">
        <f t="shared" si="469"/>
        <v>1.0212094107883709</v>
      </c>
      <c r="N1110" s="68">
        <f t="shared" si="470"/>
        <v>0.41189698324821877</v>
      </c>
      <c r="O1110" s="68">
        <f t="shared" si="471"/>
        <v>0.10550632425073517</v>
      </c>
      <c r="P1110" s="68">
        <f t="shared" si="472"/>
        <v>0.20846519295193192</v>
      </c>
      <c r="Q1110" s="68">
        <f t="shared" si="473"/>
        <v>9.2130719687940024E-2</v>
      </c>
    </row>
    <row r="1111" spans="1:17" s="28" customFormat="1" ht="15" customHeight="1" x14ac:dyDescent="0.25">
      <c r="A1111" s="145" t="s">
        <v>1995</v>
      </c>
      <c r="B1111" s="146">
        <v>10</v>
      </c>
      <c r="C1111" s="147" t="s">
        <v>1996</v>
      </c>
      <c r="D1111" s="136"/>
      <c r="E1111" s="16"/>
      <c r="F1111" s="67">
        <v>1555.664924777345</v>
      </c>
      <c r="G1111" s="68">
        <f t="shared" si="468"/>
        <v>0.29316952496673404</v>
      </c>
      <c r="H1111" s="66">
        <v>81.541313203936511</v>
      </c>
      <c r="I1111" s="66">
        <v>51.653753595242911</v>
      </c>
      <c r="J1111" s="66">
        <v>3.5408190552418675</v>
      </c>
      <c r="K1111" s="66">
        <v>296.92392246719515</v>
      </c>
      <c r="L1111" s="66"/>
      <c r="M1111" s="68">
        <f t="shared" si="469"/>
        <v>0.94235522006560857</v>
      </c>
      <c r="N1111" s="68">
        <f t="shared" si="470"/>
        <v>0.51653753595242913</v>
      </c>
      <c r="O1111" s="68">
        <f t="shared" si="471"/>
        <v>0.12259289121421602</v>
      </c>
      <c r="P1111" s="68">
        <f t="shared" si="472"/>
        <v>0.25164226583202459</v>
      </c>
      <c r="Q1111" s="68">
        <f t="shared" si="473"/>
        <v>0.1062571693578885</v>
      </c>
    </row>
    <row r="1112" spans="1:17" s="28" customFormat="1" ht="15" customHeight="1" x14ac:dyDescent="0.25">
      <c r="A1112" s="145" t="s">
        <v>1997</v>
      </c>
      <c r="B1112" s="146">
        <v>11</v>
      </c>
      <c r="C1112" s="147" t="s">
        <v>1998</v>
      </c>
      <c r="D1112" s="136"/>
      <c r="E1112" s="16"/>
      <c r="F1112" s="67">
        <v>44120.469691840583</v>
      </c>
      <c r="G1112" s="68">
        <f t="shared" si="468"/>
        <v>0.59629530009858078</v>
      </c>
      <c r="H1112" s="66">
        <v>74.004219157467773</v>
      </c>
      <c r="I1112" s="66">
        <v>79.165536183843415</v>
      </c>
      <c r="J1112" s="66">
        <v>9.5460160706902517</v>
      </c>
      <c r="K1112" s="66">
        <v>1008.7685772053122</v>
      </c>
      <c r="L1112" s="66"/>
      <c r="M1112" s="68">
        <f t="shared" si="469"/>
        <v>0.8167369859577962</v>
      </c>
      <c r="N1112" s="68">
        <f t="shared" si="470"/>
        <v>0.7916553618384341</v>
      </c>
      <c r="O1112" s="68">
        <f t="shared" si="471"/>
        <v>0.54549408948522904</v>
      </c>
      <c r="P1112" s="68">
        <f t="shared" si="472"/>
        <v>0.65714786828548422</v>
      </c>
      <c r="Q1112" s="68">
        <f t="shared" si="473"/>
        <v>0.39503796235509625</v>
      </c>
    </row>
    <row r="1113" spans="1:17" s="28" customFormat="1" ht="15" customHeight="1" x14ac:dyDescent="0.25">
      <c r="A1113" s="145" t="s">
        <v>1999</v>
      </c>
      <c r="B1113" s="146">
        <v>12</v>
      </c>
      <c r="C1113" s="147" t="s">
        <v>2000</v>
      </c>
      <c r="D1113" s="136"/>
      <c r="E1113" s="16"/>
      <c r="F1113" s="67">
        <v>5332.5575673921157</v>
      </c>
      <c r="G1113" s="68">
        <f t="shared" si="468"/>
        <v>0.31597324285081929</v>
      </c>
      <c r="H1113" s="66">
        <v>81.747158549153411</v>
      </c>
      <c r="I1113" s="66">
        <v>61.073148592234553</v>
      </c>
      <c r="J1113" s="66">
        <v>3.9604631589986155</v>
      </c>
      <c r="K1113" s="66">
        <v>304.72460160839694</v>
      </c>
      <c r="L1113" s="66"/>
      <c r="M1113" s="68">
        <f t="shared" si="469"/>
        <v>0.94578597581922352</v>
      </c>
      <c r="N1113" s="68">
        <f t="shared" si="470"/>
        <v>0.6107314859223455</v>
      </c>
      <c r="O1113" s="68">
        <f t="shared" si="471"/>
        <v>0.15214529288722642</v>
      </c>
      <c r="P1113" s="68">
        <f t="shared" si="472"/>
        <v>0.30482769034506407</v>
      </c>
      <c r="Q1113" s="68">
        <f t="shared" si="473"/>
        <v>0.10942174507440038</v>
      </c>
    </row>
    <row r="1114" spans="1:17" s="28" customFormat="1" ht="15" customHeight="1" x14ac:dyDescent="0.25">
      <c r="A1114" s="145" t="s">
        <v>2001</v>
      </c>
      <c r="B1114" s="146">
        <v>13</v>
      </c>
      <c r="C1114" s="147" t="s">
        <v>2002</v>
      </c>
      <c r="D1114" s="151"/>
      <c r="E1114" s="30"/>
      <c r="F1114" s="67">
        <v>8407.6389138451977</v>
      </c>
      <c r="G1114" s="72">
        <f t="shared" si="468"/>
        <v>0.35577786580187049</v>
      </c>
      <c r="H1114" s="73">
        <v>80.183392181072406</v>
      </c>
      <c r="I1114" s="73">
        <v>46.268300155114311</v>
      </c>
      <c r="J1114" s="73">
        <v>2.8044723166706436</v>
      </c>
      <c r="K1114" s="73">
        <v>702.15995587327302</v>
      </c>
      <c r="L1114" s="73"/>
      <c r="M1114" s="72">
        <f t="shared" si="469"/>
        <v>0.91972320301787347</v>
      </c>
      <c r="N1114" s="72">
        <f t="shared" si="470"/>
        <v>0.46268300155114311</v>
      </c>
      <c r="O1114" s="72">
        <f t="shared" si="471"/>
        <v>7.0737487089481937E-2</v>
      </c>
      <c r="P1114" s="72">
        <f t="shared" si="472"/>
        <v>0.18091167140001427</v>
      </c>
      <c r="Q1114" s="72">
        <f t="shared" si="473"/>
        <v>0.27065312611491804</v>
      </c>
    </row>
    <row r="1115" spans="1:17" s="28" customFormat="1" ht="15" customHeight="1" x14ac:dyDescent="0.25">
      <c r="A1115" s="150"/>
      <c r="B1115" s="148"/>
      <c r="C1115" s="147"/>
      <c r="D1115" s="151"/>
      <c r="E1115" s="30"/>
      <c r="F1115" s="71"/>
      <c r="G1115" s="72"/>
      <c r="H1115" s="73"/>
      <c r="I1115" s="73"/>
      <c r="J1115" s="73"/>
      <c r="K1115" s="73"/>
      <c r="L1115" s="73"/>
      <c r="M1115" s="72"/>
      <c r="N1115" s="72"/>
      <c r="O1115" s="72"/>
      <c r="P1115" s="72"/>
      <c r="Q1115" s="72"/>
    </row>
    <row r="1116" spans="1:17" s="28" customFormat="1" ht="15" customHeight="1" x14ac:dyDescent="0.25">
      <c r="A1116" s="141" t="s">
        <v>2003</v>
      </c>
      <c r="B1116" s="142"/>
      <c r="C1116" s="143" t="s">
        <v>2004</v>
      </c>
      <c r="D1116" s="144"/>
      <c r="E1116" s="26"/>
      <c r="F1116" s="69">
        <v>51231.217716939362</v>
      </c>
      <c r="G1116" s="70">
        <f t="shared" ref="G1116:G1124" si="474">GEOMEAN(M1116,P1116,Q1116)</f>
        <v>0.3642379954873427</v>
      </c>
      <c r="H1116" s="63">
        <v>75.087268397492025</v>
      </c>
      <c r="I1116" s="63">
        <v>52.218305025090821</v>
      </c>
      <c r="J1116" s="63">
        <v>4.9524818717635544</v>
      </c>
      <c r="K1116" s="63">
        <v>454.08590671459274</v>
      </c>
      <c r="L1116" s="63"/>
      <c r="M1116" s="70">
        <f t="shared" ref="M1116:M1124" si="475">+(H1116-25)/(85-25)</f>
        <v>0.83478780662486707</v>
      </c>
      <c r="N1116" s="70">
        <f t="shared" ref="N1116:N1124" si="476">+I1116/100</f>
        <v>0.52218305025090817</v>
      </c>
      <c r="O1116" s="70">
        <f t="shared" ref="O1116:O1124" si="477">+(J1116-1.8)/(16-1.8)</f>
        <v>0.22200576561715174</v>
      </c>
      <c r="P1116" s="70">
        <f t="shared" ref="P1116:P1124" si="478">+(N1116*O1116)^(0.5)</f>
        <v>0.34048149415680801</v>
      </c>
      <c r="Q1116" s="70">
        <f t="shared" ref="Q1116:Q1124" si="479">+(K1116-35)/(2500-35)</f>
        <v>0.17001456661849604</v>
      </c>
    </row>
    <row r="1117" spans="1:17" s="28" customFormat="1" ht="15" customHeight="1" x14ac:dyDescent="0.25">
      <c r="A1117" s="145" t="s">
        <v>2005</v>
      </c>
      <c r="B1117" s="146">
        <v>1</v>
      </c>
      <c r="C1117" s="147" t="s">
        <v>2006</v>
      </c>
      <c r="D1117" s="136"/>
      <c r="E1117" s="16"/>
      <c r="F1117" s="67">
        <v>21030.173216116265</v>
      </c>
      <c r="G1117" s="68">
        <f t="shared" si="474"/>
        <v>0.41230167718870497</v>
      </c>
      <c r="H1117" s="66">
        <v>69.740440863031424</v>
      </c>
      <c r="I1117" s="66">
        <v>58.425743318474261</v>
      </c>
      <c r="J1117" s="66">
        <v>6.0143190064872254</v>
      </c>
      <c r="K1117" s="66">
        <v>591.40569274422955</v>
      </c>
      <c r="L1117" s="66"/>
      <c r="M1117" s="68">
        <f t="shared" si="475"/>
        <v>0.74567401438385705</v>
      </c>
      <c r="N1117" s="68">
        <f t="shared" si="476"/>
        <v>0.58425743318474266</v>
      </c>
      <c r="O1117" s="68">
        <f t="shared" si="477"/>
        <v>0.29678302862586098</v>
      </c>
      <c r="P1117" s="68">
        <f t="shared" si="478"/>
        <v>0.41641048319865764</v>
      </c>
      <c r="Q1117" s="68">
        <f t="shared" si="479"/>
        <v>0.22572239056561036</v>
      </c>
    </row>
    <row r="1118" spans="1:17" s="28" customFormat="1" ht="15" customHeight="1" x14ac:dyDescent="0.25">
      <c r="A1118" s="145" t="s">
        <v>2007</v>
      </c>
      <c r="B1118" s="146">
        <v>2</v>
      </c>
      <c r="C1118" s="147" t="s">
        <v>2008</v>
      </c>
      <c r="D1118" s="136"/>
      <c r="E1118" s="16"/>
      <c r="F1118" s="67">
        <v>2519.2709655617587</v>
      </c>
      <c r="G1118" s="68">
        <f t="shared" si="474"/>
        <v>0.2002394289869561</v>
      </c>
      <c r="H1118" s="66">
        <v>80.850933679280871</v>
      </c>
      <c r="I1118" s="66">
        <v>27.470905715619597</v>
      </c>
      <c r="J1118" s="66">
        <v>3.4050620823589246</v>
      </c>
      <c r="K1118" s="66">
        <v>155.65582571022719</v>
      </c>
      <c r="L1118" s="66"/>
      <c r="M1118" s="68">
        <f t="shared" si="475"/>
        <v>0.93084889465468124</v>
      </c>
      <c r="N1118" s="68">
        <f t="shared" si="476"/>
        <v>0.27470905715619598</v>
      </c>
      <c r="O1118" s="68">
        <f t="shared" si="477"/>
        <v>0.11303254101119188</v>
      </c>
      <c r="P1118" s="68">
        <f t="shared" si="478"/>
        <v>0.1762131174718658</v>
      </c>
      <c r="Q1118" s="68">
        <f t="shared" si="479"/>
        <v>4.8947596637009004E-2</v>
      </c>
    </row>
    <row r="1119" spans="1:17" s="28" customFormat="1" ht="15" customHeight="1" x14ac:dyDescent="0.25">
      <c r="A1119" s="145" t="s">
        <v>2009</v>
      </c>
      <c r="B1119" s="146">
        <v>3</v>
      </c>
      <c r="C1119" s="147" t="s">
        <v>2010</v>
      </c>
      <c r="D1119" s="136"/>
      <c r="E1119" s="16"/>
      <c r="F1119" s="67">
        <v>1742.9488574689865</v>
      </c>
      <c r="G1119" s="68">
        <f t="shared" si="474"/>
        <v>0.20417559172097138</v>
      </c>
      <c r="H1119" s="66">
        <v>82.133229691176254</v>
      </c>
      <c r="I1119" s="66">
        <v>31.24380122198864</v>
      </c>
      <c r="J1119" s="66">
        <v>3.3208920960709634</v>
      </c>
      <c r="K1119" s="66">
        <v>155.44919597102168</v>
      </c>
      <c r="L1119" s="66"/>
      <c r="M1119" s="68">
        <f t="shared" si="475"/>
        <v>0.95222049485293758</v>
      </c>
      <c r="N1119" s="68">
        <f t="shared" si="476"/>
        <v>0.31243801221988643</v>
      </c>
      <c r="O1119" s="68">
        <f t="shared" si="477"/>
        <v>0.10710507718809602</v>
      </c>
      <c r="P1119" s="68">
        <f t="shared" si="478"/>
        <v>0.18293085419170332</v>
      </c>
      <c r="Q1119" s="68">
        <f t="shared" si="479"/>
        <v>4.8863771184998656E-2</v>
      </c>
    </row>
    <row r="1120" spans="1:17" s="28" customFormat="1" ht="15" customHeight="1" x14ac:dyDescent="0.25">
      <c r="A1120" s="145" t="s">
        <v>2011</v>
      </c>
      <c r="B1120" s="146">
        <v>4</v>
      </c>
      <c r="C1120" s="147" t="s">
        <v>2012</v>
      </c>
      <c r="D1120" s="136"/>
      <c r="E1120" s="16"/>
      <c r="F1120" s="67">
        <v>4471.6556187289252</v>
      </c>
      <c r="G1120" s="68">
        <f t="shared" si="474"/>
        <v>0.42463703085167259</v>
      </c>
      <c r="H1120" s="66">
        <v>77.044847174572752</v>
      </c>
      <c r="I1120" s="66">
        <v>47.707081377177332</v>
      </c>
      <c r="J1120" s="66">
        <v>4.6360056213022132</v>
      </c>
      <c r="K1120" s="66">
        <v>739.92552172357375</v>
      </c>
      <c r="L1120" s="66"/>
      <c r="M1120" s="68">
        <f t="shared" si="475"/>
        <v>0.86741411957621251</v>
      </c>
      <c r="N1120" s="68">
        <f t="shared" si="476"/>
        <v>0.47707081377177329</v>
      </c>
      <c r="O1120" s="68">
        <f t="shared" si="477"/>
        <v>0.19971870572550798</v>
      </c>
      <c r="P1120" s="68">
        <f t="shared" si="478"/>
        <v>0.30867452999221268</v>
      </c>
      <c r="Q1120" s="68">
        <f t="shared" si="479"/>
        <v>0.28597384248420843</v>
      </c>
    </row>
    <row r="1121" spans="1:17" s="28" customFormat="1" ht="15" customHeight="1" x14ac:dyDescent="0.25">
      <c r="A1121" s="145" t="s">
        <v>2013</v>
      </c>
      <c r="B1121" s="146">
        <v>5</v>
      </c>
      <c r="C1121" s="147" t="s">
        <v>2014</v>
      </c>
      <c r="D1121" s="136"/>
      <c r="E1121" s="16"/>
      <c r="F1121" s="67">
        <v>7500.4194334410631</v>
      </c>
      <c r="G1121" s="68">
        <f t="shared" si="474"/>
        <v>0.30320898798622203</v>
      </c>
      <c r="H1121" s="66">
        <v>80.662808969570378</v>
      </c>
      <c r="I1121" s="66">
        <v>55.024993100583139</v>
      </c>
      <c r="J1121" s="66">
        <v>3.9779014792764609</v>
      </c>
      <c r="K1121" s="66">
        <v>289.96133632015233</v>
      </c>
      <c r="L1121" s="66"/>
      <c r="M1121" s="68">
        <f t="shared" si="475"/>
        <v>0.92771348282617294</v>
      </c>
      <c r="N1121" s="68">
        <f t="shared" si="476"/>
        <v>0.55024993100583142</v>
      </c>
      <c r="O1121" s="68">
        <f t="shared" si="477"/>
        <v>0.15337334361101837</v>
      </c>
      <c r="P1121" s="68">
        <f t="shared" si="478"/>
        <v>0.29050588933805893</v>
      </c>
      <c r="Q1121" s="68">
        <f t="shared" si="479"/>
        <v>0.10343259079925043</v>
      </c>
    </row>
    <row r="1122" spans="1:17" s="28" customFormat="1" ht="15" customHeight="1" x14ac:dyDescent="0.25">
      <c r="A1122" s="145" t="s">
        <v>2015</v>
      </c>
      <c r="B1122" s="146">
        <v>6</v>
      </c>
      <c r="C1122" s="147" t="s">
        <v>2016</v>
      </c>
      <c r="D1122" s="136"/>
      <c r="E1122" s="16"/>
      <c r="F1122" s="67">
        <v>1571.775370600282</v>
      </c>
      <c r="G1122" s="68">
        <f t="shared" si="474"/>
        <v>0.26733487978643622</v>
      </c>
      <c r="H1122" s="66">
        <v>78.01217403753013</v>
      </c>
      <c r="I1122" s="66">
        <v>50.541829109203199</v>
      </c>
      <c r="J1122" s="66">
        <v>3.9249902466624018</v>
      </c>
      <c r="K1122" s="66">
        <v>228.8204781375633</v>
      </c>
      <c r="L1122" s="66"/>
      <c r="M1122" s="68">
        <f t="shared" si="475"/>
        <v>0.88353623395883552</v>
      </c>
      <c r="N1122" s="68">
        <f t="shared" si="476"/>
        <v>0.50541829109203196</v>
      </c>
      <c r="O1122" s="68">
        <f t="shared" si="477"/>
        <v>0.14964720046918326</v>
      </c>
      <c r="P1122" s="68">
        <f t="shared" si="478"/>
        <v>0.27501714915226894</v>
      </c>
      <c r="Q1122" s="68">
        <f t="shared" si="479"/>
        <v>7.8628997216050017E-2</v>
      </c>
    </row>
    <row r="1123" spans="1:17" s="28" customFormat="1" ht="15" customHeight="1" x14ac:dyDescent="0.25">
      <c r="A1123" s="145" t="s">
        <v>2017</v>
      </c>
      <c r="B1123" s="146">
        <v>7</v>
      </c>
      <c r="C1123" s="147" t="s">
        <v>2018</v>
      </c>
      <c r="D1123" s="136"/>
      <c r="E1123" s="16"/>
      <c r="F1123" s="67">
        <v>8989.6287691987945</v>
      </c>
      <c r="G1123" s="68">
        <f t="shared" si="474"/>
        <v>0.23650945348636249</v>
      </c>
      <c r="H1123" s="66">
        <v>74.121998052683665</v>
      </c>
      <c r="I1123" s="66">
        <v>43.301223195722365</v>
      </c>
      <c r="J1123" s="66">
        <v>3.5744269841228764</v>
      </c>
      <c r="K1123" s="66">
        <v>206.23900169424542</v>
      </c>
      <c r="L1123" s="66"/>
      <c r="M1123" s="68">
        <f t="shared" si="475"/>
        <v>0.81869996754472774</v>
      </c>
      <c r="N1123" s="68">
        <f t="shared" si="476"/>
        <v>0.43301223195722366</v>
      </c>
      <c r="O1123" s="68">
        <f t="shared" si="477"/>
        <v>0.12495964676921666</v>
      </c>
      <c r="P1123" s="68">
        <f t="shared" si="478"/>
        <v>0.23261353260746628</v>
      </c>
      <c r="Q1123" s="68">
        <f t="shared" si="479"/>
        <v>6.946815484553566E-2</v>
      </c>
    </row>
    <row r="1124" spans="1:17" s="28" customFormat="1" ht="15" customHeight="1" x14ac:dyDescent="0.25">
      <c r="A1124" s="145" t="s">
        <v>2019</v>
      </c>
      <c r="B1124" s="146">
        <v>8</v>
      </c>
      <c r="C1124" s="147" t="s">
        <v>2020</v>
      </c>
      <c r="D1124" s="136"/>
      <c r="E1124" s="16"/>
      <c r="F1124" s="67">
        <v>3405.3454858232885</v>
      </c>
      <c r="G1124" s="68">
        <f t="shared" si="474"/>
        <v>0.46887755499889311</v>
      </c>
      <c r="H1124" s="66">
        <v>71.710047596116524</v>
      </c>
      <c r="I1124" s="66">
        <v>58.228513749723973</v>
      </c>
      <c r="J1124" s="66">
        <v>7.2712498558127781</v>
      </c>
      <c r="K1124" s="66">
        <v>724.07935869530081</v>
      </c>
      <c r="L1124" s="66"/>
      <c r="M1124" s="68">
        <f t="shared" si="475"/>
        <v>0.77850079326860877</v>
      </c>
      <c r="N1124" s="68">
        <f t="shared" si="476"/>
        <v>0.58228513749723976</v>
      </c>
      <c r="O1124" s="68">
        <f t="shared" si="477"/>
        <v>0.38529928562061821</v>
      </c>
      <c r="P1124" s="68">
        <f t="shared" si="478"/>
        <v>0.47366026591343918</v>
      </c>
      <c r="Q1124" s="68">
        <f t="shared" si="479"/>
        <v>0.27954537878105512</v>
      </c>
    </row>
    <row r="1125" spans="1:17" s="28" customFormat="1" ht="15" customHeight="1" x14ac:dyDescent="0.25">
      <c r="A1125" s="145"/>
      <c r="B1125" s="148"/>
      <c r="C1125" s="147"/>
      <c r="D1125" s="136"/>
      <c r="E1125" s="16"/>
      <c r="F1125" s="67"/>
      <c r="G1125" s="68"/>
      <c r="H1125" s="66"/>
      <c r="I1125" s="66"/>
      <c r="J1125" s="66"/>
      <c r="K1125" s="66"/>
      <c r="L1125" s="66"/>
      <c r="M1125" s="68"/>
      <c r="N1125" s="68"/>
      <c r="O1125" s="68"/>
      <c r="P1125" s="68"/>
      <c r="Q1125" s="68"/>
    </row>
    <row r="1126" spans="1:17" s="28" customFormat="1" ht="15" customHeight="1" x14ac:dyDescent="0.25">
      <c r="A1126" s="141" t="s">
        <v>2021</v>
      </c>
      <c r="B1126" s="149"/>
      <c r="C1126" s="143" t="s">
        <v>2022</v>
      </c>
      <c r="D1126" s="144"/>
      <c r="E1126" s="26"/>
      <c r="F1126" s="69">
        <v>33487.575448702228</v>
      </c>
      <c r="G1126" s="70">
        <f t="shared" ref="G1126:G1135" si="480">GEOMEAN(M1126,P1126,Q1126)</f>
        <v>0.38314758241641178</v>
      </c>
      <c r="H1126" s="63">
        <v>66.664351085910326</v>
      </c>
      <c r="I1126" s="63">
        <v>49.195930894962679</v>
      </c>
      <c r="J1126" s="63">
        <v>5.4078988847691054</v>
      </c>
      <c r="K1126" s="63">
        <v>599.74737722846692</v>
      </c>
      <c r="L1126" s="63"/>
      <c r="M1126" s="70">
        <f t="shared" ref="M1126:M1135" si="481">+(H1126-25)/(85-25)</f>
        <v>0.69440585143183875</v>
      </c>
      <c r="N1126" s="70">
        <f t="shared" ref="N1126:N1135" si="482">+I1126/100</f>
        <v>0.49195930894962681</v>
      </c>
      <c r="O1126" s="70">
        <f t="shared" ref="O1126:O1135" si="483">+(J1126-1.8)/(16-1.8)</f>
        <v>0.25407738625134546</v>
      </c>
      <c r="P1126" s="70">
        <f t="shared" ref="P1126:P1135" si="484">+(N1126*O1126)^(0.5)</f>
        <v>0.35354735943001941</v>
      </c>
      <c r="Q1126" s="70">
        <f t="shared" ref="Q1126:Q1135" si="485">+(K1126-35)/(2500-35)</f>
        <v>0.22910644106631517</v>
      </c>
    </row>
    <row r="1127" spans="1:17" s="28" customFormat="1" ht="15" customHeight="1" x14ac:dyDescent="0.25">
      <c r="A1127" s="145" t="s">
        <v>2023</v>
      </c>
      <c r="B1127" s="146">
        <v>1</v>
      </c>
      <c r="C1127" s="147" t="s">
        <v>2024</v>
      </c>
      <c r="D1127" s="136"/>
      <c r="E1127" s="16"/>
      <c r="F1127" s="67">
        <v>6679.7935993352148</v>
      </c>
      <c r="G1127" s="68">
        <f t="shared" si="480"/>
        <v>0.46258549738727772</v>
      </c>
      <c r="H1127" s="66">
        <v>60.297186984669324</v>
      </c>
      <c r="I1127" s="66">
        <v>62.023035571287565</v>
      </c>
      <c r="J1127" s="66">
        <v>8.5594314862485597</v>
      </c>
      <c r="K1127" s="66">
        <v>798.33767083098178</v>
      </c>
      <c r="L1127" s="66"/>
      <c r="M1127" s="68">
        <f t="shared" si="481"/>
        <v>0.58828644974448874</v>
      </c>
      <c r="N1127" s="68">
        <f t="shared" si="482"/>
        <v>0.62023035571287566</v>
      </c>
      <c r="O1127" s="68">
        <f t="shared" si="483"/>
        <v>0.47601630184849014</v>
      </c>
      <c r="P1127" s="68">
        <f t="shared" si="484"/>
        <v>0.54335969690492936</v>
      </c>
      <c r="Q1127" s="68">
        <f t="shared" si="485"/>
        <v>0.30967045469816706</v>
      </c>
    </row>
    <row r="1128" spans="1:17" s="28" customFormat="1" ht="15" customHeight="1" x14ac:dyDescent="0.25">
      <c r="A1128" s="145" t="s">
        <v>2025</v>
      </c>
      <c r="B1128" s="146">
        <v>2</v>
      </c>
      <c r="C1128" s="147" t="s">
        <v>2026</v>
      </c>
      <c r="D1128" s="136"/>
      <c r="E1128" s="16"/>
      <c r="F1128" s="67">
        <v>3387.2212342724847</v>
      </c>
      <c r="G1128" s="68">
        <f t="shared" si="480"/>
        <v>0.36388571502816675</v>
      </c>
      <c r="H1128" s="66">
        <v>70.608492951018235</v>
      </c>
      <c r="I1128" s="66">
        <v>41.456348467177598</v>
      </c>
      <c r="J1128" s="66">
        <v>3.9383480265285677</v>
      </c>
      <c r="K1128" s="66">
        <v>660.35543228601318</v>
      </c>
      <c r="L1128" s="66"/>
      <c r="M1128" s="68">
        <f t="shared" si="481"/>
        <v>0.7601415491836373</v>
      </c>
      <c r="N1128" s="68">
        <f t="shared" si="482"/>
        <v>0.41456348467177601</v>
      </c>
      <c r="O1128" s="68">
        <f t="shared" si="483"/>
        <v>0.15058788919215266</v>
      </c>
      <c r="P1128" s="68">
        <f t="shared" si="484"/>
        <v>0.24985643896619131</v>
      </c>
      <c r="Q1128" s="68">
        <f t="shared" si="485"/>
        <v>0.253693887337125</v>
      </c>
    </row>
    <row r="1129" spans="1:17" s="28" customFormat="1" ht="15" customHeight="1" x14ac:dyDescent="0.25">
      <c r="A1129" s="145" t="s">
        <v>2027</v>
      </c>
      <c r="B1129" s="146">
        <v>3</v>
      </c>
      <c r="C1129" s="147" t="s">
        <v>2028</v>
      </c>
      <c r="D1129" s="136"/>
      <c r="E1129" s="16"/>
      <c r="F1129" s="67">
        <v>5609.455854973844</v>
      </c>
      <c r="G1129" s="68">
        <f t="shared" si="480"/>
        <v>0.20049504610641955</v>
      </c>
      <c r="H1129" s="66">
        <v>67.999597540987168</v>
      </c>
      <c r="I1129" s="66">
        <v>34.571598589665847</v>
      </c>
      <c r="J1129" s="66">
        <v>3.4880631101942949</v>
      </c>
      <c r="K1129" s="66">
        <v>171.74291199864959</v>
      </c>
      <c r="L1129" s="66"/>
      <c r="M1129" s="68">
        <f t="shared" si="481"/>
        <v>0.71665995901645274</v>
      </c>
      <c r="N1129" s="68">
        <f t="shared" si="482"/>
        <v>0.34571598589665847</v>
      </c>
      <c r="O1129" s="68">
        <f t="shared" si="483"/>
        <v>0.11887768381649964</v>
      </c>
      <c r="P1129" s="68">
        <f t="shared" si="484"/>
        <v>0.2027262086207218</v>
      </c>
      <c r="Q1129" s="68">
        <f t="shared" si="485"/>
        <v>5.5473797971054603E-2</v>
      </c>
    </row>
    <row r="1130" spans="1:17" s="28" customFormat="1" ht="15" customHeight="1" x14ac:dyDescent="0.25">
      <c r="A1130" s="145" t="s">
        <v>2029</v>
      </c>
      <c r="B1130" s="146">
        <v>4</v>
      </c>
      <c r="C1130" s="147" t="s">
        <v>2030</v>
      </c>
      <c r="D1130" s="136"/>
      <c r="E1130" s="16"/>
      <c r="F1130" s="67">
        <v>5430.2271451936713</v>
      </c>
      <c r="G1130" s="68">
        <f t="shared" si="480"/>
        <v>0.39595243507870154</v>
      </c>
      <c r="H1130" s="66">
        <v>64.760412544741101</v>
      </c>
      <c r="I1130" s="66">
        <v>50.024656989782947</v>
      </c>
      <c r="J1130" s="66">
        <v>4.810515366525383</v>
      </c>
      <c r="K1130" s="66">
        <v>744.05191613759996</v>
      </c>
      <c r="L1130" s="66"/>
      <c r="M1130" s="68">
        <f t="shared" si="481"/>
        <v>0.66267354241235166</v>
      </c>
      <c r="N1130" s="68">
        <f t="shared" si="482"/>
        <v>0.50024656989782945</v>
      </c>
      <c r="O1130" s="68">
        <f t="shared" si="483"/>
        <v>0.21200812440319602</v>
      </c>
      <c r="P1130" s="68">
        <f t="shared" si="484"/>
        <v>0.3256629193248306</v>
      </c>
      <c r="Q1130" s="68">
        <f t="shared" si="485"/>
        <v>0.28764783616129813</v>
      </c>
    </row>
    <row r="1131" spans="1:17" s="28" customFormat="1" ht="15" customHeight="1" x14ac:dyDescent="0.25">
      <c r="A1131" s="145" t="s">
        <v>2031</v>
      </c>
      <c r="B1131" s="146">
        <v>5</v>
      </c>
      <c r="C1131" s="147" t="s">
        <v>2032</v>
      </c>
      <c r="D1131" s="136"/>
      <c r="E1131" s="16"/>
      <c r="F1131" s="67">
        <v>1236.4767169104075</v>
      </c>
      <c r="G1131" s="68">
        <f t="shared" si="480"/>
        <v>0.4044416344764063</v>
      </c>
      <c r="H1131" s="66">
        <v>64.743803330232709</v>
      </c>
      <c r="I1131" s="66">
        <v>43.581064058214203</v>
      </c>
      <c r="J1131" s="66">
        <v>6.3380894900306917</v>
      </c>
      <c r="K1131" s="66">
        <v>694.66744045975656</v>
      </c>
      <c r="L1131" s="66"/>
      <c r="M1131" s="68">
        <f t="shared" si="481"/>
        <v>0.66239672217054513</v>
      </c>
      <c r="N1131" s="68">
        <f t="shared" si="482"/>
        <v>0.43581064058214203</v>
      </c>
      <c r="O1131" s="68">
        <f t="shared" si="483"/>
        <v>0.31958376690356988</v>
      </c>
      <c r="P1131" s="68">
        <f t="shared" si="484"/>
        <v>0.37319968672802867</v>
      </c>
      <c r="Q1131" s="68">
        <f t="shared" si="485"/>
        <v>0.26761356610943471</v>
      </c>
    </row>
    <row r="1132" spans="1:17" s="28" customFormat="1" ht="15" customHeight="1" x14ac:dyDescent="0.25">
      <c r="A1132" s="145" t="s">
        <v>2033</v>
      </c>
      <c r="B1132" s="146">
        <v>6</v>
      </c>
      <c r="C1132" s="147" t="s">
        <v>2034</v>
      </c>
      <c r="D1132" s="136"/>
      <c r="E1132" s="16"/>
      <c r="F1132" s="67">
        <v>5356.7232361265214</v>
      </c>
      <c r="G1132" s="68">
        <f t="shared" si="480"/>
        <v>0.41297764937886233</v>
      </c>
      <c r="H1132" s="66">
        <v>66.845837886294774</v>
      </c>
      <c r="I1132" s="66">
        <v>57.491364191968614</v>
      </c>
      <c r="J1132" s="66">
        <v>6.2793308981380784</v>
      </c>
      <c r="K1132" s="66">
        <v>619.56369832053974</v>
      </c>
      <c r="L1132" s="66"/>
      <c r="M1132" s="68">
        <f t="shared" si="481"/>
        <v>0.69743063143824624</v>
      </c>
      <c r="N1132" s="68">
        <f t="shared" si="482"/>
        <v>0.57491364191968619</v>
      </c>
      <c r="O1132" s="68">
        <f t="shared" si="483"/>
        <v>0.31544583789704783</v>
      </c>
      <c r="P1132" s="68">
        <f t="shared" si="484"/>
        <v>0.42585691903948059</v>
      </c>
      <c r="Q1132" s="68">
        <f t="shared" si="485"/>
        <v>0.2371455165600567</v>
      </c>
    </row>
    <row r="1133" spans="1:17" s="28" customFormat="1" ht="15" customHeight="1" x14ac:dyDescent="0.25">
      <c r="A1133" s="145" t="s">
        <v>2035</v>
      </c>
      <c r="B1133" s="146">
        <v>7</v>
      </c>
      <c r="C1133" s="147" t="s">
        <v>2036</v>
      </c>
      <c r="D1133" s="136"/>
      <c r="E1133" s="16"/>
      <c r="F1133" s="67">
        <v>1707.707257231312</v>
      </c>
      <c r="G1133" s="68">
        <f t="shared" si="480"/>
        <v>0.274664248126953</v>
      </c>
      <c r="H1133" s="66">
        <v>71.683608311380738</v>
      </c>
      <c r="I1133" s="66">
        <v>35.268333091291574</v>
      </c>
      <c r="J1133" s="66">
        <v>3.5730494003944018</v>
      </c>
      <c r="K1133" s="66">
        <v>347.82499279965657</v>
      </c>
      <c r="L1133" s="66"/>
      <c r="M1133" s="68">
        <f t="shared" si="481"/>
        <v>0.77806013852301226</v>
      </c>
      <c r="N1133" s="68">
        <f t="shared" si="482"/>
        <v>0.35268333091291576</v>
      </c>
      <c r="O1133" s="68">
        <f t="shared" si="483"/>
        <v>0.12486263383059168</v>
      </c>
      <c r="P1133" s="68">
        <f t="shared" si="484"/>
        <v>0.2098498739716867</v>
      </c>
      <c r="Q1133" s="68">
        <f t="shared" si="485"/>
        <v>0.12690669079093572</v>
      </c>
    </row>
    <row r="1134" spans="1:17" s="28" customFormat="1" ht="15" customHeight="1" x14ac:dyDescent="0.25">
      <c r="A1134" s="145" t="s">
        <v>2037</v>
      </c>
      <c r="B1134" s="146">
        <v>8</v>
      </c>
      <c r="C1134" s="147" t="s">
        <v>2038</v>
      </c>
      <c r="D1134" s="136"/>
      <c r="E1134" s="16"/>
      <c r="F1134" s="67">
        <v>1826.5217951754719</v>
      </c>
      <c r="G1134" s="68">
        <f t="shared" si="480"/>
        <v>0.31468002445741561</v>
      </c>
      <c r="H1134" s="66">
        <v>67.622292216632346</v>
      </c>
      <c r="I1134" s="66">
        <v>50.154913930509636</v>
      </c>
      <c r="J1134" s="66">
        <v>4.1879454556508087</v>
      </c>
      <c r="K1134" s="66">
        <v>407.31807768309005</v>
      </c>
      <c r="L1134" s="66"/>
      <c r="M1134" s="68">
        <f t="shared" si="481"/>
        <v>0.71037153694387245</v>
      </c>
      <c r="N1134" s="68">
        <f t="shared" si="482"/>
        <v>0.50154913930509637</v>
      </c>
      <c r="O1134" s="68">
        <f t="shared" si="483"/>
        <v>0.16816517293315555</v>
      </c>
      <c r="P1134" s="68">
        <f t="shared" si="484"/>
        <v>0.29041883159622561</v>
      </c>
      <c r="Q1134" s="68">
        <f t="shared" si="485"/>
        <v>0.15104181650429616</v>
      </c>
    </row>
    <row r="1135" spans="1:17" s="28" customFormat="1" ht="15" customHeight="1" x14ac:dyDescent="0.25">
      <c r="A1135" s="145" t="s">
        <v>2039</v>
      </c>
      <c r="B1135" s="146">
        <v>9</v>
      </c>
      <c r="C1135" s="147" t="s">
        <v>2040</v>
      </c>
      <c r="D1135" s="136"/>
      <c r="E1135" s="16"/>
      <c r="F1135" s="67">
        <v>2253.4486094832996</v>
      </c>
      <c r="G1135" s="68">
        <f t="shared" si="480"/>
        <v>0.39839061922784996</v>
      </c>
      <c r="H1135" s="66">
        <v>71.004065189576338</v>
      </c>
      <c r="I1135" s="66">
        <v>44.447443103008915</v>
      </c>
      <c r="J1135" s="66">
        <v>3.6257473397308333</v>
      </c>
      <c r="K1135" s="66">
        <v>885.35391878093219</v>
      </c>
      <c r="L1135" s="66"/>
      <c r="M1135" s="68">
        <f t="shared" si="481"/>
        <v>0.76673441982627233</v>
      </c>
      <c r="N1135" s="68">
        <f t="shared" si="482"/>
        <v>0.44447443103008916</v>
      </c>
      <c r="O1135" s="68">
        <f t="shared" si="483"/>
        <v>0.12857375631907278</v>
      </c>
      <c r="P1135" s="68">
        <f t="shared" si="484"/>
        <v>0.23905594990570975</v>
      </c>
      <c r="Q1135" s="68">
        <f t="shared" si="485"/>
        <v>0.34497116380565201</v>
      </c>
    </row>
    <row r="1136" spans="1:17" s="28" customFormat="1" ht="15" customHeight="1" x14ac:dyDescent="0.25">
      <c r="A1136" s="145"/>
      <c r="B1136" s="148"/>
      <c r="C1136" s="147"/>
      <c r="D1136" s="136"/>
      <c r="E1136" s="16"/>
      <c r="F1136" s="67"/>
      <c r="G1136" s="68"/>
      <c r="H1136" s="66"/>
      <c r="I1136" s="66"/>
      <c r="J1136" s="66"/>
      <c r="K1136" s="66"/>
      <c r="L1136" s="66"/>
      <c r="M1136" s="68"/>
      <c r="N1136" s="68"/>
      <c r="O1136" s="68"/>
      <c r="P1136" s="68"/>
      <c r="Q1136" s="68"/>
    </row>
    <row r="1137" spans="1:17" s="28" customFormat="1" ht="15" customHeight="1" x14ac:dyDescent="0.25">
      <c r="A1137" s="141" t="s">
        <v>2041</v>
      </c>
      <c r="B1137" s="149"/>
      <c r="C1137" s="143" t="s">
        <v>2042</v>
      </c>
      <c r="D1137" s="144"/>
      <c r="E1137" s="26"/>
      <c r="F1137" s="69">
        <v>16665.249300964297</v>
      </c>
      <c r="G1137" s="70">
        <f>GEOMEAN(M1137,P1137,Q1137)</f>
        <v>0.31281878480745007</v>
      </c>
      <c r="H1137" s="63">
        <v>80.893949376824722</v>
      </c>
      <c r="I1137" s="63">
        <v>39.18874215298235</v>
      </c>
      <c r="J1137" s="63">
        <v>4.7801981914935068</v>
      </c>
      <c r="K1137" s="63">
        <v>317.43777875426855</v>
      </c>
      <c r="L1137" s="63"/>
      <c r="M1137" s="70">
        <f>+(H1137-25)/(85-25)</f>
        <v>0.93156582294707868</v>
      </c>
      <c r="N1137" s="70">
        <f>+I1137/100</f>
        <v>0.39188742152982348</v>
      </c>
      <c r="O1137" s="70">
        <f>+(J1137-1.8)/(16-1.8)</f>
        <v>0.20987311207700754</v>
      </c>
      <c r="P1137" s="70">
        <f>+(N1137*O1137)^(0.5)</f>
        <v>0.2867867373856367</v>
      </c>
      <c r="Q1137" s="70">
        <f>+(K1137-35)/(2500-35)</f>
        <v>0.11457922058996696</v>
      </c>
    </row>
    <row r="1138" spans="1:17" s="28" customFormat="1" ht="15" customHeight="1" x14ac:dyDescent="0.25">
      <c r="A1138" s="145" t="s">
        <v>2043</v>
      </c>
      <c r="B1138" s="146">
        <v>1</v>
      </c>
      <c r="C1138" s="147" t="s">
        <v>2044</v>
      </c>
      <c r="D1138" s="136"/>
      <c r="E1138" s="16"/>
      <c r="F1138" s="67">
        <v>5908.5060055621107</v>
      </c>
      <c r="G1138" s="68">
        <f>GEOMEAN(M1138,P1138,Q1138)</f>
        <v>0.34662788431135416</v>
      </c>
      <c r="H1138" s="66">
        <v>77.093275040401622</v>
      </c>
      <c r="I1138" s="66">
        <v>32.094078461701137</v>
      </c>
      <c r="J1138" s="66">
        <v>5.466653780037138</v>
      </c>
      <c r="K1138" s="66">
        <v>445.74640067937338</v>
      </c>
      <c r="L1138" s="66"/>
      <c r="M1138" s="68">
        <f>+(H1138-25)/(85-25)</f>
        <v>0.86822125067336031</v>
      </c>
      <c r="N1138" s="68">
        <f>+I1138/100</f>
        <v>0.32094078461701137</v>
      </c>
      <c r="O1138" s="68">
        <f>+(J1138-1.8)/(16-1.8)</f>
        <v>0.25821505493219282</v>
      </c>
      <c r="P1138" s="68">
        <f>+(N1138*O1138)^(0.5)</f>
        <v>0.28787452532286117</v>
      </c>
      <c r="Q1138" s="68">
        <f>+(K1138-35)/(2500-35)</f>
        <v>0.16663139986992834</v>
      </c>
    </row>
    <row r="1139" spans="1:17" s="28" customFormat="1" ht="15" customHeight="1" x14ac:dyDescent="0.25">
      <c r="A1139" s="145" t="s">
        <v>2045</v>
      </c>
      <c r="B1139" s="146">
        <v>2</v>
      </c>
      <c r="C1139" s="147" t="s">
        <v>2046</v>
      </c>
      <c r="D1139" s="136"/>
      <c r="E1139" s="16"/>
      <c r="F1139" s="67">
        <v>2736.7619841714072</v>
      </c>
      <c r="G1139" s="68">
        <f>GEOMEAN(M1139,P1139,Q1139)</f>
        <v>0.26717936125166586</v>
      </c>
      <c r="H1139" s="66">
        <v>85.121900756781955</v>
      </c>
      <c r="I1139" s="66">
        <v>38.509938818700064</v>
      </c>
      <c r="J1139" s="66">
        <v>4.0035457368731313</v>
      </c>
      <c r="K1139" s="66">
        <v>226.9291397009699</v>
      </c>
      <c r="L1139" s="66"/>
      <c r="M1139" s="68">
        <f>+(H1139-25)/(85-25)</f>
        <v>1.0020316792796993</v>
      </c>
      <c r="N1139" s="68">
        <f>+I1139/100</f>
        <v>0.38509938818700062</v>
      </c>
      <c r="O1139" s="68">
        <f>+(J1139-1.8)/(16-1.8)</f>
        <v>0.15517927724458674</v>
      </c>
      <c r="P1139" s="68">
        <f>+(N1139*O1139)^(0.5)</f>
        <v>0.24445744972528716</v>
      </c>
      <c r="Q1139" s="68">
        <f>+(K1139-35)/(2500-35)</f>
        <v>7.7861719959825521E-2</v>
      </c>
    </row>
    <row r="1140" spans="1:17" s="28" customFormat="1" ht="15" customHeight="1" x14ac:dyDescent="0.25">
      <c r="A1140" s="145" t="s">
        <v>2047</v>
      </c>
      <c r="B1140" s="146">
        <v>3</v>
      </c>
      <c r="C1140" s="147" t="s">
        <v>204</v>
      </c>
      <c r="D1140" s="136"/>
      <c r="E1140" s="16"/>
      <c r="F1140" s="67">
        <v>1586.8789135592854</v>
      </c>
      <c r="G1140" s="68">
        <f>GEOMEAN(M1140,P1140,Q1140)</f>
        <v>0.36146938797087541</v>
      </c>
      <c r="H1140" s="66">
        <v>75.357977952261081</v>
      </c>
      <c r="I1140" s="66">
        <v>35.016610827980934</v>
      </c>
      <c r="J1140" s="66">
        <v>5.1299176389921834</v>
      </c>
      <c r="K1140" s="66">
        <v>519.06628292155528</v>
      </c>
      <c r="L1140" s="66"/>
      <c r="M1140" s="68">
        <f>+(H1140-25)/(85-25)</f>
        <v>0.83929963253768469</v>
      </c>
      <c r="N1140" s="68">
        <f>+I1140/100</f>
        <v>0.35016610827980932</v>
      </c>
      <c r="O1140" s="68">
        <f>+(J1140-1.8)/(16-1.8)</f>
        <v>0.23450124218254814</v>
      </c>
      <c r="P1140" s="68">
        <f>+(N1140*O1140)^(0.5)</f>
        <v>0.28655608065759824</v>
      </c>
      <c r="Q1140" s="68">
        <f>+(K1140-35)/(2500-35)</f>
        <v>0.19637577400468775</v>
      </c>
    </row>
    <row r="1141" spans="1:17" s="28" customFormat="1" ht="15" customHeight="1" x14ac:dyDescent="0.25">
      <c r="A1141" s="145" t="s">
        <v>2048</v>
      </c>
      <c r="B1141" s="146">
        <v>4</v>
      </c>
      <c r="C1141" s="147" t="s">
        <v>2049</v>
      </c>
      <c r="D1141" s="136"/>
      <c r="E1141" s="16"/>
      <c r="F1141" s="67">
        <v>6433.1023976714932</v>
      </c>
      <c r="G1141" s="68">
        <f>GEOMEAN(M1141,P1141,Q1141)</f>
        <v>0.26249456267616356</v>
      </c>
      <c r="H1141" s="66">
        <v>84.634943739984266</v>
      </c>
      <c r="I1141" s="66">
        <v>46.923245997153074</v>
      </c>
      <c r="J1141" s="66">
        <v>4.3890096511085508</v>
      </c>
      <c r="K1141" s="66">
        <v>188.359826793509</v>
      </c>
      <c r="L1141" s="66"/>
      <c r="M1141" s="68">
        <f>+(H1141-25)/(85-25)</f>
        <v>0.99391572899973779</v>
      </c>
      <c r="N1141" s="68">
        <f>+I1141/100</f>
        <v>0.46923245997153074</v>
      </c>
      <c r="O1141" s="68">
        <f>+(J1141-1.8)/(16-1.8)</f>
        <v>0.1823246233175036</v>
      </c>
      <c r="P1141" s="68">
        <f>+(N1141*O1141)^(0.5)</f>
        <v>0.2924938144861442</v>
      </c>
      <c r="Q1141" s="68">
        <f>+(K1141-35)/(2500-35)</f>
        <v>6.2214939875662879E-2</v>
      </c>
    </row>
    <row r="1142" spans="1:17" s="28" customFormat="1" ht="15" customHeight="1" x14ac:dyDescent="0.25">
      <c r="A1142" s="145"/>
      <c r="B1142" s="148"/>
      <c r="C1142" s="147"/>
      <c r="D1142" s="136"/>
      <c r="E1142" s="16"/>
      <c r="F1142" s="67"/>
      <c r="G1142" s="68"/>
      <c r="H1142" s="66"/>
      <c r="I1142" s="66"/>
      <c r="J1142" s="66"/>
      <c r="K1142" s="66"/>
      <c r="L1142" s="66"/>
      <c r="M1142" s="68"/>
      <c r="N1142" s="68"/>
      <c r="O1142" s="68"/>
      <c r="P1142" s="68"/>
      <c r="Q1142" s="68"/>
    </row>
    <row r="1143" spans="1:17" s="28" customFormat="1" ht="15" customHeight="1" x14ac:dyDescent="0.25">
      <c r="A1143" s="141" t="s">
        <v>2050</v>
      </c>
      <c r="B1143" s="142"/>
      <c r="C1143" s="143" t="s">
        <v>2051</v>
      </c>
      <c r="D1143" s="144"/>
      <c r="E1143" s="26"/>
      <c r="F1143" s="69">
        <v>52398.218136238349</v>
      </c>
      <c r="G1143" s="70">
        <f t="shared" ref="G1143:G1154" si="486">GEOMEAN(M1143,P1143,Q1143)</f>
        <v>0.37058089573240532</v>
      </c>
      <c r="H1143" s="63">
        <v>76.964379598055856</v>
      </c>
      <c r="I1143" s="63">
        <v>47.214772084514351</v>
      </c>
      <c r="J1143" s="63">
        <v>5.1857819887701373</v>
      </c>
      <c r="K1143" s="63">
        <v>466.7051561260684</v>
      </c>
      <c r="L1143" s="63"/>
      <c r="M1143" s="70">
        <f t="shared" ref="M1143:M1154" si="487">+(H1143-25)/(85-25)</f>
        <v>0.8660729933009309</v>
      </c>
      <c r="N1143" s="70">
        <f t="shared" ref="N1143:N1154" si="488">+I1143/100</f>
        <v>0.4721477208451435</v>
      </c>
      <c r="O1143" s="70">
        <f t="shared" ref="O1143:O1154" si="489">+(J1143-1.8)/(16-1.8)</f>
        <v>0.23843535132184068</v>
      </c>
      <c r="P1143" s="70">
        <f t="shared" ref="P1143:P1154" si="490">+(N1143*O1143)^(0.5)</f>
        <v>0.33552452622054046</v>
      </c>
      <c r="Q1143" s="70">
        <f t="shared" ref="Q1143:Q1154" si="491">+(K1143-35)/(2500-35)</f>
        <v>0.17513393757649834</v>
      </c>
    </row>
    <row r="1144" spans="1:17" s="28" customFormat="1" ht="15" customHeight="1" x14ac:dyDescent="0.25">
      <c r="A1144" s="145" t="s">
        <v>2052</v>
      </c>
      <c r="B1144" s="146">
        <v>1</v>
      </c>
      <c r="C1144" s="147" t="s">
        <v>2053</v>
      </c>
      <c r="D1144" s="136"/>
      <c r="E1144" s="16"/>
      <c r="F1144" s="67">
        <v>13495.519085301459</v>
      </c>
      <c r="G1144" s="68">
        <f t="shared" si="486"/>
        <v>0.42186143132828258</v>
      </c>
      <c r="H1144" s="66">
        <v>69.568216418170962</v>
      </c>
      <c r="I1144" s="66">
        <v>55.712559607169865</v>
      </c>
      <c r="J1144" s="66">
        <v>6.2003322695852523</v>
      </c>
      <c r="K1144" s="66">
        <v>634.62159568367474</v>
      </c>
      <c r="L1144" s="66"/>
      <c r="M1144" s="68">
        <f t="shared" si="487"/>
        <v>0.74280360696951608</v>
      </c>
      <c r="N1144" s="68">
        <f t="shared" si="488"/>
        <v>0.55712559607169865</v>
      </c>
      <c r="O1144" s="68">
        <f t="shared" si="489"/>
        <v>0.30988255419614458</v>
      </c>
      <c r="P1144" s="68">
        <f t="shared" si="490"/>
        <v>0.41550391420388272</v>
      </c>
      <c r="Q1144" s="68">
        <f t="shared" si="491"/>
        <v>0.24325419703191672</v>
      </c>
    </row>
    <row r="1145" spans="1:17" s="28" customFormat="1" ht="15" customHeight="1" x14ac:dyDescent="0.25">
      <c r="A1145" s="145" t="s">
        <v>2054</v>
      </c>
      <c r="B1145" s="146">
        <v>2</v>
      </c>
      <c r="C1145" s="147" t="s">
        <v>2055</v>
      </c>
      <c r="D1145" s="136"/>
      <c r="E1145" s="16"/>
      <c r="F1145" s="67">
        <v>1365.3602834939029</v>
      </c>
      <c r="G1145" s="68">
        <f t="shared" si="486"/>
        <v>0.33158294206491085</v>
      </c>
      <c r="H1145" s="66">
        <v>74.864480118802803</v>
      </c>
      <c r="I1145" s="66">
        <v>24.753120643062687</v>
      </c>
      <c r="J1145" s="66">
        <v>4.9631731213263164</v>
      </c>
      <c r="K1145" s="66">
        <v>495.49098504943419</v>
      </c>
      <c r="L1145" s="66"/>
      <c r="M1145" s="68">
        <f t="shared" si="487"/>
        <v>0.83107466864671342</v>
      </c>
      <c r="N1145" s="68">
        <f t="shared" si="488"/>
        <v>0.24753120643062687</v>
      </c>
      <c r="O1145" s="68">
        <f t="shared" si="489"/>
        <v>0.22275867051593778</v>
      </c>
      <c r="P1145" s="68">
        <f t="shared" si="490"/>
        <v>0.23481848831745039</v>
      </c>
      <c r="Q1145" s="68">
        <f t="shared" si="491"/>
        <v>0.18681175864074409</v>
      </c>
    </row>
    <row r="1146" spans="1:17" s="28" customFormat="1" ht="15" customHeight="1" x14ac:dyDescent="0.25">
      <c r="A1146" s="145" t="s">
        <v>2056</v>
      </c>
      <c r="B1146" s="146">
        <v>3</v>
      </c>
      <c r="C1146" s="147" t="s">
        <v>2057</v>
      </c>
      <c r="D1146" s="136"/>
      <c r="E1146" s="16"/>
      <c r="F1146" s="67">
        <v>3819.1825628999804</v>
      </c>
      <c r="G1146" s="68">
        <f t="shared" si="486"/>
        <v>0.29871923754734525</v>
      </c>
      <c r="H1146" s="66">
        <v>81.703411994829963</v>
      </c>
      <c r="I1146" s="66">
        <v>30.641477537896577</v>
      </c>
      <c r="J1146" s="66">
        <v>4.4451628212955203</v>
      </c>
      <c r="K1146" s="66">
        <v>326.01251995048926</v>
      </c>
      <c r="L1146" s="66"/>
      <c r="M1146" s="68">
        <f t="shared" si="487"/>
        <v>0.94505686658049937</v>
      </c>
      <c r="N1146" s="68">
        <f t="shared" si="488"/>
        <v>0.30641477537896578</v>
      </c>
      <c r="O1146" s="68">
        <f t="shared" si="489"/>
        <v>0.18627907192221976</v>
      </c>
      <c r="P1146" s="68">
        <f t="shared" si="490"/>
        <v>0.23891140613384113</v>
      </c>
      <c r="Q1146" s="68">
        <f t="shared" si="491"/>
        <v>0.11805781742413357</v>
      </c>
    </row>
    <row r="1147" spans="1:17" s="28" customFormat="1" ht="15" customHeight="1" x14ac:dyDescent="0.25">
      <c r="A1147" s="145" t="s">
        <v>2058</v>
      </c>
      <c r="B1147" s="146">
        <v>4</v>
      </c>
      <c r="C1147" s="147" t="s">
        <v>2059</v>
      </c>
      <c r="D1147" s="136"/>
      <c r="E1147" s="16"/>
      <c r="F1147" s="67">
        <v>5641.676746619718</v>
      </c>
      <c r="G1147" s="68">
        <f t="shared" si="486"/>
        <v>0.33395179362351823</v>
      </c>
      <c r="H1147" s="66">
        <v>84.643624140124601</v>
      </c>
      <c r="I1147" s="66">
        <v>43.854604976663715</v>
      </c>
      <c r="J1147" s="66">
        <v>4.3191326574719007</v>
      </c>
      <c r="K1147" s="66">
        <v>366.10561201987207</v>
      </c>
      <c r="L1147" s="66"/>
      <c r="M1147" s="68">
        <f t="shared" si="487"/>
        <v>0.99406040233541004</v>
      </c>
      <c r="N1147" s="68">
        <f t="shared" si="488"/>
        <v>0.43854604976663714</v>
      </c>
      <c r="O1147" s="68">
        <f t="shared" si="489"/>
        <v>0.17740370827266908</v>
      </c>
      <c r="P1147" s="68">
        <f t="shared" si="490"/>
        <v>0.27892596773504597</v>
      </c>
      <c r="Q1147" s="68">
        <f t="shared" si="491"/>
        <v>0.1343227634969055</v>
      </c>
    </row>
    <row r="1148" spans="1:17" s="28" customFormat="1" ht="15" customHeight="1" x14ac:dyDescent="0.25">
      <c r="A1148" s="145" t="s">
        <v>2060</v>
      </c>
      <c r="B1148" s="146">
        <v>5</v>
      </c>
      <c r="C1148" s="147" t="s">
        <v>2061</v>
      </c>
      <c r="D1148" s="136"/>
      <c r="E1148" s="16"/>
      <c r="F1148" s="67">
        <v>1421.7468438741821</v>
      </c>
      <c r="G1148" s="68">
        <f t="shared" si="486"/>
        <v>0.30850017688091386</v>
      </c>
      <c r="H1148" s="66">
        <v>72.154515580947873</v>
      </c>
      <c r="I1148" s="66">
        <v>34.396162596156415</v>
      </c>
      <c r="J1148" s="66">
        <v>4.8126696636463748</v>
      </c>
      <c r="K1148" s="66">
        <v>375.89808127218129</v>
      </c>
      <c r="L1148" s="66"/>
      <c r="M1148" s="68">
        <f t="shared" si="487"/>
        <v>0.78590859301579785</v>
      </c>
      <c r="N1148" s="68">
        <f t="shared" si="488"/>
        <v>0.34396162596156415</v>
      </c>
      <c r="O1148" s="68">
        <f t="shared" si="489"/>
        <v>0.21215983546805459</v>
      </c>
      <c r="P1148" s="68">
        <f t="shared" si="490"/>
        <v>0.27013856068938025</v>
      </c>
      <c r="Q1148" s="68">
        <f t="shared" si="491"/>
        <v>0.13829536765605732</v>
      </c>
    </row>
    <row r="1149" spans="1:17" s="28" customFormat="1" ht="15" customHeight="1" x14ac:dyDescent="0.25">
      <c r="A1149" s="145" t="s">
        <v>2062</v>
      </c>
      <c r="B1149" s="146">
        <v>6</v>
      </c>
      <c r="C1149" s="147" t="s">
        <v>773</v>
      </c>
      <c r="D1149" s="136"/>
      <c r="E1149" s="16"/>
      <c r="F1149" s="67">
        <v>3148.5852555202318</v>
      </c>
      <c r="G1149" s="68">
        <f t="shared" si="486"/>
        <v>0.31383230966741454</v>
      </c>
      <c r="H1149" s="66">
        <v>88.672513989048426</v>
      </c>
      <c r="I1149" s="66">
        <v>60.512762873904784</v>
      </c>
      <c r="J1149" s="66">
        <v>4.3961256530944022</v>
      </c>
      <c r="K1149" s="66">
        <v>250.85741028825956</v>
      </c>
      <c r="L1149" s="66"/>
      <c r="M1149" s="68">
        <f t="shared" si="487"/>
        <v>1.0612085664841404</v>
      </c>
      <c r="N1149" s="68">
        <f t="shared" si="488"/>
        <v>0.6051276287390478</v>
      </c>
      <c r="O1149" s="68">
        <f t="shared" si="489"/>
        <v>0.18282575021791567</v>
      </c>
      <c r="P1149" s="68">
        <f t="shared" si="490"/>
        <v>0.33261526228031801</v>
      </c>
      <c r="Q1149" s="68">
        <f t="shared" si="491"/>
        <v>8.756892912302619E-2</v>
      </c>
    </row>
    <row r="1150" spans="1:17" s="28" customFormat="1" ht="15" customHeight="1" x14ac:dyDescent="0.25">
      <c r="A1150" s="145" t="s">
        <v>2063</v>
      </c>
      <c r="B1150" s="146">
        <v>7</v>
      </c>
      <c r="C1150" s="147" t="s">
        <v>2064</v>
      </c>
      <c r="D1150" s="136"/>
      <c r="E1150" s="16"/>
      <c r="F1150" s="67">
        <v>12453.37462113023</v>
      </c>
      <c r="G1150" s="68">
        <f t="shared" si="486"/>
        <v>0.37812821528937118</v>
      </c>
      <c r="H1150" s="66">
        <v>70.609455777473954</v>
      </c>
      <c r="I1150" s="66">
        <v>43.813142025089384</v>
      </c>
      <c r="J1150" s="66">
        <v>5.5235043527964356</v>
      </c>
      <c r="K1150" s="66">
        <v>552.24532974346846</v>
      </c>
      <c r="L1150" s="66"/>
      <c r="M1150" s="68">
        <f t="shared" si="487"/>
        <v>0.76015759629123258</v>
      </c>
      <c r="N1150" s="68">
        <f t="shared" si="488"/>
        <v>0.43813142025089385</v>
      </c>
      <c r="O1150" s="68">
        <f t="shared" si="489"/>
        <v>0.2622186163941152</v>
      </c>
      <c r="P1150" s="68">
        <f t="shared" si="490"/>
        <v>0.33894869053734078</v>
      </c>
      <c r="Q1150" s="68">
        <f t="shared" si="491"/>
        <v>0.20983583356733002</v>
      </c>
    </row>
    <row r="1151" spans="1:17" s="29" customFormat="1" ht="15" customHeight="1" x14ac:dyDescent="0.25">
      <c r="A1151" s="145" t="s">
        <v>2065</v>
      </c>
      <c r="B1151" s="146">
        <v>8</v>
      </c>
      <c r="C1151" s="147" t="s">
        <v>2066</v>
      </c>
      <c r="D1151" s="136"/>
      <c r="E1151" s="16"/>
      <c r="F1151" s="67">
        <v>2022.8678536425152</v>
      </c>
      <c r="G1151" s="68">
        <f t="shared" si="486"/>
        <v>0.36352394453076736</v>
      </c>
      <c r="H1151" s="66">
        <v>83.034437445913639</v>
      </c>
      <c r="I1151" s="66">
        <v>38.524488889050915</v>
      </c>
      <c r="J1151" s="66">
        <v>4.6684503448347652</v>
      </c>
      <c r="K1151" s="66">
        <v>473.86760316498982</v>
      </c>
      <c r="L1151" s="66"/>
      <c r="M1151" s="68">
        <f t="shared" si="487"/>
        <v>0.9672406240985606</v>
      </c>
      <c r="N1151" s="68">
        <f t="shared" si="488"/>
        <v>0.38524488889050912</v>
      </c>
      <c r="O1151" s="68">
        <f t="shared" si="489"/>
        <v>0.20200354541089899</v>
      </c>
      <c r="P1151" s="68">
        <f t="shared" si="490"/>
        <v>0.27896385681179325</v>
      </c>
      <c r="Q1151" s="68">
        <f t="shared" si="491"/>
        <v>0.17803959560445834</v>
      </c>
    </row>
    <row r="1152" spans="1:17" s="28" customFormat="1" ht="15" customHeight="1" x14ac:dyDescent="0.25">
      <c r="A1152" s="145" t="s">
        <v>2067</v>
      </c>
      <c r="B1152" s="146">
        <v>9</v>
      </c>
      <c r="C1152" s="147" t="s">
        <v>2068</v>
      </c>
      <c r="D1152" s="136"/>
      <c r="E1152" s="16"/>
      <c r="F1152" s="67">
        <v>4090.0394332981073</v>
      </c>
      <c r="G1152" s="68">
        <f t="shared" si="486"/>
        <v>0.28381568902702381</v>
      </c>
      <c r="H1152" s="66">
        <v>82.690884398783638</v>
      </c>
      <c r="I1152" s="66">
        <v>40.776670164804969</v>
      </c>
      <c r="J1152" s="66">
        <v>3.958415331575651</v>
      </c>
      <c r="K1152" s="66">
        <v>270.418701038162</v>
      </c>
      <c r="L1152" s="66"/>
      <c r="M1152" s="68">
        <f t="shared" si="487"/>
        <v>0.96151473997972725</v>
      </c>
      <c r="N1152" s="68">
        <f t="shared" si="488"/>
        <v>0.40776670164804968</v>
      </c>
      <c r="O1152" s="68">
        <f t="shared" si="489"/>
        <v>0.15200107968842613</v>
      </c>
      <c r="P1152" s="68">
        <f t="shared" si="490"/>
        <v>0.24895979376496094</v>
      </c>
      <c r="Q1152" s="68">
        <f t="shared" si="491"/>
        <v>9.5504544031708716E-2</v>
      </c>
    </row>
    <row r="1153" spans="1:17" s="28" customFormat="1" ht="15" customHeight="1" x14ac:dyDescent="0.25">
      <c r="A1153" s="145" t="s">
        <v>2069</v>
      </c>
      <c r="B1153" s="146">
        <v>10</v>
      </c>
      <c r="C1153" s="147" t="s">
        <v>2070</v>
      </c>
      <c r="D1153" s="136"/>
      <c r="E1153" s="16"/>
      <c r="F1153" s="67">
        <v>3150.5990612480987</v>
      </c>
      <c r="G1153" s="68">
        <f t="shared" si="486"/>
        <v>0.36405662757477891</v>
      </c>
      <c r="H1153" s="66">
        <v>79.61277498567415</v>
      </c>
      <c r="I1153" s="66">
        <v>68.086915210318523</v>
      </c>
      <c r="J1153" s="66">
        <v>4.6783024541283895</v>
      </c>
      <c r="K1153" s="66">
        <v>386.74253055212694</v>
      </c>
      <c r="L1153" s="66"/>
      <c r="M1153" s="68">
        <f t="shared" si="487"/>
        <v>0.91021291642790247</v>
      </c>
      <c r="N1153" s="68">
        <f t="shared" si="488"/>
        <v>0.68086915210318522</v>
      </c>
      <c r="O1153" s="68">
        <f t="shared" si="489"/>
        <v>0.2026973559245345</v>
      </c>
      <c r="P1153" s="68">
        <f t="shared" si="490"/>
        <v>0.37149747894419871</v>
      </c>
      <c r="Q1153" s="68">
        <f t="shared" si="491"/>
        <v>0.14269473856070058</v>
      </c>
    </row>
    <row r="1154" spans="1:17" s="28" customFormat="1" ht="15" customHeight="1" x14ac:dyDescent="0.25">
      <c r="A1154" s="145" t="s">
        <v>2071</v>
      </c>
      <c r="B1154" s="146">
        <v>11</v>
      </c>
      <c r="C1154" s="147" t="s">
        <v>2072</v>
      </c>
      <c r="D1154" s="136"/>
      <c r="E1154" s="16"/>
      <c r="F1154" s="67">
        <v>1789.2663892099301</v>
      </c>
      <c r="G1154" s="68">
        <f t="shared" si="486"/>
        <v>0.2434783997602907</v>
      </c>
      <c r="H1154" s="66">
        <v>79.573073261763327</v>
      </c>
      <c r="I1154" s="66">
        <v>20.732224312563933</v>
      </c>
      <c r="J1154" s="66">
        <v>4.4532921149634639</v>
      </c>
      <c r="K1154" s="66">
        <v>233.74662756420253</v>
      </c>
      <c r="L1154" s="66"/>
      <c r="M1154" s="68">
        <f t="shared" si="487"/>
        <v>0.90955122102938879</v>
      </c>
      <c r="N1154" s="68">
        <f t="shared" si="488"/>
        <v>0.20732224312563932</v>
      </c>
      <c r="O1154" s="68">
        <f t="shared" si="489"/>
        <v>0.18685155739179327</v>
      </c>
      <c r="P1154" s="68">
        <f t="shared" si="490"/>
        <v>0.19682094403285874</v>
      </c>
      <c r="Q1154" s="68">
        <f t="shared" si="491"/>
        <v>8.0627435117323537E-2</v>
      </c>
    </row>
    <row r="1155" spans="1:17" s="28" customFormat="1" ht="15" customHeight="1" x14ac:dyDescent="0.25">
      <c r="A1155" s="145"/>
      <c r="B1155" s="148"/>
      <c r="C1155" s="147"/>
      <c r="D1155" s="136"/>
      <c r="E1155" s="16"/>
      <c r="F1155" s="67"/>
      <c r="G1155" s="68"/>
      <c r="H1155" s="66"/>
      <c r="I1155" s="66"/>
      <c r="J1155" s="66"/>
      <c r="K1155" s="66"/>
      <c r="L1155" s="66"/>
      <c r="M1155" s="68"/>
      <c r="N1155" s="68"/>
      <c r="O1155" s="68"/>
      <c r="P1155" s="68"/>
      <c r="Q1155" s="68"/>
    </row>
    <row r="1156" spans="1:17" s="28" customFormat="1" ht="15" customHeight="1" x14ac:dyDescent="0.25">
      <c r="A1156" s="141" t="s">
        <v>2073</v>
      </c>
      <c r="B1156" s="142"/>
      <c r="C1156" s="143" t="s">
        <v>2074</v>
      </c>
      <c r="D1156" s="144"/>
      <c r="E1156" s="26"/>
      <c r="F1156" s="69">
        <v>121959.09558822418</v>
      </c>
      <c r="G1156" s="70">
        <f t="shared" ref="G1156:G1166" si="492">GEOMEAN(M1156,P1156,Q1156)</f>
        <v>0.48884055145867328</v>
      </c>
      <c r="H1156" s="63">
        <v>71.806620705333188</v>
      </c>
      <c r="I1156" s="63">
        <v>56.758618103659849</v>
      </c>
      <c r="J1156" s="63">
        <v>7.3979502372052286</v>
      </c>
      <c r="K1156" s="63">
        <v>815.32642005240848</v>
      </c>
      <c r="L1156" s="63"/>
      <c r="M1156" s="70">
        <f t="shared" ref="M1156:M1166" si="493">+(H1156-25)/(85-25)</f>
        <v>0.78011034508888644</v>
      </c>
      <c r="N1156" s="70">
        <f t="shared" ref="N1156:N1166" si="494">+I1156/100</f>
        <v>0.56758618103659852</v>
      </c>
      <c r="O1156" s="70">
        <f t="shared" ref="O1156:O1166" si="495">+(J1156-1.8)/(16-1.8)</f>
        <v>0.39422184769050911</v>
      </c>
      <c r="P1156" s="70">
        <f t="shared" ref="P1156:P1166" si="496">+(N1156*O1156)^(0.5)</f>
        <v>0.47302734911614536</v>
      </c>
      <c r="Q1156" s="70">
        <f t="shared" ref="Q1156:Q1166" si="497">+(K1156-35)/(2500-35)</f>
        <v>0.31656244221193042</v>
      </c>
    </row>
    <row r="1157" spans="1:17" s="28" customFormat="1" ht="15" customHeight="1" x14ac:dyDescent="0.25">
      <c r="A1157" s="145" t="s">
        <v>2075</v>
      </c>
      <c r="B1157" s="146">
        <v>1</v>
      </c>
      <c r="C1157" s="147" t="s">
        <v>2076</v>
      </c>
      <c r="D1157" s="136"/>
      <c r="E1157" s="16"/>
      <c r="F1157" s="67">
        <v>53432.307377498117</v>
      </c>
      <c r="G1157" s="68">
        <f t="shared" si="492"/>
        <v>0.55947359168693356</v>
      </c>
      <c r="H1157" s="66">
        <v>72.528863379984955</v>
      </c>
      <c r="I1157" s="66">
        <v>68.031143075993384</v>
      </c>
      <c r="J1157" s="66">
        <v>9.2351785607949175</v>
      </c>
      <c r="K1157" s="66">
        <v>948.04904669784696</v>
      </c>
      <c r="L1157" s="66"/>
      <c r="M1157" s="68">
        <f t="shared" si="493"/>
        <v>0.79214772299974923</v>
      </c>
      <c r="N1157" s="68">
        <f t="shared" si="494"/>
        <v>0.68031143075993383</v>
      </c>
      <c r="O1157" s="68">
        <f t="shared" si="495"/>
        <v>0.52360412399964207</v>
      </c>
      <c r="P1157" s="68">
        <f t="shared" si="496"/>
        <v>0.59683655279313974</v>
      </c>
      <c r="Q1157" s="68">
        <f t="shared" si="497"/>
        <v>0.37040529277803125</v>
      </c>
    </row>
    <row r="1158" spans="1:17" s="28" customFormat="1" ht="15" customHeight="1" x14ac:dyDescent="0.25">
      <c r="A1158" s="145" t="s">
        <v>2077</v>
      </c>
      <c r="B1158" s="146">
        <v>2</v>
      </c>
      <c r="C1158" s="147" t="s">
        <v>2078</v>
      </c>
      <c r="D1158" s="136"/>
      <c r="E1158" s="16"/>
      <c r="F1158" s="67">
        <v>6184.3973902799053</v>
      </c>
      <c r="G1158" s="68">
        <f t="shared" si="492"/>
        <v>0.35835684318023392</v>
      </c>
      <c r="H1158" s="66">
        <v>75.109733840874256</v>
      </c>
      <c r="I1158" s="66">
        <v>40.211250341085659</v>
      </c>
      <c r="J1158" s="66">
        <v>4.0587550580753078</v>
      </c>
      <c r="K1158" s="66">
        <v>572.06765657198628</v>
      </c>
      <c r="L1158" s="66"/>
      <c r="M1158" s="68">
        <f t="shared" si="493"/>
        <v>0.83516223068123763</v>
      </c>
      <c r="N1158" s="68">
        <f t="shared" si="494"/>
        <v>0.40211250341085658</v>
      </c>
      <c r="O1158" s="68">
        <f t="shared" si="495"/>
        <v>0.15906725761093718</v>
      </c>
      <c r="P1158" s="68">
        <f t="shared" si="496"/>
        <v>0.25290894244497086</v>
      </c>
      <c r="Q1158" s="68">
        <f t="shared" si="497"/>
        <v>0.21787734546530885</v>
      </c>
    </row>
    <row r="1159" spans="1:17" s="28" customFormat="1" ht="15" customHeight="1" x14ac:dyDescent="0.25">
      <c r="A1159" s="145" t="s">
        <v>2079</v>
      </c>
      <c r="B1159" s="146">
        <v>3</v>
      </c>
      <c r="C1159" s="147" t="s">
        <v>2080</v>
      </c>
      <c r="D1159" s="136"/>
      <c r="E1159" s="16"/>
      <c r="F1159" s="67">
        <v>3498.9874521691095</v>
      </c>
      <c r="G1159" s="68">
        <f t="shared" si="492"/>
        <v>0.31433177842509497</v>
      </c>
      <c r="H1159" s="66">
        <v>72.903986766785579</v>
      </c>
      <c r="I1159" s="66">
        <v>44.34975414461946</v>
      </c>
      <c r="J1159" s="66">
        <v>4.2158961084836362</v>
      </c>
      <c r="K1159" s="66">
        <v>384.07666738785059</v>
      </c>
      <c r="L1159" s="66"/>
      <c r="M1159" s="68">
        <f t="shared" si="493"/>
        <v>0.79839977944642626</v>
      </c>
      <c r="N1159" s="68">
        <f t="shared" si="494"/>
        <v>0.44349754144619458</v>
      </c>
      <c r="O1159" s="68">
        <f t="shared" si="495"/>
        <v>0.17013352876645327</v>
      </c>
      <c r="P1159" s="68">
        <f t="shared" si="496"/>
        <v>0.27468855404892184</v>
      </c>
      <c r="Q1159" s="68">
        <f t="shared" si="497"/>
        <v>0.14161325249000023</v>
      </c>
    </row>
    <row r="1160" spans="1:17" s="28" customFormat="1" ht="15" customHeight="1" x14ac:dyDescent="0.25">
      <c r="A1160" s="145" t="s">
        <v>2081</v>
      </c>
      <c r="B1160" s="146">
        <v>4</v>
      </c>
      <c r="C1160" s="147" t="s">
        <v>2082</v>
      </c>
      <c r="D1160" s="136"/>
      <c r="E1160" s="16"/>
      <c r="F1160" s="67">
        <v>22301.891533264345</v>
      </c>
      <c r="G1160" s="68">
        <f t="shared" si="492"/>
        <v>0.44170452147639749</v>
      </c>
      <c r="H1160" s="66">
        <v>70.05461621074906</v>
      </c>
      <c r="I1160" s="66">
        <v>47.716527903971382</v>
      </c>
      <c r="J1160" s="66">
        <v>6.6167983181644701</v>
      </c>
      <c r="K1160" s="66">
        <v>738.16126325766015</v>
      </c>
      <c r="L1160" s="66"/>
      <c r="M1160" s="68">
        <f t="shared" si="493"/>
        <v>0.75091027017915102</v>
      </c>
      <c r="N1160" s="68">
        <f t="shared" si="494"/>
        <v>0.47716527903971384</v>
      </c>
      <c r="O1160" s="68">
        <f t="shared" si="495"/>
        <v>0.33921114916651202</v>
      </c>
      <c r="P1160" s="68">
        <f t="shared" si="496"/>
        <v>0.40231801183320232</v>
      </c>
      <c r="Q1160" s="68">
        <f t="shared" si="497"/>
        <v>0.2852581189686248</v>
      </c>
    </row>
    <row r="1161" spans="1:17" s="28" customFormat="1" ht="15" customHeight="1" x14ac:dyDescent="0.25">
      <c r="A1161" s="145" t="s">
        <v>2083</v>
      </c>
      <c r="B1161" s="146">
        <v>5</v>
      </c>
      <c r="C1161" s="147" t="s">
        <v>2084</v>
      </c>
      <c r="D1161" s="136"/>
      <c r="E1161" s="16"/>
      <c r="F1161" s="67">
        <v>9012.7875350692648</v>
      </c>
      <c r="G1161" s="68">
        <f t="shared" si="492"/>
        <v>0.43428241119745453</v>
      </c>
      <c r="H1161" s="66">
        <v>71.984483829290468</v>
      </c>
      <c r="I1161" s="66">
        <v>54.818438273598289</v>
      </c>
      <c r="J1161" s="66">
        <v>6.2328017522677568</v>
      </c>
      <c r="K1161" s="66">
        <v>658.26411630964003</v>
      </c>
      <c r="L1161" s="66"/>
      <c r="M1161" s="68">
        <f t="shared" si="493"/>
        <v>0.78307473048817444</v>
      </c>
      <c r="N1161" s="68">
        <f t="shared" si="494"/>
        <v>0.54818438273598291</v>
      </c>
      <c r="O1161" s="68">
        <f t="shared" si="495"/>
        <v>0.31216913748364489</v>
      </c>
      <c r="P1161" s="68">
        <f t="shared" si="496"/>
        <v>0.41367408178504012</v>
      </c>
      <c r="Q1161" s="68">
        <f t="shared" si="497"/>
        <v>0.2528454832899148</v>
      </c>
    </row>
    <row r="1162" spans="1:17" s="28" customFormat="1" ht="15" customHeight="1" x14ac:dyDescent="0.25">
      <c r="A1162" s="145" t="s">
        <v>2085</v>
      </c>
      <c r="B1162" s="146">
        <v>6</v>
      </c>
      <c r="C1162" s="147" t="s">
        <v>2086</v>
      </c>
      <c r="D1162" s="136"/>
      <c r="E1162" s="16"/>
      <c r="F1162" s="67">
        <v>10117.359976804377</v>
      </c>
      <c r="G1162" s="68">
        <f t="shared" si="492"/>
        <v>0.35881035622100094</v>
      </c>
      <c r="H1162" s="66">
        <v>70.668255151435943</v>
      </c>
      <c r="I1162" s="66">
        <v>38.244943167638276</v>
      </c>
      <c r="J1162" s="66">
        <v>4.5896024158984812</v>
      </c>
      <c r="K1162" s="66">
        <v>580.8014316750706</v>
      </c>
      <c r="L1162" s="66"/>
      <c r="M1162" s="68">
        <f t="shared" si="493"/>
        <v>0.76113758585726576</v>
      </c>
      <c r="N1162" s="68">
        <f t="shared" si="494"/>
        <v>0.38244943167638273</v>
      </c>
      <c r="O1162" s="68">
        <f t="shared" si="495"/>
        <v>0.19645087435904798</v>
      </c>
      <c r="P1162" s="68">
        <f t="shared" si="496"/>
        <v>0.27410312886019078</v>
      </c>
      <c r="Q1162" s="68">
        <f t="shared" si="497"/>
        <v>0.22142045909739172</v>
      </c>
    </row>
    <row r="1163" spans="1:17" s="28" customFormat="1" ht="15" customHeight="1" x14ac:dyDescent="0.25">
      <c r="A1163" s="145" t="s">
        <v>2087</v>
      </c>
      <c r="B1163" s="146">
        <v>7</v>
      </c>
      <c r="C1163" s="147" t="s">
        <v>2088</v>
      </c>
      <c r="D1163" s="136"/>
      <c r="E1163" s="16"/>
      <c r="F1163" s="67">
        <v>3749.7062652885652</v>
      </c>
      <c r="G1163" s="68">
        <f t="shared" si="492"/>
        <v>0.32138041960282965</v>
      </c>
      <c r="H1163" s="66">
        <v>69.646134051061125</v>
      </c>
      <c r="I1163" s="66">
        <v>28.067683975047025</v>
      </c>
      <c r="J1163" s="66">
        <v>4.4395741004045162</v>
      </c>
      <c r="K1163" s="66">
        <v>516.41155419647555</v>
      </c>
      <c r="L1163" s="66"/>
      <c r="M1163" s="68">
        <f t="shared" si="493"/>
        <v>0.74410223418435206</v>
      </c>
      <c r="N1163" s="68">
        <f t="shared" si="494"/>
        <v>0.28067683975047025</v>
      </c>
      <c r="O1163" s="68">
        <f t="shared" si="495"/>
        <v>0.18588550002848708</v>
      </c>
      <c r="P1163" s="68">
        <f t="shared" si="496"/>
        <v>0.2284157496834045</v>
      </c>
      <c r="Q1163" s="68">
        <f t="shared" si="497"/>
        <v>0.19529880494786026</v>
      </c>
    </row>
    <row r="1164" spans="1:17" s="28" customFormat="1" ht="15" customHeight="1" x14ac:dyDescent="0.25">
      <c r="A1164" s="145" t="s">
        <v>2089</v>
      </c>
      <c r="B1164" s="146">
        <v>8</v>
      </c>
      <c r="C1164" s="147" t="s">
        <v>2090</v>
      </c>
      <c r="D1164" s="151"/>
      <c r="E1164" s="30"/>
      <c r="F1164" s="67">
        <v>13661.658057850496</v>
      </c>
      <c r="G1164" s="72">
        <f t="shared" si="492"/>
        <v>0.55105999219381507</v>
      </c>
      <c r="H1164" s="73">
        <v>72.162380457641873</v>
      </c>
      <c r="I1164" s="73">
        <v>61.427429155095744</v>
      </c>
      <c r="J1164" s="73">
        <v>8.606309604773255</v>
      </c>
      <c r="K1164" s="73">
        <v>1002.1108460953521</v>
      </c>
      <c r="L1164" s="73"/>
      <c r="M1164" s="72">
        <f t="shared" si="493"/>
        <v>0.78603967429403121</v>
      </c>
      <c r="N1164" s="72">
        <f t="shared" si="494"/>
        <v>0.61427429155095747</v>
      </c>
      <c r="O1164" s="72">
        <f t="shared" si="495"/>
        <v>0.47931757780093348</v>
      </c>
      <c r="P1164" s="72">
        <f t="shared" si="496"/>
        <v>0.54261631520954967</v>
      </c>
      <c r="Q1164" s="72">
        <f t="shared" si="497"/>
        <v>0.39233705723949375</v>
      </c>
    </row>
    <row r="1165" spans="1:17" s="28" customFormat="1" ht="15" customHeight="1" x14ac:dyDescent="0.25">
      <c r="A1165" s="145" t="s">
        <v>2091</v>
      </c>
      <c r="B1165" s="146">
        <v>9</v>
      </c>
      <c r="C1165" s="147" t="s">
        <v>2092</v>
      </c>
      <c r="D1165" s="151"/>
      <c r="E1165" s="30"/>
      <c r="F1165" s="67">
        <v>4171.5985652767249</v>
      </c>
      <c r="G1165" s="72">
        <f t="shared" si="492"/>
        <v>0.39963059429737946</v>
      </c>
      <c r="H1165" s="73">
        <v>72.439284735995798</v>
      </c>
      <c r="I1165" s="73">
        <v>50.353417102802176</v>
      </c>
      <c r="J1165" s="73">
        <v>5.0547077950261032</v>
      </c>
      <c r="K1165" s="73">
        <v>620.70633899401651</v>
      </c>
      <c r="L1165" s="73"/>
      <c r="M1165" s="72">
        <f t="shared" si="493"/>
        <v>0.79065474559992999</v>
      </c>
      <c r="N1165" s="72">
        <f t="shared" si="494"/>
        <v>0.50353417102802178</v>
      </c>
      <c r="O1165" s="72">
        <f t="shared" si="495"/>
        <v>0.22920477429761293</v>
      </c>
      <c r="P1165" s="72">
        <f t="shared" si="496"/>
        <v>0.33972405864409039</v>
      </c>
      <c r="Q1165" s="72">
        <f t="shared" si="497"/>
        <v>0.23760906247221764</v>
      </c>
    </row>
    <row r="1166" spans="1:17" s="28" customFormat="1" ht="15" customHeight="1" x14ac:dyDescent="0.25">
      <c r="A1166" s="145" t="s">
        <v>2093</v>
      </c>
      <c r="B1166" s="146">
        <v>10</v>
      </c>
      <c r="C1166" s="147" t="s">
        <v>2094</v>
      </c>
      <c r="D1166" s="151"/>
      <c r="E1166" s="30"/>
      <c r="F1166" s="67">
        <v>2544.4435371600975</v>
      </c>
      <c r="G1166" s="72">
        <f t="shared" si="492"/>
        <v>0.3047624378311119</v>
      </c>
      <c r="H1166" s="73">
        <v>72.966651494770488</v>
      </c>
      <c r="I1166" s="73">
        <v>34.677353287778857</v>
      </c>
      <c r="J1166" s="73">
        <v>4.2726347940436566</v>
      </c>
      <c r="K1166" s="73">
        <v>390.184742237644</v>
      </c>
      <c r="L1166" s="73"/>
      <c r="M1166" s="72">
        <f t="shared" si="493"/>
        <v>0.79944419157950819</v>
      </c>
      <c r="N1166" s="72">
        <f t="shared" si="494"/>
        <v>0.34677353287778856</v>
      </c>
      <c r="O1166" s="72">
        <f t="shared" si="495"/>
        <v>0.17412921084814487</v>
      </c>
      <c r="P1166" s="72">
        <f t="shared" si="496"/>
        <v>0.24573034330955659</v>
      </c>
      <c r="Q1166" s="72">
        <f t="shared" si="497"/>
        <v>0.14409117332155943</v>
      </c>
    </row>
    <row r="1167" spans="1:17" s="28" customFormat="1" ht="15" customHeight="1" x14ac:dyDescent="0.25">
      <c r="A1167" s="150"/>
      <c r="B1167" s="148"/>
      <c r="C1167" s="147"/>
      <c r="D1167" s="151"/>
      <c r="E1167" s="30"/>
      <c r="F1167" s="71"/>
      <c r="G1167" s="72"/>
      <c r="H1167" s="73"/>
      <c r="I1167" s="73"/>
      <c r="J1167" s="73"/>
      <c r="K1167" s="73"/>
      <c r="L1167" s="73"/>
      <c r="M1167" s="72"/>
      <c r="N1167" s="72"/>
      <c r="O1167" s="72"/>
      <c r="P1167" s="72"/>
      <c r="Q1167" s="72"/>
    </row>
    <row r="1168" spans="1:17" s="28" customFormat="1" ht="15" customHeight="1" x14ac:dyDescent="0.25">
      <c r="A1168" s="141" t="s">
        <v>2095</v>
      </c>
      <c r="B1168" s="149"/>
      <c r="C1168" s="143" t="s">
        <v>2096</v>
      </c>
      <c r="D1168" s="144"/>
      <c r="E1168" s="26"/>
      <c r="F1168" s="69">
        <v>26805.768043639146</v>
      </c>
      <c r="G1168" s="70">
        <f t="shared" ref="G1168:G1173" si="498">GEOMEAN(M1168,P1168,Q1168)</f>
        <v>0.31325227885907314</v>
      </c>
      <c r="H1168" s="63">
        <v>65.631835894087857</v>
      </c>
      <c r="I1168" s="63">
        <v>38.175722825108593</v>
      </c>
      <c r="J1168" s="63">
        <v>4.8077791926454116</v>
      </c>
      <c r="K1168" s="63">
        <v>428.47034671595696</v>
      </c>
      <c r="L1168" s="63"/>
      <c r="M1168" s="70">
        <f t="shared" ref="M1168:M1173" si="499">+(H1168-25)/(85-25)</f>
        <v>0.67719726490146426</v>
      </c>
      <c r="N1168" s="70">
        <f t="shared" ref="N1168:N1173" si="500">+I1168/100</f>
        <v>0.38175722825108593</v>
      </c>
      <c r="O1168" s="70">
        <f t="shared" ref="O1168:O1173" si="501">+(J1168-1.8)/(16-1.8)</f>
        <v>0.21181543610178957</v>
      </c>
      <c r="P1168" s="70">
        <f t="shared" ref="P1168:P1173" si="502">+(N1168*O1168)^(0.5)</f>
        <v>0.28436257451889513</v>
      </c>
      <c r="Q1168" s="70">
        <f t="shared" ref="Q1168:Q1173" si="503">+(K1168-35)/(2500-35)</f>
        <v>0.15962285870829898</v>
      </c>
    </row>
    <row r="1169" spans="1:17" s="28" customFormat="1" ht="15" customHeight="1" x14ac:dyDescent="0.25">
      <c r="A1169" s="145" t="s">
        <v>2097</v>
      </c>
      <c r="B1169" s="146">
        <v>1</v>
      </c>
      <c r="C1169" s="147" t="s">
        <v>2098</v>
      </c>
      <c r="D1169" s="136"/>
      <c r="E1169" s="16"/>
      <c r="F1169" s="67">
        <v>14247.675524659826</v>
      </c>
      <c r="G1169" s="68">
        <f t="shared" si="498"/>
        <v>0.30034186297976012</v>
      </c>
      <c r="H1169" s="66">
        <v>64.825099357250551</v>
      </c>
      <c r="I1169" s="66">
        <v>38.831795726649737</v>
      </c>
      <c r="J1169" s="66">
        <v>4.6920518577259918</v>
      </c>
      <c r="K1169" s="66">
        <v>392.77197129229188</v>
      </c>
      <c r="L1169" s="66"/>
      <c r="M1169" s="68">
        <f t="shared" si="499"/>
        <v>0.66375165595417585</v>
      </c>
      <c r="N1169" s="68">
        <f t="shared" si="500"/>
        <v>0.38831795726649737</v>
      </c>
      <c r="O1169" s="68">
        <f t="shared" si="501"/>
        <v>0.20366562378352057</v>
      </c>
      <c r="P1169" s="68">
        <f t="shared" si="502"/>
        <v>0.28122414368795517</v>
      </c>
      <c r="Q1169" s="68">
        <f t="shared" si="503"/>
        <v>0.14514075914494601</v>
      </c>
    </row>
    <row r="1170" spans="1:17" s="28" customFormat="1" ht="15" customHeight="1" x14ac:dyDescent="0.25">
      <c r="A1170" s="145" t="s">
        <v>2099</v>
      </c>
      <c r="B1170" s="146">
        <v>2</v>
      </c>
      <c r="C1170" s="147" t="s">
        <v>2100</v>
      </c>
      <c r="D1170" s="136"/>
      <c r="E1170" s="16"/>
      <c r="F1170" s="67">
        <v>5409.0821850510665</v>
      </c>
      <c r="G1170" s="68">
        <f t="shared" si="498"/>
        <v>0.29880364193918868</v>
      </c>
      <c r="H1170" s="66">
        <v>64.519868383523104</v>
      </c>
      <c r="I1170" s="66">
        <v>36.862221647312275</v>
      </c>
      <c r="J1170" s="66">
        <v>4.9548610213811211</v>
      </c>
      <c r="K1170" s="66">
        <v>383.87805058575225</v>
      </c>
      <c r="L1170" s="66"/>
      <c r="M1170" s="68">
        <f t="shared" si="499"/>
        <v>0.65866447305871845</v>
      </c>
      <c r="N1170" s="68">
        <f t="shared" si="500"/>
        <v>0.36862221647312277</v>
      </c>
      <c r="O1170" s="68">
        <f t="shared" si="501"/>
        <v>0.2221733113648677</v>
      </c>
      <c r="P1170" s="68">
        <f t="shared" si="502"/>
        <v>0.28617829840239595</v>
      </c>
      <c r="Q1170" s="68">
        <f t="shared" si="503"/>
        <v>0.14153267772241471</v>
      </c>
    </row>
    <row r="1171" spans="1:17" s="28" customFormat="1" ht="15" customHeight="1" x14ac:dyDescent="0.25">
      <c r="A1171" s="145" t="s">
        <v>2101</v>
      </c>
      <c r="B1171" s="146">
        <v>3</v>
      </c>
      <c r="C1171" s="147" t="s">
        <v>2102</v>
      </c>
      <c r="D1171" s="136"/>
      <c r="E1171" s="16"/>
      <c r="F1171" s="67">
        <v>2125.5719457637383</v>
      </c>
      <c r="G1171" s="68">
        <f t="shared" si="498"/>
        <v>0.22980276877456088</v>
      </c>
      <c r="H1171" s="66">
        <v>75.264556338602418</v>
      </c>
      <c r="I1171" s="66">
        <v>28.669699057036119</v>
      </c>
      <c r="J1171" s="66">
        <v>3.2529321810509102</v>
      </c>
      <c r="K1171" s="66">
        <v>243.48846164449526</v>
      </c>
      <c r="L1171" s="66"/>
      <c r="M1171" s="68">
        <f t="shared" si="499"/>
        <v>0.83774260564337366</v>
      </c>
      <c r="N1171" s="68">
        <f t="shared" si="500"/>
        <v>0.28669699057036119</v>
      </c>
      <c r="O1171" s="68">
        <f t="shared" si="501"/>
        <v>0.10231916767964157</v>
      </c>
      <c r="P1171" s="68">
        <f t="shared" si="502"/>
        <v>0.17127345810550273</v>
      </c>
      <c r="Q1171" s="68">
        <f t="shared" si="503"/>
        <v>8.4579497624541686E-2</v>
      </c>
    </row>
    <row r="1172" spans="1:17" s="28" customFormat="1" ht="15" customHeight="1" x14ac:dyDescent="0.25">
      <c r="A1172" s="145" t="s">
        <v>2103</v>
      </c>
      <c r="B1172" s="146">
        <v>4</v>
      </c>
      <c r="C1172" s="147" t="s">
        <v>2104</v>
      </c>
      <c r="D1172" s="136"/>
      <c r="E1172" s="16"/>
      <c r="F1172" s="67">
        <v>2809.258990374623</v>
      </c>
      <c r="G1172" s="68">
        <f t="shared" si="498"/>
        <v>0.42638492027342273</v>
      </c>
      <c r="H1172" s="66">
        <v>69.393634832940137</v>
      </c>
      <c r="I1172" s="66">
        <v>47.464227220360179</v>
      </c>
      <c r="J1172" s="66">
        <v>5.7130416383251443</v>
      </c>
      <c r="K1172" s="66">
        <v>749.09617944415231</v>
      </c>
      <c r="L1172" s="66"/>
      <c r="M1172" s="68">
        <f t="shared" si="499"/>
        <v>0.73989391388233561</v>
      </c>
      <c r="N1172" s="68">
        <f t="shared" si="500"/>
        <v>0.47464227220360178</v>
      </c>
      <c r="O1172" s="68">
        <f t="shared" si="501"/>
        <v>0.27556631255810876</v>
      </c>
      <c r="P1172" s="68">
        <f t="shared" si="502"/>
        <v>0.36165649549724482</v>
      </c>
      <c r="Q1172" s="68">
        <f t="shared" si="503"/>
        <v>0.28969419044387518</v>
      </c>
    </row>
    <row r="1173" spans="1:17" s="28" customFormat="1" ht="15" customHeight="1" x14ac:dyDescent="0.25">
      <c r="A1173" s="145" t="s">
        <v>2105</v>
      </c>
      <c r="B1173" s="146">
        <v>5</v>
      </c>
      <c r="C1173" s="147" t="s">
        <v>2106</v>
      </c>
      <c r="D1173" s="151"/>
      <c r="E1173" s="30"/>
      <c r="F1173" s="67">
        <v>2214.179397789891</v>
      </c>
      <c r="G1173" s="72">
        <f t="shared" si="498"/>
        <v>0.33255668249954679</v>
      </c>
      <c r="H1173" s="73">
        <v>64.500417971186678</v>
      </c>
      <c r="I1173" s="73">
        <v>32.744955035025249</v>
      </c>
      <c r="J1173" s="73">
        <v>5.0516987400346949</v>
      </c>
      <c r="K1173" s="73">
        <v>537.89850184579393</v>
      </c>
      <c r="L1173" s="73"/>
      <c r="M1173" s="72">
        <f t="shared" si="499"/>
        <v>0.65834029951977802</v>
      </c>
      <c r="N1173" s="72">
        <f t="shared" si="500"/>
        <v>0.32744955035025247</v>
      </c>
      <c r="O1173" s="72">
        <f t="shared" si="501"/>
        <v>0.22899286901652782</v>
      </c>
      <c r="P1173" s="72">
        <f t="shared" si="502"/>
        <v>0.27383135684737842</v>
      </c>
      <c r="Q1173" s="72">
        <f t="shared" si="503"/>
        <v>0.20401561941005839</v>
      </c>
    </row>
    <row r="1174" spans="1:17" s="28" customFormat="1" ht="15" customHeight="1" x14ac:dyDescent="0.25">
      <c r="A1174" s="150"/>
      <c r="B1174" s="148"/>
      <c r="C1174" s="147"/>
      <c r="D1174" s="151"/>
      <c r="E1174" s="30"/>
      <c r="F1174" s="71"/>
      <c r="G1174" s="72"/>
      <c r="H1174" s="73"/>
      <c r="I1174" s="73"/>
      <c r="J1174" s="73"/>
      <c r="K1174" s="73"/>
      <c r="L1174" s="73"/>
      <c r="M1174" s="72"/>
      <c r="N1174" s="72"/>
      <c r="O1174" s="72"/>
      <c r="P1174" s="72"/>
      <c r="Q1174" s="72"/>
    </row>
    <row r="1175" spans="1:17" s="28" customFormat="1" ht="15" customHeight="1" x14ac:dyDescent="0.25">
      <c r="A1175" s="141" t="s">
        <v>2107</v>
      </c>
      <c r="B1175" s="149"/>
      <c r="C1175" s="143" t="s">
        <v>2108</v>
      </c>
      <c r="D1175" s="144"/>
      <c r="E1175" s="26"/>
      <c r="F1175" s="69">
        <v>49498.337888109716</v>
      </c>
      <c r="G1175" s="70">
        <f>GEOMEAN(M1175,P1175,Q1175)</f>
        <v>0.26372160220371382</v>
      </c>
      <c r="H1175" s="63">
        <v>73.012975210788511</v>
      </c>
      <c r="I1175" s="63">
        <v>33.634520795649259</v>
      </c>
      <c r="J1175" s="63">
        <v>2.9643774148699311</v>
      </c>
      <c r="K1175" s="63">
        <v>375.2133376088413</v>
      </c>
      <c r="L1175" s="63"/>
      <c r="M1175" s="70">
        <f>+(H1175-25)/(85-25)</f>
        <v>0.80021625351314185</v>
      </c>
      <c r="N1175" s="70">
        <f>+I1175/100</f>
        <v>0.33634520795649259</v>
      </c>
      <c r="O1175" s="70">
        <f>+(J1175-1.8)/(16-1.8)</f>
        <v>8.199840949788248E-2</v>
      </c>
      <c r="P1175" s="70">
        <f>+(N1175*O1175)^(0.5)</f>
        <v>0.1660715872588292</v>
      </c>
      <c r="Q1175" s="70">
        <f>+(K1175-35)/(2500-35)</f>
        <v>0.13801758118005733</v>
      </c>
    </row>
    <row r="1176" spans="1:17" s="28" customFormat="1" ht="15" customHeight="1" x14ac:dyDescent="0.25">
      <c r="A1176" s="145" t="s">
        <v>2109</v>
      </c>
      <c r="B1176" s="146">
        <v>1</v>
      </c>
      <c r="C1176" s="147" t="s">
        <v>2110</v>
      </c>
      <c r="D1176" s="136"/>
      <c r="E1176" s="16"/>
      <c r="F1176" s="67">
        <v>17569.448072776631</v>
      </c>
      <c r="G1176" s="68">
        <f>GEOMEAN(M1176,P1176,Q1176)</f>
        <v>0.22486980619670222</v>
      </c>
      <c r="H1176" s="66">
        <v>66.980787840065446</v>
      </c>
      <c r="I1176" s="66">
        <v>36.11277600641025</v>
      </c>
      <c r="J1176" s="66">
        <v>3.1095417000133851</v>
      </c>
      <c r="K1176" s="66">
        <v>254.51545145357417</v>
      </c>
      <c r="L1176" s="66"/>
      <c r="M1176" s="68">
        <f>+(H1176-25)/(85-25)</f>
        <v>0.69967979733442409</v>
      </c>
      <c r="N1176" s="68">
        <f>+I1176/100</f>
        <v>0.36112776006410252</v>
      </c>
      <c r="O1176" s="68">
        <f>+(J1176-1.8)/(16-1.8)</f>
        <v>9.222124647981586E-2</v>
      </c>
      <c r="P1176" s="68">
        <f>+(N1176*O1176)^(0.5)</f>
        <v>0.18249288252306006</v>
      </c>
      <c r="Q1176" s="68">
        <f>+(K1176-35)/(2500-35)</f>
        <v>8.9052921482180192E-2</v>
      </c>
    </row>
    <row r="1177" spans="1:17" s="28" customFormat="1" ht="15" customHeight="1" x14ac:dyDescent="0.25">
      <c r="A1177" s="145" t="s">
        <v>2111</v>
      </c>
      <c r="B1177" s="146">
        <v>2</v>
      </c>
      <c r="C1177" s="147" t="s">
        <v>2112</v>
      </c>
      <c r="D1177" s="136"/>
      <c r="E1177" s="16"/>
      <c r="F1177" s="67">
        <v>10172.739634320724</v>
      </c>
      <c r="G1177" s="68">
        <f>GEOMEAN(M1177,P1177,Q1177)</f>
        <v>0.3406093166810788</v>
      </c>
      <c r="H1177" s="66">
        <v>73.409189767069847</v>
      </c>
      <c r="I1177" s="66">
        <v>37.203373502481448</v>
      </c>
      <c r="J1177" s="66">
        <v>3.6545074043132475</v>
      </c>
      <c r="K1177" s="66">
        <v>582.70745778654532</v>
      </c>
      <c r="L1177" s="66"/>
      <c r="M1177" s="68">
        <f>+(H1177-25)/(85-25)</f>
        <v>0.80681982945116415</v>
      </c>
      <c r="N1177" s="68">
        <f>+I1177/100</f>
        <v>0.37203373502481446</v>
      </c>
      <c r="O1177" s="68">
        <f>+(J1177-1.8)/(16-1.8)</f>
        <v>0.13059911297980617</v>
      </c>
      <c r="P1177" s="68">
        <f>+(N1177*O1177)^(0.5)</f>
        <v>0.220425215873332</v>
      </c>
      <c r="Q1177" s="68">
        <f>+(K1177-35)/(2500-35)</f>
        <v>0.22219369484241189</v>
      </c>
    </row>
    <row r="1178" spans="1:17" s="28" customFormat="1" ht="15" customHeight="1" x14ac:dyDescent="0.25">
      <c r="A1178" s="145" t="s">
        <v>2113</v>
      </c>
      <c r="B1178" s="146">
        <v>3</v>
      </c>
      <c r="C1178" s="147" t="s">
        <v>2114</v>
      </c>
      <c r="D1178" s="136"/>
      <c r="E1178" s="16"/>
      <c r="F1178" s="67">
        <v>10624.839020226889</v>
      </c>
      <c r="G1178" s="68">
        <f>GEOMEAN(M1178,P1178,Q1178)</f>
        <v>0.24913621333991912</v>
      </c>
      <c r="H1178" s="66">
        <v>77.878117494270796</v>
      </c>
      <c r="I1178" s="66">
        <v>33.284039673676837</v>
      </c>
      <c r="J1178" s="66">
        <v>2.6627227829394622</v>
      </c>
      <c r="K1178" s="66">
        <v>339.15382984591412</v>
      </c>
      <c r="L1178" s="66"/>
      <c r="M1178" s="68">
        <f>+(H1178-25)/(85-25)</f>
        <v>0.88130195823784663</v>
      </c>
      <c r="N1178" s="68">
        <f>+I1178/100</f>
        <v>0.33284039673676835</v>
      </c>
      <c r="O1178" s="68">
        <f>+(J1178-1.8)/(16-1.8)</f>
        <v>6.0755125559117058E-2</v>
      </c>
      <c r="P1178" s="68">
        <f>+(N1178*O1178)^(0.5)</f>
        <v>0.14220323517729369</v>
      </c>
      <c r="Q1178" s="68">
        <f>+(K1178-35)/(2500-35)</f>
        <v>0.12338897762511729</v>
      </c>
    </row>
    <row r="1179" spans="1:17" s="28" customFormat="1" ht="15" customHeight="1" x14ac:dyDescent="0.25">
      <c r="A1179" s="145" t="s">
        <v>2115</v>
      </c>
      <c r="B1179" s="146">
        <v>4</v>
      </c>
      <c r="C1179" s="147" t="s">
        <v>2116</v>
      </c>
      <c r="D1179" s="136"/>
      <c r="E1179" s="16"/>
      <c r="F1179" s="67">
        <v>11131.311160785468</v>
      </c>
      <c r="G1179" s="68">
        <f>GEOMEAN(M1179,P1179,Q1179)</f>
        <v>0.2412749296557534</v>
      </c>
      <c r="H1179" s="66">
        <v>76.570887429015755</v>
      </c>
      <c r="I1179" s="66">
        <v>27.821029589955604</v>
      </c>
      <c r="J1179" s="66">
        <v>2.3873056274988427</v>
      </c>
      <c r="K1179" s="66">
        <v>410.51358593831372</v>
      </c>
      <c r="L1179" s="66"/>
      <c r="M1179" s="68">
        <f>+(H1179-25)/(85-25)</f>
        <v>0.85951479048359591</v>
      </c>
      <c r="N1179" s="68">
        <f>+I1179/100</f>
        <v>0.27821029589955604</v>
      </c>
      <c r="O1179" s="68">
        <f>+(J1179-1.8)/(16-1.8)</f>
        <v>4.1359551232312865E-2</v>
      </c>
      <c r="P1179" s="68">
        <f>+(N1179*O1179)^(0.5)</f>
        <v>0.10726906817258464</v>
      </c>
      <c r="Q1179" s="68">
        <f>+(K1179-35)/(2500-35)</f>
        <v>0.15233816873765263</v>
      </c>
    </row>
    <row r="1180" spans="1:17" s="28" customFormat="1" ht="15" customHeight="1" x14ac:dyDescent="0.25">
      <c r="A1180" s="145"/>
      <c r="B1180" s="148"/>
      <c r="C1180" s="147"/>
      <c r="D1180" s="136"/>
      <c r="E1180" s="16"/>
      <c r="F1180" s="67"/>
      <c r="G1180" s="68"/>
      <c r="H1180" s="66"/>
      <c r="I1180" s="66"/>
      <c r="J1180" s="66"/>
      <c r="K1180" s="66"/>
      <c r="L1180" s="66"/>
      <c r="M1180" s="68"/>
      <c r="N1180" s="68"/>
      <c r="O1180" s="68"/>
      <c r="P1180" s="68"/>
      <c r="Q1180" s="68"/>
    </row>
    <row r="1181" spans="1:17" s="28" customFormat="1" ht="15" customHeight="1" x14ac:dyDescent="0.25">
      <c r="A1181" s="141" t="s">
        <v>2117</v>
      </c>
      <c r="B1181" s="142"/>
      <c r="C1181" s="143" t="s">
        <v>2118</v>
      </c>
      <c r="D1181" s="144"/>
      <c r="E1181" s="26"/>
      <c r="F1181" s="69">
        <v>32762.605386670068</v>
      </c>
      <c r="G1181" s="70">
        <f t="shared" ref="G1181:G1186" si="504">GEOMEAN(M1181,P1181,Q1181)</f>
        <v>0.380450598698646</v>
      </c>
      <c r="H1181" s="63">
        <v>69.846847744231681</v>
      </c>
      <c r="I1181" s="63">
        <v>30.802339794865592</v>
      </c>
      <c r="J1181" s="63">
        <v>5.5467862005306872</v>
      </c>
      <c r="K1181" s="63">
        <v>672.02126455639711</v>
      </c>
      <c r="L1181" s="63"/>
      <c r="M1181" s="70">
        <f t="shared" ref="M1181:M1186" si="505">+(H1181-25)/(85-25)</f>
        <v>0.7474474624038614</v>
      </c>
      <c r="N1181" s="70">
        <f t="shared" ref="N1181:N1186" si="506">+I1181/100</f>
        <v>0.30802339794865591</v>
      </c>
      <c r="O1181" s="70">
        <f t="shared" ref="O1181:O1186" si="507">+(J1181-1.8)/(16-1.8)</f>
        <v>0.26385818313596393</v>
      </c>
      <c r="P1181" s="70">
        <f t="shared" ref="P1181:P1186" si="508">+(N1181*O1181)^(0.5)</f>
        <v>0.28508681861162632</v>
      </c>
      <c r="Q1181" s="70">
        <f t="shared" ref="Q1181:Q1186" si="509">+(K1181-35)/(2500-35)</f>
        <v>0.25842647649346739</v>
      </c>
    </row>
    <row r="1182" spans="1:17" s="28" customFormat="1" ht="15" customHeight="1" x14ac:dyDescent="0.25">
      <c r="A1182" s="145" t="s">
        <v>2119</v>
      </c>
      <c r="B1182" s="146">
        <v>1</v>
      </c>
      <c r="C1182" s="147" t="s">
        <v>2120</v>
      </c>
      <c r="D1182" s="136"/>
      <c r="E1182" s="16"/>
      <c r="F1182" s="67">
        <v>9471.9352410229676</v>
      </c>
      <c r="G1182" s="68">
        <f t="shared" si="504"/>
        <v>0.40029834997237107</v>
      </c>
      <c r="H1182" s="66">
        <v>67.938958832255807</v>
      </c>
      <c r="I1182" s="66">
        <v>33.969281140047734</v>
      </c>
      <c r="J1182" s="66">
        <v>6.2087541453394381</v>
      </c>
      <c r="K1182" s="66">
        <v>715.31667778448923</v>
      </c>
      <c r="L1182" s="66"/>
      <c r="M1182" s="68">
        <f t="shared" si="505"/>
        <v>0.71564931387093011</v>
      </c>
      <c r="N1182" s="68">
        <f t="shared" si="506"/>
        <v>0.33969281140047736</v>
      </c>
      <c r="O1182" s="68">
        <f t="shared" si="507"/>
        <v>0.31047564403798861</v>
      </c>
      <c r="P1182" s="68">
        <f t="shared" si="508"/>
        <v>0.32475582272630338</v>
      </c>
      <c r="Q1182" s="68">
        <f t="shared" si="509"/>
        <v>0.2759905386549652</v>
      </c>
    </row>
    <row r="1183" spans="1:17" s="28" customFormat="1" ht="15" customHeight="1" x14ac:dyDescent="0.25">
      <c r="A1183" s="145" t="s">
        <v>2121</v>
      </c>
      <c r="B1183" s="146">
        <v>2</v>
      </c>
      <c r="C1183" s="147" t="s">
        <v>2122</v>
      </c>
      <c r="D1183" s="136"/>
      <c r="E1183" s="16"/>
      <c r="F1183" s="67">
        <v>7150.0172367921859</v>
      </c>
      <c r="G1183" s="68">
        <f t="shared" si="504"/>
        <v>0.34051524882959733</v>
      </c>
      <c r="H1183" s="66">
        <v>69.135842467319421</v>
      </c>
      <c r="I1183" s="66">
        <v>27.277704879238293</v>
      </c>
      <c r="J1183" s="66">
        <v>4.4705648575802703</v>
      </c>
      <c r="K1183" s="66">
        <v>619.1510243359063</v>
      </c>
      <c r="L1183" s="66"/>
      <c r="M1183" s="68">
        <f t="shared" si="505"/>
        <v>0.73559737445532369</v>
      </c>
      <c r="N1183" s="68">
        <f t="shared" si="506"/>
        <v>0.2727770487923829</v>
      </c>
      <c r="O1183" s="68">
        <f t="shared" si="507"/>
        <v>0.18806794771692048</v>
      </c>
      <c r="P1183" s="68">
        <f t="shared" si="508"/>
        <v>0.2264964011869984</v>
      </c>
      <c r="Q1183" s="68">
        <f t="shared" si="509"/>
        <v>0.23697810317886664</v>
      </c>
    </row>
    <row r="1184" spans="1:17" s="28" customFormat="1" ht="15" customHeight="1" x14ac:dyDescent="0.25">
      <c r="A1184" s="145" t="s">
        <v>2123</v>
      </c>
      <c r="B1184" s="146">
        <v>3</v>
      </c>
      <c r="C1184" s="147" t="s">
        <v>2124</v>
      </c>
      <c r="D1184" s="136"/>
      <c r="E1184" s="16"/>
      <c r="F1184" s="67">
        <v>4847.2303869761417</v>
      </c>
      <c r="G1184" s="68">
        <f t="shared" si="504"/>
        <v>0.36094724164614655</v>
      </c>
      <c r="H1184" s="66">
        <v>72.288292691097965</v>
      </c>
      <c r="I1184" s="66">
        <v>36.872425083727144</v>
      </c>
      <c r="J1184" s="66">
        <v>5.3544178236745257</v>
      </c>
      <c r="K1184" s="66">
        <v>519.12198317447326</v>
      </c>
      <c r="L1184" s="66"/>
      <c r="M1184" s="68">
        <f t="shared" si="505"/>
        <v>0.78813821151829944</v>
      </c>
      <c r="N1184" s="68">
        <f t="shared" si="506"/>
        <v>0.36872425083727145</v>
      </c>
      <c r="O1184" s="68">
        <f t="shared" si="507"/>
        <v>0.25031111434327646</v>
      </c>
      <c r="P1184" s="68">
        <f t="shared" si="508"/>
        <v>0.30380220228376753</v>
      </c>
      <c r="Q1184" s="68">
        <f t="shared" si="509"/>
        <v>0.19639837045617575</v>
      </c>
    </row>
    <row r="1185" spans="1:17" s="28" customFormat="1" ht="15" customHeight="1" x14ac:dyDescent="0.25">
      <c r="A1185" s="145" t="s">
        <v>2125</v>
      </c>
      <c r="B1185" s="146">
        <v>4</v>
      </c>
      <c r="C1185" s="147" t="s">
        <v>2126</v>
      </c>
      <c r="D1185" s="136"/>
      <c r="E1185" s="16"/>
      <c r="F1185" s="67">
        <v>5484.5998998460827</v>
      </c>
      <c r="G1185" s="68">
        <f t="shared" si="504"/>
        <v>0.43335087447895732</v>
      </c>
      <c r="H1185" s="66">
        <v>71.351754591509376</v>
      </c>
      <c r="I1185" s="66">
        <v>30.52011957234777</v>
      </c>
      <c r="J1185" s="66">
        <v>6.0186425546777524</v>
      </c>
      <c r="K1185" s="66">
        <v>897.35427280056865</v>
      </c>
      <c r="L1185" s="66"/>
      <c r="M1185" s="68">
        <f t="shared" si="505"/>
        <v>0.77252924319182292</v>
      </c>
      <c r="N1185" s="68">
        <f t="shared" si="506"/>
        <v>0.3052011957234777</v>
      </c>
      <c r="O1185" s="68">
        <f t="shared" si="507"/>
        <v>0.297087503850546</v>
      </c>
      <c r="P1185" s="68">
        <f t="shared" si="508"/>
        <v>0.30111702278298702</v>
      </c>
      <c r="Q1185" s="68">
        <f t="shared" si="509"/>
        <v>0.34983946158238077</v>
      </c>
    </row>
    <row r="1186" spans="1:17" s="28" customFormat="1" ht="15" customHeight="1" x14ac:dyDescent="0.25">
      <c r="A1186" s="145" t="s">
        <v>2127</v>
      </c>
      <c r="B1186" s="146">
        <v>5</v>
      </c>
      <c r="C1186" s="147" t="s">
        <v>2128</v>
      </c>
      <c r="D1186" s="136"/>
      <c r="E1186" s="16"/>
      <c r="F1186" s="67">
        <v>5808.8226220326887</v>
      </c>
      <c r="G1186" s="68">
        <f t="shared" si="504"/>
        <v>0.35408969259041889</v>
      </c>
      <c r="H1186" s="66">
        <v>71.053480465104315</v>
      </c>
      <c r="I1186" s="66">
        <v>26.219263260098316</v>
      </c>
      <c r="J1186" s="66">
        <v>5.48845089535798</v>
      </c>
      <c r="K1186" s="66">
        <v>581.33308085655756</v>
      </c>
      <c r="L1186" s="66"/>
      <c r="M1186" s="68">
        <f t="shared" si="505"/>
        <v>0.76755800775173855</v>
      </c>
      <c r="N1186" s="68">
        <f t="shared" si="506"/>
        <v>0.26219263260098313</v>
      </c>
      <c r="O1186" s="68">
        <f t="shared" si="507"/>
        <v>0.25975006305337889</v>
      </c>
      <c r="P1186" s="68">
        <f t="shared" si="508"/>
        <v>0.26096849014821072</v>
      </c>
      <c r="Q1186" s="68">
        <f t="shared" si="509"/>
        <v>0.22163613827852233</v>
      </c>
    </row>
    <row r="1187" spans="1:17" s="28" customFormat="1" ht="15" customHeight="1" x14ac:dyDescent="0.25">
      <c r="A1187" s="145"/>
      <c r="B1187" s="148"/>
      <c r="C1187" s="147"/>
      <c r="D1187" s="136"/>
      <c r="E1187" s="16"/>
      <c r="F1187" s="67"/>
      <c r="G1187" s="68"/>
      <c r="H1187" s="66"/>
      <c r="I1187" s="66"/>
      <c r="J1187" s="66"/>
      <c r="K1187" s="66"/>
      <c r="L1187" s="66"/>
      <c r="M1187" s="68"/>
      <c r="N1187" s="68"/>
      <c r="O1187" s="68"/>
      <c r="P1187" s="68"/>
      <c r="Q1187" s="68"/>
    </row>
    <row r="1188" spans="1:17" s="28" customFormat="1" ht="15" customHeight="1" x14ac:dyDescent="0.25">
      <c r="A1188" s="141" t="s">
        <v>2129</v>
      </c>
      <c r="B1188" s="142"/>
      <c r="C1188" s="143" t="s">
        <v>2130</v>
      </c>
      <c r="D1188" s="144"/>
      <c r="E1188" s="26"/>
      <c r="F1188" s="69">
        <v>19043.553865575355</v>
      </c>
      <c r="G1188" s="70">
        <f t="shared" ref="G1188:G1195" si="510">GEOMEAN(M1188,P1188,Q1188)</f>
        <v>0.42596003736057403</v>
      </c>
      <c r="H1188" s="63">
        <v>70.5710427904841</v>
      </c>
      <c r="I1188" s="63">
        <v>50.897842245531152</v>
      </c>
      <c r="J1188" s="63">
        <v>7.0294696870530702</v>
      </c>
      <c r="K1188" s="63">
        <v>614.3639099253445</v>
      </c>
      <c r="L1188" s="63"/>
      <c r="M1188" s="70">
        <f t="shared" ref="M1188:M1195" si="511">+(H1188-25)/(85-25)</f>
        <v>0.75951737984140166</v>
      </c>
      <c r="N1188" s="70">
        <f t="shared" ref="N1188:N1195" si="512">+I1188/100</f>
        <v>0.50897842245531155</v>
      </c>
      <c r="O1188" s="70">
        <f t="shared" ref="O1188:O1195" si="513">+(J1188-1.8)/(16-1.8)</f>
        <v>0.36827251317275145</v>
      </c>
      <c r="P1188" s="70">
        <f t="shared" ref="P1188:P1195" si="514">+(N1188*O1188)^(0.5)</f>
        <v>0.43294660500842364</v>
      </c>
      <c r="Q1188" s="70">
        <f t="shared" ref="Q1188:Q1195" si="515">+(K1188-35)/(2500-35)</f>
        <v>0.23503606893523105</v>
      </c>
    </row>
    <row r="1189" spans="1:17" s="28" customFormat="1" ht="15" customHeight="1" x14ac:dyDescent="0.25">
      <c r="A1189" s="145" t="s">
        <v>2131</v>
      </c>
      <c r="B1189" s="146">
        <v>1</v>
      </c>
      <c r="C1189" s="147" t="s">
        <v>1253</v>
      </c>
      <c r="D1189" s="136"/>
      <c r="E1189" s="16"/>
      <c r="F1189" s="67">
        <v>4221.9437084734027</v>
      </c>
      <c r="G1189" s="68">
        <f t="shared" si="510"/>
        <v>0.37078898229007418</v>
      </c>
      <c r="H1189" s="66">
        <v>68.057313863602289</v>
      </c>
      <c r="I1189" s="66">
        <v>47.782743544675981</v>
      </c>
      <c r="J1189" s="66">
        <v>6.9882773342992826</v>
      </c>
      <c r="K1189" s="66">
        <v>454.08174516419086</v>
      </c>
      <c r="L1189" s="66"/>
      <c r="M1189" s="68">
        <f t="shared" si="511"/>
        <v>0.71762189772670482</v>
      </c>
      <c r="N1189" s="68">
        <f t="shared" si="512"/>
        <v>0.47782743544675982</v>
      </c>
      <c r="O1189" s="68">
        <f t="shared" si="513"/>
        <v>0.36537164326051291</v>
      </c>
      <c r="P1189" s="68">
        <f t="shared" si="514"/>
        <v>0.41783321467319867</v>
      </c>
      <c r="Q1189" s="68">
        <f t="shared" si="515"/>
        <v>0.17001287836275492</v>
      </c>
    </row>
    <row r="1190" spans="1:17" s="28" customFormat="1" ht="15" customHeight="1" x14ac:dyDescent="0.25">
      <c r="A1190" s="145" t="s">
        <v>2132</v>
      </c>
      <c r="B1190" s="146">
        <v>2</v>
      </c>
      <c r="C1190" s="147" t="s">
        <v>2133</v>
      </c>
      <c r="D1190" s="136"/>
      <c r="E1190" s="16"/>
      <c r="F1190" s="67">
        <v>1969.5020018540367</v>
      </c>
      <c r="G1190" s="68">
        <f t="shared" si="510"/>
        <v>0.40505229760127331</v>
      </c>
      <c r="H1190" s="66">
        <v>63.990084680474247</v>
      </c>
      <c r="I1190" s="66">
        <v>65.528529975845331</v>
      </c>
      <c r="J1190" s="66">
        <v>7.1305425806849714</v>
      </c>
      <c r="K1190" s="66">
        <v>543.26540042148815</v>
      </c>
      <c r="L1190" s="66"/>
      <c r="M1190" s="68">
        <f t="shared" si="511"/>
        <v>0.64983474467457081</v>
      </c>
      <c r="N1190" s="68">
        <f t="shared" si="512"/>
        <v>0.65528529975845329</v>
      </c>
      <c r="O1190" s="68">
        <f t="shared" si="513"/>
        <v>0.37539032258344873</v>
      </c>
      <c r="P1190" s="68">
        <f t="shared" si="514"/>
        <v>0.49597153150207896</v>
      </c>
      <c r="Q1190" s="68">
        <f t="shared" si="515"/>
        <v>0.20619286021155706</v>
      </c>
    </row>
    <row r="1191" spans="1:17" s="28" customFormat="1" ht="15" customHeight="1" x14ac:dyDescent="0.25">
      <c r="A1191" s="145" t="s">
        <v>2134</v>
      </c>
      <c r="B1191" s="146">
        <v>3</v>
      </c>
      <c r="C1191" s="147" t="s">
        <v>2135</v>
      </c>
      <c r="D1191" s="136"/>
      <c r="E1191" s="16"/>
      <c r="F1191" s="67">
        <v>1017.9787954368257</v>
      </c>
      <c r="G1191" s="68">
        <f t="shared" si="510"/>
        <v>0.32437448949355574</v>
      </c>
      <c r="H1191" s="66">
        <v>71.953022348739466</v>
      </c>
      <c r="I1191" s="66">
        <v>43.178768863495598</v>
      </c>
      <c r="J1191" s="66">
        <v>6.2767239554519731</v>
      </c>
      <c r="K1191" s="66">
        <v>326.38928841310252</v>
      </c>
      <c r="L1191" s="66"/>
      <c r="M1191" s="68">
        <f t="shared" si="511"/>
        <v>0.78255037247899106</v>
      </c>
      <c r="N1191" s="68">
        <f t="shared" si="512"/>
        <v>0.43178768863495598</v>
      </c>
      <c r="O1191" s="68">
        <f t="shared" si="513"/>
        <v>0.31526225038394179</v>
      </c>
      <c r="P1191" s="68">
        <f t="shared" si="514"/>
        <v>0.36895305718632687</v>
      </c>
      <c r="Q1191" s="68">
        <f t="shared" si="515"/>
        <v>0.11821066467062982</v>
      </c>
    </row>
    <row r="1192" spans="1:17" s="28" customFormat="1" ht="15" customHeight="1" x14ac:dyDescent="0.25">
      <c r="A1192" s="145" t="s">
        <v>2136</v>
      </c>
      <c r="B1192" s="146">
        <v>4</v>
      </c>
      <c r="C1192" s="147" t="s">
        <v>2137</v>
      </c>
      <c r="D1192" s="136"/>
      <c r="E1192" s="16"/>
      <c r="F1192" s="67">
        <v>1015.9649897089587</v>
      </c>
      <c r="G1192" s="68">
        <f t="shared" si="510"/>
        <v>0.42076899405028806</v>
      </c>
      <c r="H1192" s="66">
        <v>70.262669053741618</v>
      </c>
      <c r="I1192" s="66">
        <v>50.663277544352596</v>
      </c>
      <c r="J1192" s="66">
        <v>7.887287798210874</v>
      </c>
      <c r="K1192" s="66">
        <v>557.32981550303737</v>
      </c>
      <c r="L1192" s="66"/>
      <c r="M1192" s="68">
        <f t="shared" si="511"/>
        <v>0.75437781756236033</v>
      </c>
      <c r="N1192" s="68">
        <f t="shared" si="512"/>
        <v>0.50663277544352592</v>
      </c>
      <c r="O1192" s="68">
        <f t="shared" si="513"/>
        <v>0.42868223931062499</v>
      </c>
      <c r="P1192" s="68">
        <f t="shared" si="514"/>
        <v>0.46603054909017255</v>
      </c>
      <c r="Q1192" s="68">
        <f t="shared" si="515"/>
        <v>0.21189850527506587</v>
      </c>
    </row>
    <row r="1193" spans="1:17" s="28" customFormat="1" ht="15" customHeight="1" x14ac:dyDescent="0.25">
      <c r="A1193" s="145" t="s">
        <v>2138</v>
      </c>
      <c r="B1193" s="146">
        <v>5</v>
      </c>
      <c r="C1193" s="147" t="s">
        <v>2139</v>
      </c>
      <c r="D1193" s="136"/>
      <c r="E1193" s="16"/>
      <c r="F1193" s="67">
        <v>3619.8157958411362</v>
      </c>
      <c r="G1193" s="68">
        <f t="shared" si="510"/>
        <v>0.36289965153177239</v>
      </c>
      <c r="H1193" s="66">
        <v>77.683344869033292</v>
      </c>
      <c r="I1193" s="66">
        <v>48.738756789796518</v>
      </c>
      <c r="J1193" s="66">
        <v>6.0987818129290217</v>
      </c>
      <c r="K1193" s="66">
        <v>384.292076628904</v>
      </c>
      <c r="L1193" s="66"/>
      <c r="M1193" s="68">
        <f t="shared" si="511"/>
        <v>0.87805574781722151</v>
      </c>
      <c r="N1193" s="68">
        <f t="shared" si="512"/>
        <v>0.48738756789796517</v>
      </c>
      <c r="O1193" s="68">
        <f t="shared" si="513"/>
        <v>0.30273111358655086</v>
      </c>
      <c r="P1193" s="68">
        <f t="shared" si="514"/>
        <v>0.38411896748011759</v>
      </c>
      <c r="Q1193" s="68">
        <f t="shared" si="515"/>
        <v>0.14170063960604626</v>
      </c>
    </row>
    <row r="1194" spans="1:17" s="28" customFormat="1" ht="15" customHeight="1" x14ac:dyDescent="0.25">
      <c r="A1194" s="145" t="s">
        <v>2140</v>
      </c>
      <c r="B1194" s="146">
        <v>6</v>
      </c>
      <c r="C1194" s="147" t="s">
        <v>2141</v>
      </c>
      <c r="D1194" s="136"/>
      <c r="E1194" s="16"/>
      <c r="F1194" s="67">
        <v>1304.9461116578893</v>
      </c>
      <c r="G1194" s="68">
        <f t="shared" si="510"/>
        <v>0.37315002197156516</v>
      </c>
      <c r="H1194" s="66">
        <v>79.088700752393791</v>
      </c>
      <c r="I1194" s="66">
        <v>52.660202880524771</v>
      </c>
      <c r="J1194" s="66">
        <v>5.363914392689181</v>
      </c>
      <c r="K1194" s="66">
        <v>425.79708493960391</v>
      </c>
      <c r="L1194" s="66"/>
      <c r="M1194" s="68">
        <f t="shared" si="511"/>
        <v>0.90147834587322984</v>
      </c>
      <c r="N1194" s="68">
        <f t="shared" si="512"/>
        <v>0.52660202880524776</v>
      </c>
      <c r="O1194" s="68">
        <f t="shared" si="513"/>
        <v>0.25097988680909727</v>
      </c>
      <c r="P1194" s="68">
        <f t="shared" si="514"/>
        <v>0.36354713254677457</v>
      </c>
      <c r="Q1194" s="68">
        <f t="shared" si="515"/>
        <v>0.15853837117225311</v>
      </c>
    </row>
    <row r="1195" spans="1:17" s="28" customFormat="1" ht="15" customHeight="1" x14ac:dyDescent="0.25">
      <c r="A1195" s="145" t="s">
        <v>2142</v>
      </c>
      <c r="B1195" s="146">
        <v>7</v>
      </c>
      <c r="C1195" s="147" t="s">
        <v>2143</v>
      </c>
      <c r="D1195" s="136"/>
      <c r="E1195" s="16"/>
      <c r="F1195" s="67">
        <v>5893.4024626031069</v>
      </c>
      <c r="G1195" s="68">
        <f t="shared" si="510"/>
        <v>0.50305719074520516</v>
      </c>
      <c r="H1195" s="66">
        <v>67.102248373882844</v>
      </c>
      <c r="I1195" s="66">
        <v>50.656579779772862</v>
      </c>
      <c r="J1195" s="66">
        <v>7.8758479963143788</v>
      </c>
      <c r="K1195" s="66">
        <v>995.58933123685449</v>
      </c>
      <c r="L1195" s="66"/>
      <c r="M1195" s="68">
        <f t="shared" si="511"/>
        <v>0.70170413956471411</v>
      </c>
      <c r="N1195" s="68">
        <f t="shared" si="512"/>
        <v>0.50656579779772859</v>
      </c>
      <c r="O1195" s="68">
        <f t="shared" si="513"/>
        <v>0.4278766194587591</v>
      </c>
      <c r="P1195" s="68">
        <f t="shared" si="514"/>
        <v>0.46556166196876803</v>
      </c>
      <c r="Q1195" s="68">
        <f t="shared" si="515"/>
        <v>0.38969141226647241</v>
      </c>
    </row>
    <row r="1196" spans="1:17" s="28" customFormat="1" ht="15" customHeight="1" x14ac:dyDescent="0.25">
      <c r="A1196" s="145"/>
      <c r="B1196" s="148"/>
      <c r="C1196" s="147"/>
      <c r="D1196" s="136"/>
      <c r="E1196" s="16"/>
      <c r="F1196" s="67"/>
      <c r="G1196" s="68"/>
      <c r="H1196" s="66"/>
      <c r="I1196" s="66"/>
      <c r="J1196" s="66"/>
      <c r="K1196" s="66"/>
      <c r="L1196" s="66"/>
      <c r="M1196" s="68"/>
      <c r="N1196" s="68"/>
      <c r="O1196" s="68"/>
      <c r="P1196" s="68"/>
      <c r="Q1196" s="68"/>
    </row>
    <row r="1197" spans="1:17" s="28" customFormat="1" ht="15" customHeight="1" x14ac:dyDescent="0.25">
      <c r="A1197" s="141" t="s">
        <v>2144</v>
      </c>
      <c r="B1197" s="149"/>
      <c r="C1197" s="143" t="s">
        <v>2145</v>
      </c>
      <c r="D1197" s="144"/>
      <c r="E1197" s="26"/>
      <c r="F1197" s="69">
        <v>20034.346283685976</v>
      </c>
      <c r="G1197" s="70">
        <f t="shared" ref="G1197:G1205" si="516">GEOMEAN(M1197,P1197,Q1197)</f>
        <v>0.30422023503751705</v>
      </c>
      <c r="H1197" s="63">
        <v>75.979151271798429</v>
      </c>
      <c r="I1197" s="63">
        <v>52.535048631770678</v>
      </c>
      <c r="J1197" s="63">
        <v>4.3872106496270122</v>
      </c>
      <c r="K1197" s="63">
        <v>299.02410160712844</v>
      </c>
      <c r="L1197" s="63"/>
      <c r="M1197" s="70">
        <f t="shared" ref="M1197:M1205" si="517">+(H1197-25)/(85-25)</f>
        <v>0.84965252119664048</v>
      </c>
      <c r="N1197" s="70">
        <f t="shared" ref="N1197:N1205" si="518">+I1197/100</f>
        <v>0.52535048631770676</v>
      </c>
      <c r="O1197" s="70">
        <f t="shared" ref="O1197:O1205" si="519">+(J1197-1.8)/(16-1.8)</f>
        <v>0.18219793307232482</v>
      </c>
      <c r="P1197" s="70">
        <f t="shared" ref="P1197:P1205" si="520">+(N1197*O1197)^(0.5)</f>
        <v>0.30938289019534809</v>
      </c>
      <c r="Q1197" s="70">
        <f t="shared" ref="Q1197:Q1205" si="521">+(K1197-35)/(2500-35)</f>
        <v>0.10710916900897706</v>
      </c>
    </row>
    <row r="1198" spans="1:17" s="28" customFormat="1" ht="15" customHeight="1" x14ac:dyDescent="0.25">
      <c r="A1198" s="145" t="s">
        <v>2146</v>
      </c>
      <c r="B1198" s="146">
        <v>1</v>
      </c>
      <c r="C1198" s="147" t="s">
        <v>2147</v>
      </c>
      <c r="D1198" s="136"/>
      <c r="E1198" s="16"/>
      <c r="F1198" s="67">
        <v>4822.0578153778024</v>
      </c>
      <c r="G1198" s="68">
        <f t="shared" si="516"/>
        <v>0.25730775179197368</v>
      </c>
      <c r="H1198" s="66">
        <v>71.062589103385747</v>
      </c>
      <c r="I1198" s="66">
        <v>46.611800781995335</v>
      </c>
      <c r="J1198" s="66">
        <v>4.1307708636366502</v>
      </c>
      <c r="K1198" s="66">
        <v>232.75381952137562</v>
      </c>
      <c r="L1198" s="66"/>
      <c r="M1198" s="68">
        <f t="shared" si="517"/>
        <v>0.76770981838976249</v>
      </c>
      <c r="N1198" s="68">
        <f t="shared" si="518"/>
        <v>0.46611800781995333</v>
      </c>
      <c r="O1198" s="68">
        <f t="shared" si="519"/>
        <v>0.16413879321384864</v>
      </c>
      <c r="P1198" s="68">
        <f t="shared" si="520"/>
        <v>0.27660088087135659</v>
      </c>
      <c r="Q1198" s="68">
        <f t="shared" si="521"/>
        <v>8.0224673233823776E-2</v>
      </c>
    </row>
    <row r="1199" spans="1:17" s="28" customFormat="1" ht="15" customHeight="1" x14ac:dyDescent="0.25">
      <c r="A1199" s="145" t="s">
        <v>2148</v>
      </c>
      <c r="B1199" s="146">
        <v>2</v>
      </c>
      <c r="C1199" s="147" t="s">
        <v>2149</v>
      </c>
      <c r="D1199" s="136"/>
      <c r="E1199" s="16"/>
      <c r="F1199" s="67">
        <v>1163.9797107071915</v>
      </c>
      <c r="G1199" s="68">
        <f t="shared" si="516"/>
        <v>0.35271058798438737</v>
      </c>
      <c r="H1199" s="66">
        <v>78.814644348447615</v>
      </c>
      <c r="I1199" s="66">
        <v>52.94457417205858</v>
      </c>
      <c r="J1199" s="66">
        <v>5.3377661113472783</v>
      </c>
      <c r="K1199" s="66">
        <v>367.04127581423609</v>
      </c>
      <c r="L1199" s="66"/>
      <c r="M1199" s="68">
        <f t="shared" si="517"/>
        <v>0.89691073914079356</v>
      </c>
      <c r="N1199" s="68">
        <f t="shared" si="518"/>
        <v>0.52944574172058578</v>
      </c>
      <c r="O1199" s="68">
        <f t="shared" si="519"/>
        <v>0.249138458545583</v>
      </c>
      <c r="P1199" s="68">
        <f t="shared" si="520"/>
        <v>0.36318768698262555</v>
      </c>
      <c r="Q1199" s="68">
        <f t="shared" si="521"/>
        <v>0.13470234312950755</v>
      </c>
    </row>
    <row r="1200" spans="1:17" s="28" customFormat="1" ht="15" customHeight="1" x14ac:dyDescent="0.25">
      <c r="A1200" s="145" t="s">
        <v>2150</v>
      </c>
      <c r="B1200" s="146">
        <v>3</v>
      </c>
      <c r="C1200" s="147" t="s">
        <v>2151</v>
      </c>
      <c r="D1200" s="136"/>
      <c r="E1200" s="16"/>
      <c r="F1200" s="67">
        <v>1117.6621789662479</v>
      </c>
      <c r="G1200" s="68">
        <f t="shared" si="516"/>
        <v>0.31684069832591022</v>
      </c>
      <c r="H1200" s="66">
        <v>83.135791766867825</v>
      </c>
      <c r="I1200" s="66">
        <v>68.953120951114528</v>
      </c>
      <c r="J1200" s="66">
        <v>5.1123756337786848</v>
      </c>
      <c r="K1200" s="66">
        <v>236.76456035108731</v>
      </c>
      <c r="L1200" s="66"/>
      <c r="M1200" s="68">
        <f t="shared" si="517"/>
        <v>0.96892986278113047</v>
      </c>
      <c r="N1200" s="68">
        <f t="shared" si="518"/>
        <v>0.68953120951114533</v>
      </c>
      <c r="O1200" s="68">
        <f t="shared" si="519"/>
        <v>0.2332658897027243</v>
      </c>
      <c r="P1200" s="68">
        <f t="shared" si="520"/>
        <v>0.40105375084196992</v>
      </c>
      <c r="Q1200" s="68">
        <f t="shared" si="521"/>
        <v>8.185174862113076E-2</v>
      </c>
    </row>
    <row r="1201" spans="1:17" s="28" customFormat="1" ht="15" customHeight="1" x14ac:dyDescent="0.25">
      <c r="A1201" s="145" t="s">
        <v>2152</v>
      </c>
      <c r="B1201" s="146">
        <v>4</v>
      </c>
      <c r="C1201" s="147" t="s">
        <v>2153</v>
      </c>
      <c r="D1201" s="136"/>
      <c r="E1201" s="16"/>
      <c r="F1201" s="67">
        <v>4767.6850607253909</v>
      </c>
      <c r="G1201" s="68">
        <f t="shared" si="516"/>
        <v>0.29277382360288984</v>
      </c>
      <c r="H1201" s="66">
        <v>78.631641077943641</v>
      </c>
      <c r="I1201" s="66">
        <v>54.492705188043786</v>
      </c>
      <c r="J1201" s="66">
        <v>3.8591192895038851</v>
      </c>
      <c r="K1201" s="66">
        <v>281.1943354395475</v>
      </c>
      <c r="L1201" s="66"/>
      <c r="M1201" s="68">
        <f t="shared" si="517"/>
        <v>0.89386068463239399</v>
      </c>
      <c r="N1201" s="68">
        <f t="shared" si="518"/>
        <v>0.54492705188043788</v>
      </c>
      <c r="O1201" s="68">
        <f t="shared" si="519"/>
        <v>0.14500840066928766</v>
      </c>
      <c r="P1201" s="68">
        <f t="shared" si="520"/>
        <v>0.28110318439073623</v>
      </c>
      <c r="Q1201" s="68">
        <f t="shared" si="521"/>
        <v>9.987599814991785E-2</v>
      </c>
    </row>
    <row r="1202" spans="1:17" s="28" customFormat="1" ht="15" customHeight="1" x14ac:dyDescent="0.25">
      <c r="A1202" s="145" t="s">
        <v>2154</v>
      </c>
      <c r="B1202" s="146">
        <v>5</v>
      </c>
      <c r="C1202" s="147" t="s">
        <v>2155</v>
      </c>
      <c r="D1202" s="136"/>
      <c r="E1202" s="16"/>
      <c r="F1202" s="67">
        <v>1117.6621789662479</v>
      </c>
      <c r="G1202" s="68">
        <f t="shared" si="516"/>
        <v>0.23768760525617005</v>
      </c>
      <c r="H1202" s="66">
        <v>68.555356210493215</v>
      </c>
      <c r="I1202" s="66">
        <v>56.475319253933513</v>
      </c>
      <c r="J1202" s="66">
        <v>4.2722664080182655</v>
      </c>
      <c r="K1202" s="66">
        <v>180.41640381735559</v>
      </c>
      <c r="L1202" s="66"/>
      <c r="M1202" s="68">
        <f t="shared" si="517"/>
        <v>0.72592260350822024</v>
      </c>
      <c r="N1202" s="68">
        <f t="shared" si="518"/>
        <v>0.56475319253933509</v>
      </c>
      <c r="O1202" s="68">
        <f t="shared" si="519"/>
        <v>0.17410326817030042</v>
      </c>
      <c r="P1202" s="68">
        <f t="shared" si="520"/>
        <v>0.3135687748018115</v>
      </c>
      <c r="Q1202" s="68">
        <f t="shared" si="521"/>
        <v>5.8992455909677721E-2</v>
      </c>
    </row>
    <row r="1203" spans="1:17" s="28" customFormat="1" ht="15" customHeight="1" x14ac:dyDescent="0.25">
      <c r="A1203" s="145" t="s">
        <v>2156</v>
      </c>
      <c r="B1203" s="146">
        <v>6</v>
      </c>
      <c r="C1203" s="147" t="s">
        <v>2157</v>
      </c>
      <c r="D1203" s="136"/>
      <c r="E1203" s="16"/>
      <c r="F1203" s="67">
        <v>3871.5415118245255</v>
      </c>
      <c r="G1203" s="68">
        <f t="shared" si="516"/>
        <v>0.38302928177190987</v>
      </c>
      <c r="H1203" s="66">
        <v>77.946855652254456</v>
      </c>
      <c r="I1203" s="66">
        <v>60.990354996834384</v>
      </c>
      <c r="J1203" s="66">
        <v>4.9356848142855734</v>
      </c>
      <c r="K1203" s="66">
        <v>462.73158272917175</v>
      </c>
      <c r="L1203" s="66"/>
      <c r="M1203" s="68">
        <f t="shared" si="517"/>
        <v>0.8824475942042409</v>
      </c>
      <c r="N1203" s="68">
        <f t="shared" si="518"/>
        <v>0.60990354996834384</v>
      </c>
      <c r="O1203" s="68">
        <f t="shared" si="519"/>
        <v>0.22082287424546293</v>
      </c>
      <c r="P1203" s="68">
        <f t="shared" si="520"/>
        <v>0.36698863050034808</v>
      </c>
      <c r="Q1203" s="68">
        <f t="shared" si="521"/>
        <v>0.17352194025524209</v>
      </c>
    </row>
    <row r="1204" spans="1:17" s="28" customFormat="1" ht="15" customHeight="1" x14ac:dyDescent="0.25">
      <c r="A1204" s="145" t="s">
        <v>2158</v>
      </c>
      <c r="B1204" s="146">
        <v>7</v>
      </c>
      <c r="C1204" s="147" t="s">
        <v>2159</v>
      </c>
      <c r="D1204" s="136"/>
      <c r="E1204" s="16"/>
      <c r="F1204" s="67">
        <v>1135.7864305170519</v>
      </c>
      <c r="G1204" s="68">
        <f t="shared" si="516"/>
        <v>0.27066670138128024</v>
      </c>
      <c r="H1204" s="66">
        <v>75.915063442770673</v>
      </c>
      <c r="I1204" s="66">
        <v>33.342007003876056</v>
      </c>
      <c r="J1204" s="66">
        <v>4.2929881798160041</v>
      </c>
      <c r="K1204" s="66">
        <v>273.07542524016998</v>
      </c>
      <c r="L1204" s="66"/>
      <c r="M1204" s="68">
        <f t="shared" si="517"/>
        <v>0.84858439071284453</v>
      </c>
      <c r="N1204" s="68">
        <f t="shared" si="518"/>
        <v>0.33342007003876056</v>
      </c>
      <c r="O1204" s="68">
        <f t="shared" si="519"/>
        <v>0.17556254787436651</v>
      </c>
      <c r="P1204" s="68">
        <f t="shared" si="520"/>
        <v>0.24194230099024547</v>
      </c>
      <c r="Q1204" s="68">
        <f t="shared" si="521"/>
        <v>9.6582322612645016E-2</v>
      </c>
    </row>
    <row r="1205" spans="1:17" s="28" customFormat="1" ht="15" customHeight="1" x14ac:dyDescent="0.25">
      <c r="A1205" s="145" t="s">
        <v>2160</v>
      </c>
      <c r="B1205" s="146">
        <v>8</v>
      </c>
      <c r="C1205" s="147" t="s">
        <v>2161</v>
      </c>
      <c r="D1205" s="136"/>
      <c r="E1205" s="16"/>
      <c r="F1205" s="67">
        <v>2037.9713966015186</v>
      </c>
      <c r="G1205" s="68">
        <f t="shared" si="516"/>
        <v>0.27709192070111532</v>
      </c>
      <c r="H1205" s="66">
        <v>76.105344549270541</v>
      </c>
      <c r="I1205" s="66">
        <v>43.117076133380721</v>
      </c>
      <c r="J1205" s="66">
        <v>4.2368886223405786</v>
      </c>
      <c r="K1205" s="66">
        <v>261.34719829550539</v>
      </c>
      <c r="L1205" s="66"/>
      <c r="M1205" s="68">
        <f t="shared" si="517"/>
        <v>0.85175574248784236</v>
      </c>
      <c r="N1205" s="68">
        <f t="shared" si="518"/>
        <v>0.43117076133380722</v>
      </c>
      <c r="O1205" s="68">
        <f t="shared" si="519"/>
        <v>0.17161187481271684</v>
      </c>
      <c r="P1205" s="68">
        <f t="shared" si="520"/>
        <v>0.2720184234880445</v>
      </c>
      <c r="Q1205" s="68">
        <f t="shared" si="521"/>
        <v>9.1824421215215168E-2</v>
      </c>
    </row>
    <row r="1206" spans="1:17" s="28" customFormat="1" ht="15" customHeight="1" x14ac:dyDescent="0.25">
      <c r="A1206" s="145"/>
      <c r="B1206" s="148"/>
      <c r="C1206" s="147"/>
      <c r="D1206" s="136"/>
      <c r="E1206" s="16"/>
      <c r="F1206" s="67"/>
      <c r="G1206" s="68"/>
      <c r="H1206" s="66"/>
      <c r="I1206" s="66"/>
      <c r="J1206" s="66"/>
      <c r="K1206" s="66"/>
      <c r="L1206" s="66"/>
      <c r="M1206" s="68"/>
      <c r="N1206" s="68"/>
      <c r="O1206" s="68"/>
      <c r="P1206" s="68"/>
      <c r="Q1206" s="68"/>
    </row>
    <row r="1207" spans="1:17" s="28" customFormat="1" ht="15" customHeight="1" x14ac:dyDescent="0.25">
      <c r="A1207" s="137" t="s">
        <v>2162</v>
      </c>
      <c r="B1207" s="138" t="s">
        <v>2163</v>
      </c>
      <c r="C1207" s="139"/>
      <c r="D1207" s="140"/>
      <c r="E1207" s="25"/>
      <c r="F1207" s="58">
        <v>856637.71503443236</v>
      </c>
      <c r="G1207" s="59">
        <f t="shared" ref="G1207:G1222" si="522">GEOMEAN(M1207,P1207,Q1207)</f>
        <v>0.62785442599147268</v>
      </c>
      <c r="H1207" s="60">
        <v>82.398193529096744</v>
      </c>
      <c r="I1207" s="60">
        <v>73.528182728497328</v>
      </c>
      <c r="J1207" s="60">
        <v>9.9080389321140316</v>
      </c>
      <c r="K1207" s="60">
        <v>1019.2516996327172</v>
      </c>
      <c r="L1207" s="60"/>
      <c r="M1207" s="59">
        <f t="shared" ref="M1207:M1222" si="523">+(H1207-25)/(85-25)</f>
        <v>0.95663655881827903</v>
      </c>
      <c r="N1207" s="59">
        <f t="shared" ref="N1207:N1222" si="524">+I1207/100</f>
        <v>0.73528182728497327</v>
      </c>
      <c r="O1207" s="59">
        <f t="shared" ref="O1207:O1222" si="525">+(J1207-1.8)/(16-1.8)</f>
        <v>0.57098865719112901</v>
      </c>
      <c r="P1207" s="59">
        <f t="shared" ref="P1207:P1222" si="526">+(N1207*O1207)^(0.5)</f>
        <v>0.64794875045676759</v>
      </c>
      <c r="Q1207" s="59">
        <f t="shared" ref="Q1207:Q1222" si="527">+(K1207-35)/(2500-35)</f>
        <v>0.3992907503581003</v>
      </c>
    </row>
    <row r="1208" spans="1:17" s="28" customFormat="1" ht="15" customHeight="1" x14ac:dyDescent="0.25">
      <c r="A1208" s="141" t="s">
        <v>2164</v>
      </c>
      <c r="B1208" s="149"/>
      <c r="C1208" s="143" t="s">
        <v>2165</v>
      </c>
      <c r="D1208" s="144"/>
      <c r="E1208" s="26"/>
      <c r="F1208" s="69">
        <v>394221.60238440218</v>
      </c>
      <c r="G1208" s="70">
        <f t="shared" si="522"/>
        <v>0.65227326775986116</v>
      </c>
      <c r="H1208" s="63">
        <v>83.151597446779434</v>
      </c>
      <c r="I1208" s="63">
        <v>77.47741825217696</v>
      </c>
      <c r="J1208" s="63">
        <v>10.438536619537926</v>
      </c>
      <c r="K1208" s="63">
        <v>1063.0915212994523</v>
      </c>
      <c r="L1208" s="63"/>
      <c r="M1208" s="70">
        <f t="shared" si="523"/>
        <v>0.96919329077965721</v>
      </c>
      <c r="N1208" s="70">
        <f t="shared" si="524"/>
        <v>0.77477418252176955</v>
      </c>
      <c r="O1208" s="70">
        <f t="shared" si="525"/>
        <v>0.60834764926323415</v>
      </c>
      <c r="P1208" s="70">
        <f t="shared" si="526"/>
        <v>0.68653627190918498</v>
      </c>
      <c r="Q1208" s="70">
        <f t="shared" si="527"/>
        <v>0.41707566786996036</v>
      </c>
    </row>
    <row r="1209" spans="1:17" s="28" customFormat="1" ht="15" customHeight="1" x14ac:dyDescent="0.25">
      <c r="A1209" s="145" t="s">
        <v>2166</v>
      </c>
      <c r="B1209" s="146">
        <v>1</v>
      </c>
      <c r="C1209" s="147" t="s">
        <v>2167</v>
      </c>
      <c r="D1209" s="136"/>
      <c r="E1209" s="16"/>
      <c r="F1209" s="67">
        <v>151317.3623919349</v>
      </c>
      <c r="G1209" s="68">
        <f t="shared" si="522"/>
        <v>0.66928241236183983</v>
      </c>
      <c r="H1209" s="66">
        <v>82.506281790670357</v>
      </c>
      <c r="I1209" s="66">
        <v>80.855422101049044</v>
      </c>
      <c r="J1209" s="66">
        <v>11.442940002750408</v>
      </c>
      <c r="K1209" s="66">
        <v>1075.5572733751278</v>
      </c>
      <c r="L1209" s="66"/>
      <c r="M1209" s="68">
        <f t="shared" si="523"/>
        <v>0.95843802984450599</v>
      </c>
      <c r="N1209" s="68">
        <f t="shared" si="524"/>
        <v>0.80855422101049046</v>
      </c>
      <c r="O1209" s="68">
        <f t="shared" si="525"/>
        <v>0.67908028188383152</v>
      </c>
      <c r="P1209" s="68">
        <f t="shared" si="526"/>
        <v>0.74099475593432218</v>
      </c>
      <c r="Q1209" s="68">
        <f t="shared" si="527"/>
        <v>0.42213276810350014</v>
      </c>
    </row>
    <row r="1210" spans="1:17" s="28" customFormat="1" ht="15" customHeight="1" x14ac:dyDescent="0.25">
      <c r="A1210" s="145" t="s">
        <v>2168</v>
      </c>
      <c r="B1210" s="146">
        <v>2</v>
      </c>
      <c r="C1210" s="147" t="s">
        <v>2169</v>
      </c>
      <c r="D1210" s="136"/>
      <c r="E1210" s="16"/>
      <c r="F1210" s="67">
        <v>39847.173937306572</v>
      </c>
      <c r="G1210" s="68">
        <f t="shared" si="522"/>
        <v>0.65238252810535458</v>
      </c>
      <c r="H1210" s="66">
        <v>84.889115281972195</v>
      </c>
      <c r="I1210" s="66">
        <v>77.359176982814986</v>
      </c>
      <c r="J1210" s="66">
        <v>10.114217026908504</v>
      </c>
      <c r="K1210" s="66">
        <v>1053.8372481880128</v>
      </c>
      <c r="L1210" s="66"/>
      <c r="M1210" s="68">
        <f t="shared" si="523"/>
        <v>0.99815192136620323</v>
      </c>
      <c r="N1210" s="68">
        <f t="shared" si="524"/>
        <v>0.77359176982814981</v>
      </c>
      <c r="O1210" s="68">
        <f t="shared" si="525"/>
        <v>0.58550824133158474</v>
      </c>
      <c r="P1210" s="68">
        <f t="shared" si="526"/>
        <v>0.67301140901226042</v>
      </c>
      <c r="Q1210" s="68">
        <f t="shared" si="527"/>
        <v>0.41332139885923441</v>
      </c>
    </row>
    <row r="1211" spans="1:17" s="28" customFormat="1" ht="15" customHeight="1" x14ac:dyDescent="0.25">
      <c r="A1211" s="145" t="s">
        <v>2170</v>
      </c>
      <c r="B1211" s="146">
        <v>3</v>
      </c>
      <c r="C1211" s="147" t="s">
        <v>2171</v>
      </c>
      <c r="D1211" s="136"/>
      <c r="E1211" s="16"/>
      <c r="F1211" s="67">
        <v>22114.607600572705</v>
      </c>
      <c r="G1211" s="68">
        <f t="shared" si="522"/>
        <v>0.65481230888773845</v>
      </c>
      <c r="H1211" s="66">
        <v>81.540108283378331</v>
      </c>
      <c r="I1211" s="66">
        <v>75.289112218018403</v>
      </c>
      <c r="J1211" s="66">
        <v>9.5878720954805488</v>
      </c>
      <c r="K1211" s="66">
        <v>1177.9591812269082</v>
      </c>
      <c r="L1211" s="66"/>
      <c r="M1211" s="68">
        <f t="shared" si="523"/>
        <v>0.94233513805630553</v>
      </c>
      <c r="N1211" s="68">
        <f t="shared" si="524"/>
        <v>0.75289112218018406</v>
      </c>
      <c r="O1211" s="68">
        <f t="shared" si="525"/>
        <v>0.54844169686482747</v>
      </c>
      <c r="P1211" s="68">
        <f t="shared" si="526"/>
        <v>0.64258609119943166</v>
      </c>
      <c r="Q1211" s="68">
        <f t="shared" si="527"/>
        <v>0.46367512422998303</v>
      </c>
    </row>
    <row r="1212" spans="1:17" s="28" customFormat="1" ht="15" customHeight="1" x14ac:dyDescent="0.25">
      <c r="A1212" s="145" t="s">
        <v>2172</v>
      </c>
      <c r="B1212" s="146">
        <v>4</v>
      </c>
      <c r="C1212" s="147" t="s">
        <v>2173</v>
      </c>
      <c r="D1212" s="136"/>
      <c r="E1212" s="16"/>
      <c r="F1212" s="67">
        <v>4422.3173783961811</v>
      </c>
      <c r="G1212" s="68">
        <f t="shared" si="522"/>
        <v>0.6000308790651665</v>
      </c>
      <c r="H1212" s="66">
        <v>80.778687920429348</v>
      </c>
      <c r="I1212" s="66">
        <v>71.069316685730939</v>
      </c>
      <c r="J1212" s="66">
        <v>8.1497165388482635</v>
      </c>
      <c r="K1212" s="66">
        <v>1051.1237808762269</v>
      </c>
      <c r="L1212" s="66"/>
      <c r="M1212" s="68">
        <f t="shared" si="523"/>
        <v>0.92964479867382244</v>
      </c>
      <c r="N1212" s="68">
        <f t="shared" si="524"/>
        <v>0.71069316685730943</v>
      </c>
      <c r="O1212" s="68">
        <f t="shared" si="525"/>
        <v>0.44716313653861012</v>
      </c>
      <c r="P1212" s="68">
        <f t="shared" si="526"/>
        <v>0.56373378966358956</v>
      </c>
      <c r="Q1212" s="68">
        <f t="shared" si="527"/>
        <v>0.4122206007611468</v>
      </c>
    </row>
    <row r="1213" spans="1:17" s="28" customFormat="1" ht="15" customHeight="1" x14ac:dyDescent="0.25">
      <c r="A1213" s="145" t="s">
        <v>2174</v>
      </c>
      <c r="B1213" s="146">
        <v>5</v>
      </c>
      <c r="C1213" s="147" t="s">
        <v>2175</v>
      </c>
      <c r="D1213" s="136"/>
      <c r="E1213" s="16"/>
      <c r="F1213" s="67">
        <v>7462.1571246115882</v>
      </c>
      <c r="G1213" s="68">
        <f t="shared" si="522"/>
        <v>0.6461510813321808</v>
      </c>
      <c r="H1213" s="66">
        <v>83.940569672762251</v>
      </c>
      <c r="I1213" s="66">
        <v>74.824123225365952</v>
      </c>
      <c r="J1213" s="66">
        <v>9.4116649839851227</v>
      </c>
      <c r="K1213" s="66">
        <v>1103.9061912644665</v>
      </c>
      <c r="L1213" s="66"/>
      <c r="M1213" s="68">
        <f t="shared" si="523"/>
        <v>0.98234282787937088</v>
      </c>
      <c r="N1213" s="68">
        <f t="shared" si="524"/>
        <v>0.74824123225365957</v>
      </c>
      <c r="O1213" s="68">
        <f t="shared" si="525"/>
        <v>0.53603274535106504</v>
      </c>
      <c r="P1213" s="68">
        <f t="shared" si="526"/>
        <v>0.63331019406748301</v>
      </c>
      <c r="Q1213" s="68">
        <f t="shared" si="527"/>
        <v>0.4336333433121568</v>
      </c>
    </row>
    <row r="1214" spans="1:17" s="28" customFormat="1" ht="15" customHeight="1" x14ac:dyDescent="0.25">
      <c r="A1214" s="145" t="s">
        <v>2176</v>
      </c>
      <c r="B1214" s="146">
        <v>6</v>
      </c>
      <c r="C1214" s="147" t="s">
        <v>2177</v>
      </c>
      <c r="D1214" s="136"/>
      <c r="E1214" s="16"/>
      <c r="F1214" s="67">
        <v>54420.079087016937</v>
      </c>
      <c r="G1214" s="68">
        <f t="shared" si="522"/>
        <v>0.6350848602484942</v>
      </c>
      <c r="H1214" s="66">
        <v>84.763988732750363</v>
      </c>
      <c r="I1214" s="66">
        <v>78.00601998833686</v>
      </c>
      <c r="J1214" s="66">
        <v>10.169285339297911</v>
      </c>
      <c r="K1214" s="66">
        <v>969.88846825752444</v>
      </c>
      <c r="L1214" s="66"/>
      <c r="M1214" s="68">
        <f t="shared" si="523"/>
        <v>0.99606647887917277</v>
      </c>
      <c r="N1214" s="68">
        <f t="shared" si="524"/>
        <v>0.78006019988336861</v>
      </c>
      <c r="O1214" s="68">
        <f t="shared" si="525"/>
        <v>0.58938629149985289</v>
      </c>
      <c r="P1214" s="68">
        <f t="shared" si="526"/>
        <v>0.67805367660377203</v>
      </c>
      <c r="Q1214" s="68">
        <f t="shared" si="527"/>
        <v>0.37926509868459407</v>
      </c>
    </row>
    <row r="1215" spans="1:17" s="28" customFormat="1" ht="15" customHeight="1" x14ac:dyDescent="0.25">
      <c r="A1215" s="145" t="s">
        <v>2178</v>
      </c>
      <c r="B1215" s="146">
        <v>7</v>
      </c>
      <c r="C1215" s="147" t="s">
        <v>2179</v>
      </c>
      <c r="D1215" s="136"/>
      <c r="E1215" s="16"/>
      <c r="F1215" s="67">
        <v>6439.1438148550951</v>
      </c>
      <c r="G1215" s="68">
        <f t="shared" si="522"/>
        <v>0.62097010195610447</v>
      </c>
      <c r="H1215" s="66">
        <v>81.473235082030428</v>
      </c>
      <c r="I1215" s="66">
        <v>71.339714764617526</v>
      </c>
      <c r="J1215" s="66">
        <v>10.060510753784468</v>
      </c>
      <c r="K1215" s="66">
        <v>1008.4476836373462</v>
      </c>
      <c r="L1215" s="66"/>
      <c r="M1215" s="68">
        <f t="shared" si="523"/>
        <v>0.94122058470050718</v>
      </c>
      <c r="N1215" s="68">
        <f t="shared" si="524"/>
        <v>0.71339714764617523</v>
      </c>
      <c r="O1215" s="68">
        <f t="shared" si="525"/>
        <v>0.58172610942144143</v>
      </c>
      <c r="P1215" s="68">
        <f t="shared" si="526"/>
        <v>0.64420629240373239</v>
      </c>
      <c r="Q1215" s="68">
        <f t="shared" si="527"/>
        <v>0.39490778240865976</v>
      </c>
    </row>
    <row r="1216" spans="1:17" s="28" customFormat="1" ht="15" customHeight="1" x14ac:dyDescent="0.25">
      <c r="A1216" s="145" t="s">
        <v>2180</v>
      </c>
      <c r="B1216" s="146">
        <v>8</v>
      </c>
      <c r="C1216" s="147" t="s">
        <v>2181</v>
      </c>
      <c r="D1216" s="136"/>
      <c r="E1216" s="16"/>
      <c r="F1216" s="67">
        <v>25944.866094975954</v>
      </c>
      <c r="G1216" s="68">
        <f t="shared" si="522"/>
        <v>0.61078131269006286</v>
      </c>
      <c r="H1216" s="66">
        <v>82.164810350070454</v>
      </c>
      <c r="I1216" s="66">
        <v>67.910012960635257</v>
      </c>
      <c r="J1216" s="66">
        <v>8.6929988845072739</v>
      </c>
      <c r="K1216" s="66">
        <v>1061.7620099525107</v>
      </c>
      <c r="L1216" s="66"/>
      <c r="M1216" s="68">
        <f t="shared" si="523"/>
        <v>0.95274683916784086</v>
      </c>
      <c r="N1216" s="68">
        <f t="shared" si="524"/>
        <v>0.67910012960635258</v>
      </c>
      <c r="O1216" s="68">
        <f t="shared" si="525"/>
        <v>0.48542245665544187</v>
      </c>
      <c r="P1216" s="68">
        <f t="shared" si="526"/>
        <v>0.57415194263238767</v>
      </c>
      <c r="Q1216" s="68">
        <f t="shared" si="527"/>
        <v>0.41653631235395971</v>
      </c>
    </row>
    <row r="1217" spans="1:17" s="28" customFormat="1" ht="15" customHeight="1" x14ac:dyDescent="0.25">
      <c r="A1217" s="145" t="s">
        <v>2182</v>
      </c>
      <c r="B1217" s="146">
        <v>9</v>
      </c>
      <c r="C1217" s="147" t="s">
        <v>2183</v>
      </c>
      <c r="D1217" s="136"/>
      <c r="E1217" s="16"/>
      <c r="F1217" s="67">
        <v>7035.2303103037602</v>
      </c>
      <c r="G1217" s="68">
        <f t="shared" si="522"/>
        <v>0.6469621980672049</v>
      </c>
      <c r="H1217" s="66">
        <v>81.64911314927231</v>
      </c>
      <c r="I1217" s="66">
        <v>77.649844748239644</v>
      </c>
      <c r="J1217" s="66">
        <v>8.8576605087759361</v>
      </c>
      <c r="K1217" s="66">
        <v>1173.0340856707608</v>
      </c>
      <c r="L1217" s="66"/>
      <c r="M1217" s="68">
        <f t="shared" si="523"/>
        <v>0.94415188582120513</v>
      </c>
      <c r="N1217" s="68">
        <f t="shared" si="524"/>
        <v>0.77649844748239649</v>
      </c>
      <c r="O1217" s="68">
        <f t="shared" si="525"/>
        <v>0.49701834568844622</v>
      </c>
      <c r="P1217" s="68">
        <f t="shared" si="526"/>
        <v>0.62123584394121012</v>
      </c>
      <c r="Q1217" s="68">
        <f t="shared" si="527"/>
        <v>0.46167711386237759</v>
      </c>
    </row>
    <row r="1218" spans="1:17" s="28" customFormat="1" ht="15" customHeight="1" x14ac:dyDescent="0.25">
      <c r="A1218" s="145" t="s">
        <v>2184</v>
      </c>
      <c r="B1218" s="146">
        <v>10</v>
      </c>
      <c r="C1218" s="147" t="s">
        <v>1005</v>
      </c>
      <c r="D1218" s="136"/>
      <c r="E1218" s="16"/>
      <c r="F1218" s="67">
        <v>13941.577054024025</v>
      </c>
      <c r="G1218" s="68">
        <f t="shared" si="522"/>
        <v>0.66654674513150125</v>
      </c>
      <c r="H1218" s="66">
        <v>85.178315260315941</v>
      </c>
      <c r="I1218" s="66">
        <v>76.177396618602202</v>
      </c>
      <c r="J1218" s="66">
        <v>10.451924771639041</v>
      </c>
      <c r="K1218" s="66">
        <v>1103.3036853256335</v>
      </c>
      <c r="L1218" s="66"/>
      <c r="M1218" s="68">
        <f t="shared" si="523"/>
        <v>1.0029719210052657</v>
      </c>
      <c r="N1218" s="68">
        <f t="shared" si="524"/>
        <v>0.761773966186022</v>
      </c>
      <c r="O1218" s="68">
        <f t="shared" si="525"/>
        <v>0.60929047687598881</v>
      </c>
      <c r="P1218" s="68">
        <f t="shared" si="526"/>
        <v>0.68127940166219225</v>
      </c>
      <c r="Q1218" s="68">
        <f t="shared" si="527"/>
        <v>0.43338891899620019</v>
      </c>
    </row>
    <row r="1219" spans="1:17" s="28" customFormat="1" ht="15" customHeight="1" x14ac:dyDescent="0.25">
      <c r="A1219" s="145" t="s">
        <v>2185</v>
      </c>
      <c r="B1219" s="146">
        <v>11</v>
      </c>
      <c r="C1219" s="147" t="s">
        <v>1542</v>
      </c>
      <c r="D1219" s="136"/>
      <c r="E1219" s="16"/>
      <c r="F1219" s="67">
        <v>27835.829673443175</v>
      </c>
      <c r="G1219" s="68">
        <f t="shared" si="522"/>
        <v>0.63920551313631169</v>
      </c>
      <c r="H1219" s="66">
        <v>85.184682192858403</v>
      </c>
      <c r="I1219" s="66">
        <v>76.481544080097876</v>
      </c>
      <c r="J1219" s="66">
        <v>8.965582054274277</v>
      </c>
      <c r="K1219" s="66">
        <v>1068.1035419754337</v>
      </c>
      <c r="L1219" s="66"/>
      <c r="M1219" s="68">
        <f t="shared" si="523"/>
        <v>1.0030780365476402</v>
      </c>
      <c r="N1219" s="68">
        <f t="shared" si="524"/>
        <v>0.76481544080097874</v>
      </c>
      <c r="O1219" s="68">
        <f t="shared" si="525"/>
        <v>0.50461845452635756</v>
      </c>
      <c r="P1219" s="68">
        <f t="shared" si="526"/>
        <v>0.62124068261414178</v>
      </c>
      <c r="Q1219" s="68">
        <f t="shared" si="527"/>
        <v>0.41910894197786358</v>
      </c>
    </row>
    <row r="1220" spans="1:17" s="28" customFormat="1" ht="15" customHeight="1" x14ac:dyDescent="0.25">
      <c r="A1220" s="145" t="s">
        <v>2186</v>
      </c>
      <c r="B1220" s="146">
        <v>12</v>
      </c>
      <c r="C1220" s="147" t="s">
        <v>2187</v>
      </c>
      <c r="D1220" s="136"/>
      <c r="E1220" s="16"/>
      <c r="F1220" s="67">
        <v>27576.048734548316</v>
      </c>
      <c r="G1220" s="68">
        <f t="shared" si="522"/>
        <v>0.65567026967333841</v>
      </c>
      <c r="H1220" s="66">
        <v>82.215188789128391</v>
      </c>
      <c r="I1220" s="66">
        <v>77.314402519825251</v>
      </c>
      <c r="J1220" s="66">
        <v>10.591863418545699</v>
      </c>
      <c r="K1220" s="66">
        <v>1088.1417202052039</v>
      </c>
      <c r="L1220" s="66"/>
      <c r="M1220" s="68">
        <f t="shared" si="523"/>
        <v>0.95358647981880651</v>
      </c>
      <c r="N1220" s="68">
        <f t="shared" si="524"/>
        <v>0.77314402519825254</v>
      </c>
      <c r="O1220" s="68">
        <f t="shared" si="525"/>
        <v>0.61914531116519012</v>
      </c>
      <c r="P1220" s="68">
        <f t="shared" si="526"/>
        <v>0.69187318061685232</v>
      </c>
      <c r="Q1220" s="68">
        <f t="shared" si="527"/>
        <v>0.42723802036722269</v>
      </c>
    </row>
    <row r="1221" spans="1:17" s="28" customFormat="1" ht="15" customHeight="1" x14ac:dyDescent="0.25">
      <c r="A1221" s="145" t="s">
        <v>2188</v>
      </c>
      <c r="B1221" s="146">
        <v>13</v>
      </c>
      <c r="C1221" s="147" t="s">
        <v>2189</v>
      </c>
      <c r="D1221" s="136"/>
      <c r="E1221" s="16"/>
      <c r="F1221" s="67">
        <v>4741.5055862631179</v>
      </c>
      <c r="G1221" s="68">
        <f t="shared" si="522"/>
        <v>0.61669122014872202</v>
      </c>
      <c r="H1221" s="66">
        <v>81.043332751217321</v>
      </c>
      <c r="I1221" s="66">
        <v>73.482038283504167</v>
      </c>
      <c r="J1221" s="66">
        <v>9.7929236250464413</v>
      </c>
      <c r="K1221" s="66">
        <v>997.38370251702702</v>
      </c>
      <c r="L1221" s="66"/>
      <c r="M1221" s="68">
        <f t="shared" si="523"/>
        <v>0.93405554585362205</v>
      </c>
      <c r="N1221" s="68">
        <f t="shared" si="524"/>
        <v>0.7348203828350417</v>
      </c>
      <c r="O1221" s="68">
        <f t="shared" si="525"/>
        <v>0.56288194542580572</v>
      </c>
      <c r="P1221" s="68">
        <f t="shared" si="526"/>
        <v>0.64313072281513939</v>
      </c>
      <c r="Q1221" s="68">
        <f t="shared" si="527"/>
        <v>0.39041935193388522</v>
      </c>
    </row>
    <row r="1222" spans="1:17" s="28" customFormat="1" ht="15" customHeight="1" x14ac:dyDescent="0.25">
      <c r="A1222" s="145" t="s">
        <v>2190</v>
      </c>
      <c r="B1222" s="146">
        <v>14</v>
      </c>
      <c r="C1222" s="147" t="s">
        <v>2191</v>
      </c>
      <c r="D1222" s="136"/>
      <c r="E1222" s="16"/>
      <c r="F1222" s="67">
        <v>1123.7035961498493</v>
      </c>
      <c r="G1222" s="68">
        <f t="shared" si="522"/>
        <v>0.39405607013450128</v>
      </c>
      <c r="H1222" s="66">
        <v>78.545706855520109</v>
      </c>
      <c r="I1222" s="66">
        <v>52.60227566077419</v>
      </c>
      <c r="J1222" s="66">
        <v>6.5768501160850423</v>
      </c>
      <c r="K1222" s="66">
        <v>436.78034008274483</v>
      </c>
      <c r="L1222" s="66"/>
      <c r="M1222" s="68">
        <f t="shared" si="523"/>
        <v>0.89242844759200179</v>
      </c>
      <c r="N1222" s="68">
        <f t="shared" si="524"/>
        <v>0.52602275660774189</v>
      </c>
      <c r="O1222" s="68">
        <f t="shared" si="525"/>
        <v>0.33639789549894666</v>
      </c>
      <c r="P1222" s="68">
        <f t="shared" si="526"/>
        <v>0.42065775674222272</v>
      </c>
      <c r="Q1222" s="68">
        <f t="shared" si="527"/>
        <v>0.1629940527719046</v>
      </c>
    </row>
    <row r="1223" spans="1:17" s="28" customFormat="1" ht="15" customHeight="1" x14ac:dyDescent="0.25">
      <c r="A1223" s="145"/>
      <c r="B1223" s="148"/>
      <c r="C1223" s="147"/>
      <c r="D1223" s="136"/>
      <c r="E1223" s="16"/>
      <c r="F1223" s="67"/>
      <c r="G1223" s="68"/>
      <c r="H1223" s="66"/>
      <c r="I1223" s="66"/>
      <c r="J1223" s="66"/>
      <c r="K1223" s="66"/>
      <c r="L1223" s="66"/>
      <c r="M1223" s="68"/>
      <c r="N1223" s="68"/>
      <c r="O1223" s="68"/>
      <c r="P1223" s="68"/>
      <c r="Q1223" s="68"/>
    </row>
    <row r="1224" spans="1:17" s="28" customFormat="1" ht="15" customHeight="1" x14ac:dyDescent="0.25">
      <c r="A1224" s="141" t="s">
        <v>2192</v>
      </c>
      <c r="B1224" s="142"/>
      <c r="C1224" s="143" t="s">
        <v>2193</v>
      </c>
      <c r="D1224" s="144"/>
      <c r="E1224" s="26"/>
      <c r="F1224" s="69">
        <v>227673.82727260829</v>
      </c>
      <c r="G1224" s="70">
        <f t="shared" ref="G1224:G1235" si="528">GEOMEAN(M1224,P1224,Q1224)</f>
        <v>0.61234672926697276</v>
      </c>
      <c r="H1224" s="63">
        <v>84.944811874637182</v>
      </c>
      <c r="I1224" s="63">
        <v>68.279090724704858</v>
      </c>
      <c r="J1224" s="63">
        <v>9.4584047627438146</v>
      </c>
      <c r="K1224" s="63">
        <v>968.55504355446146</v>
      </c>
      <c r="L1224" s="63"/>
      <c r="M1224" s="70">
        <f t="shared" ref="M1224:M1235" si="529">+(H1224-25)/(85-25)</f>
        <v>0.99908019791061975</v>
      </c>
      <c r="N1224" s="70">
        <f t="shared" ref="N1224:N1235" si="530">+I1224/100</f>
        <v>0.68279090724704861</v>
      </c>
      <c r="O1224" s="70">
        <f t="shared" ref="O1224:O1235" si="531">+(J1224-1.8)/(16-1.8)</f>
        <v>0.53932427906646585</v>
      </c>
      <c r="P1224" s="70">
        <f t="shared" ref="P1224:P1235" si="532">+(N1224*O1224)^(0.5)</f>
        <v>0.60683252533475218</v>
      </c>
      <c r="Q1224" s="70">
        <f t="shared" ref="Q1224:Q1235" si="533">+(K1224-35)/(2500-35)</f>
        <v>0.37872415560018718</v>
      </c>
    </row>
    <row r="1225" spans="1:17" s="28" customFormat="1" ht="15" customHeight="1" x14ac:dyDescent="0.25">
      <c r="A1225" s="145" t="s">
        <v>2194</v>
      </c>
      <c r="B1225" s="146">
        <v>1</v>
      </c>
      <c r="C1225" s="147" t="s">
        <v>2195</v>
      </c>
      <c r="D1225" s="136"/>
      <c r="E1225" s="16"/>
      <c r="F1225" s="67">
        <v>66806.998119127544</v>
      </c>
      <c r="G1225" s="68">
        <f t="shared" si="528"/>
        <v>0.62623504940801455</v>
      </c>
      <c r="H1225" s="66">
        <v>83.961613879166336</v>
      </c>
      <c r="I1225" s="66">
        <v>71.079408102558261</v>
      </c>
      <c r="J1225" s="66">
        <v>10.124216905297759</v>
      </c>
      <c r="K1225" s="66">
        <v>989.3584005447874</v>
      </c>
      <c r="L1225" s="66"/>
      <c r="M1225" s="68">
        <f t="shared" si="529"/>
        <v>0.98269356465277224</v>
      </c>
      <c r="N1225" s="68">
        <f t="shared" si="530"/>
        <v>0.71079408102558261</v>
      </c>
      <c r="O1225" s="68">
        <f t="shared" si="531"/>
        <v>0.58621245811956046</v>
      </c>
      <c r="P1225" s="68">
        <f t="shared" si="532"/>
        <v>0.64550472148144733</v>
      </c>
      <c r="Q1225" s="68">
        <f t="shared" si="533"/>
        <v>0.38716365133662772</v>
      </c>
    </row>
    <row r="1226" spans="1:17" s="28" customFormat="1" ht="15" customHeight="1" x14ac:dyDescent="0.25">
      <c r="A1226" s="145" t="s">
        <v>2196</v>
      </c>
      <c r="B1226" s="146">
        <v>2</v>
      </c>
      <c r="C1226" s="147" t="s">
        <v>2197</v>
      </c>
      <c r="D1226" s="136"/>
      <c r="E1226" s="16"/>
      <c r="F1226" s="67">
        <v>7836.7249899948711</v>
      </c>
      <c r="G1226" s="68">
        <f t="shared" si="528"/>
        <v>0.58942128781002634</v>
      </c>
      <c r="H1226" s="66">
        <v>82.717510531506051</v>
      </c>
      <c r="I1226" s="66">
        <v>58.688202298130648</v>
      </c>
      <c r="J1226" s="66">
        <v>8.2230146063290679</v>
      </c>
      <c r="K1226" s="66">
        <v>1053.444455324855</v>
      </c>
      <c r="L1226" s="66"/>
      <c r="M1226" s="68">
        <f t="shared" si="529"/>
        <v>0.96195850885843415</v>
      </c>
      <c r="N1226" s="68">
        <f t="shared" si="530"/>
        <v>0.58688202298130643</v>
      </c>
      <c r="O1226" s="68">
        <f t="shared" si="531"/>
        <v>0.45232497227669494</v>
      </c>
      <c r="P1226" s="68">
        <f t="shared" si="532"/>
        <v>0.51522945837239364</v>
      </c>
      <c r="Q1226" s="68">
        <f t="shared" si="533"/>
        <v>0.41316205084172614</v>
      </c>
    </row>
    <row r="1227" spans="1:17" s="28" customFormat="1" ht="15" customHeight="1" x14ac:dyDescent="0.25">
      <c r="A1227" s="145" t="s">
        <v>2198</v>
      </c>
      <c r="B1227" s="146">
        <v>3</v>
      </c>
      <c r="C1227" s="147" t="s">
        <v>2199</v>
      </c>
      <c r="D1227" s="136"/>
      <c r="E1227" s="16"/>
      <c r="F1227" s="67">
        <v>2085.2958312063956</v>
      </c>
      <c r="G1227" s="68">
        <f t="shared" si="528"/>
        <v>0.65405383178571797</v>
      </c>
      <c r="H1227" s="66">
        <v>81.319864654908883</v>
      </c>
      <c r="I1227" s="66">
        <v>50.998913032516292</v>
      </c>
      <c r="J1227" s="66">
        <v>11.109911725020561</v>
      </c>
      <c r="K1227" s="66">
        <v>1305.6852398703925</v>
      </c>
      <c r="L1227" s="66"/>
      <c r="M1227" s="68">
        <f t="shared" si="529"/>
        <v>0.93866441091514807</v>
      </c>
      <c r="N1227" s="68">
        <f t="shared" si="530"/>
        <v>0.50998913032516291</v>
      </c>
      <c r="O1227" s="68">
        <f t="shared" si="531"/>
        <v>0.6556275862690536</v>
      </c>
      <c r="P1227" s="68">
        <f t="shared" si="532"/>
        <v>0.57824124942669075</v>
      </c>
      <c r="Q1227" s="68">
        <f t="shared" si="533"/>
        <v>0.51549096952145734</v>
      </c>
    </row>
    <row r="1228" spans="1:17" s="28" customFormat="1" ht="15" customHeight="1" x14ac:dyDescent="0.25">
      <c r="A1228" s="145" t="s">
        <v>2200</v>
      </c>
      <c r="B1228" s="146">
        <v>4</v>
      </c>
      <c r="C1228" s="147" t="s">
        <v>2201</v>
      </c>
      <c r="D1228" s="136"/>
      <c r="E1228" s="16"/>
      <c r="F1228" s="67">
        <v>13098.799356911639</v>
      </c>
      <c r="G1228" s="68">
        <f t="shared" si="528"/>
        <v>0.59049919269321238</v>
      </c>
      <c r="H1228" s="66">
        <v>84.930256248493905</v>
      </c>
      <c r="I1228" s="66">
        <v>70.79080074193476</v>
      </c>
      <c r="J1228" s="66">
        <v>8.6445211917536575</v>
      </c>
      <c r="K1228" s="66">
        <v>904.88969782384424</v>
      </c>
      <c r="L1228" s="66"/>
      <c r="M1228" s="68">
        <f t="shared" si="529"/>
        <v>0.99883760414156508</v>
      </c>
      <c r="N1228" s="68">
        <f t="shared" si="530"/>
        <v>0.70790800741934756</v>
      </c>
      <c r="O1228" s="68">
        <f t="shared" si="531"/>
        <v>0.48200853463053928</v>
      </c>
      <c r="P1228" s="68">
        <f t="shared" si="532"/>
        <v>0.58413842649617276</v>
      </c>
      <c r="Q1228" s="68">
        <f t="shared" si="533"/>
        <v>0.35289642913746216</v>
      </c>
    </row>
    <row r="1229" spans="1:17" s="28" customFormat="1" ht="15" customHeight="1" x14ac:dyDescent="0.25">
      <c r="A1229" s="145" t="s">
        <v>2202</v>
      </c>
      <c r="B1229" s="146">
        <v>5</v>
      </c>
      <c r="C1229" s="147" t="s">
        <v>1885</v>
      </c>
      <c r="D1229" s="136"/>
      <c r="E1229" s="16"/>
      <c r="F1229" s="67">
        <v>12454.381523994161</v>
      </c>
      <c r="G1229" s="68">
        <f t="shared" si="528"/>
        <v>0.55879615693265705</v>
      </c>
      <c r="H1229" s="66">
        <v>83.976208825278277</v>
      </c>
      <c r="I1229" s="66">
        <v>62.470470580515162</v>
      </c>
      <c r="J1229" s="66">
        <v>7.9230694326797755</v>
      </c>
      <c r="K1229" s="66">
        <v>878.08962703529778</v>
      </c>
      <c r="L1229" s="66"/>
      <c r="M1229" s="68">
        <f t="shared" si="529"/>
        <v>0.98293681375463793</v>
      </c>
      <c r="N1229" s="68">
        <f t="shared" si="530"/>
        <v>0.62470470580515158</v>
      </c>
      <c r="O1229" s="68">
        <f t="shared" si="531"/>
        <v>0.43120207272392791</v>
      </c>
      <c r="P1229" s="68">
        <f t="shared" si="532"/>
        <v>0.51901248923660104</v>
      </c>
      <c r="Q1229" s="68">
        <f t="shared" si="533"/>
        <v>0.34202418946665225</v>
      </c>
    </row>
    <row r="1230" spans="1:17" s="28" customFormat="1" ht="15" customHeight="1" x14ac:dyDescent="0.25">
      <c r="A1230" s="145" t="s">
        <v>2203</v>
      </c>
      <c r="B1230" s="146">
        <v>6</v>
      </c>
      <c r="C1230" s="147" t="s">
        <v>2204</v>
      </c>
      <c r="D1230" s="136"/>
      <c r="E1230" s="16"/>
      <c r="F1230" s="67">
        <v>25468.601040335383</v>
      </c>
      <c r="G1230" s="68">
        <f t="shared" si="528"/>
        <v>0.60860330394797912</v>
      </c>
      <c r="H1230" s="66">
        <v>87.018362418635363</v>
      </c>
      <c r="I1230" s="66">
        <v>69.091818425853887</v>
      </c>
      <c r="J1230" s="66">
        <v>8.8877208290789831</v>
      </c>
      <c r="K1230" s="66">
        <v>950.43677626825081</v>
      </c>
      <c r="L1230" s="66"/>
      <c r="M1230" s="68">
        <f t="shared" si="529"/>
        <v>1.0336393736439227</v>
      </c>
      <c r="N1230" s="68">
        <f t="shared" si="530"/>
        <v>0.6909181842585389</v>
      </c>
      <c r="O1230" s="68">
        <f t="shared" si="531"/>
        <v>0.49913526965344956</v>
      </c>
      <c r="P1230" s="68">
        <f t="shared" si="532"/>
        <v>0.58724920962769933</v>
      </c>
      <c r="Q1230" s="68">
        <f t="shared" si="533"/>
        <v>0.37137394574776911</v>
      </c>
    </row>
    <row r="1231" spans="1:17" s="28" customFormat="1" ht="15" customHeight="1" x14ac:dyDescent="0.25">
      <c r="A1231" s="145" t="s">
        <v>2205</v>
      </c>
      <c r="B1231" s="146">
        <v>7</v>
      </c>
      <c r="C1231" s="147" t="s">
        <v>2179</v>
      </c>
      <c r="D1231" s="136"/>
      <c r="E1231" s="16"/>
      <c r="F1231" s="67">
        <v>63036.146893696379</v>
      </c>
      <c r="G1231" s="68">
        <f t="shared" si="528"/>
        <v>0.61363348645670879</v>
      </c>
      <c r="H1231" s="66">
        <v>85.714664979697403</v>
      </c>
      <c r="I1231" s="66">
        <v>67.388200671646516</v>
      </c>
      <c r="J1231" s="66">
        <v>9.7076405373448225</v>
      </c>
      <c r="K1231" s="66">
        <v>953.82014314863943</v>
      </c>
      <c r="L1231" s="66"/>
      <c r="M1231" s="68">
        <f t="shared" si="529"/>
        <v>1.0119110829949567</v>
      </c>
      <c r="N1231" s="68">
        <f t="shared" si="530"/>
        <v>0.67388200671646514</v>
      </c>
      <c r="O1231" s="68">
        <f t="shared" si="531"/>
        <v>0.55687609417921291</v>
      </c>
      <c r="P1231" s="68">
        <f t="shared" si="532"/>
        <v>0.61259185420466966</v>
      </c>
      <c r="Q1231" s="68">
        <f t="shared" si="533"/>
        <v>0.37274650837673001</v>
      </c>
    </row>
    <row r="1232" spans="1:17" s="28" customFormat="1" ht="15" customHeight="1" x14ac:dyDescent="0.25">
      <c r="A1232" s="145" t="s">
        <v>2206</v>
      </c>
      <c r="B1232" s="146">
        <v>8</v>
      </c>
      <c r="C1232" s="147" t="s">
        <v>2207</v>
      </c>
      <c r="D1232" s="136"/>
      <c r="E1232" s="16"/>
      <c r="F1232" s="67">
        <v>1136.7933333809854</v>
      </c>
      <c r="G1232" s="68">
        <f t="shared" si="528"/>
        <v>0.35772847471143115</v>
      </c>
      <c r="H1232" s="66">
        <v>76.898860262551921</v>
      </c>
      <c r="I1232" s="66">
        <v>54.124072336413533</v>
      </c>
      <c r="J1232" s="66">
        <v>7.3644051642464374</v>
      </c>
      <c r="K1232" s="66">
        <v>318.27643786059957</v>
      </c>
      <c r="L1232" s="66"/>
      <c r="M1232" s="68">
        <f t="shared" si="529"/>
        <v>0.86498100437586534</v>
      </c>
      <c r="N1232" s="68">
        <f t="shared" si="530"/>
        <v>0.54124072336413531</v>
      </c>
      <c r="O1232" s="68">
        <f t="shared" si="531"/>
        <v>0.39185951860890406</v>
      </c>
      <c r="P1232" s="68">
        <f t="shared" si="532"/>
        <v>0.46053265824369616</v>
      </c>
      <c r="Q1232" s="68">
        <f t="shared" si="533"/>
        <v>0.11491944740795114</v>
      </c>
    </row>
    <row r="1233" spans="1:17" s="28" customFormat="1" ht="15" customHeight="1" x14ac:dyDescent="0.25">
      <c r="A1233" s="145" t="s">
        <v>2208</v>
      </c>
      <c r="B1233" s="146">
        <v>9</v>
      </c>
      <c r="C1233" s="147" t="s">
        <v>2209</v>
      </c>
      <c r="D1233" s="136"/>
      <c r="E1233" s="16"/>
      <c r="F1233" s="67">
        <v>998.84764102208817</v>
      </c>
      <c r="G1233" s="68">
        <f t="shared" si="528"/>
        <v>0.34177524922090563</v>
      </c>
      <c r="H1233" s="66">
        <v>83.098435323473808</v>
      </c>
      <c r="I1233" s="66">
        <v>69.671630754609438</v>
      </c>
      <c r="J1233" s="66">
        <v>6.4391523267497446</v>
      </c>
      <c r="K1233" s="66">
        <v>248.02100606416238</v>
      </c>
      <c r="L1233" s="66"/>
      <c r="M1233" s="68">
        <f t="shared" si="529"/>
        <v>0.96830725539123008</v>
      </c>
      <c r="N1233" s="68">
        <f t="shared" si="530"/>
        <v>0.69671630754609437</v>
      </c>
      <c r="O1233" s="68">
        <f t="shared" si="531"/>
        <v>0.32670086808096793</v>
      </c>
      <c r="P1233" s="68">
        <f t="shared" si="532"/>
        <v>0.47709309624168283</v>
      </c>
      <c r="Q1233" s="68">
        <f t="shared" si="533"/>
        <v>8.6418258038199747E-2</v>
      </c>
    </row>
    <row r="1234" spans="1:17" s="28" customFormat="1" ht="15" customHeight="1" x14ac:dyDescent="0.25">
      <c r="A1234" s="145" t="s">
        <v>2210</v>
      </c>
      <c r="B1234" s="146">
        <v>10</v>
      </c>
      <c r="C1234" s="147" t="s">
        <v>2211</v>
      </c>
      <c r="D1234" s="136"/>
      <c r="E1234" s="16"/>
      <c r="F1234" s="67">
        <v>29279.728380323893</v>
      </c>
      <c r="G1234" s="68">
        <f t="shared" si="528"/>
        <v>0.62720332963714487</v>
      </c>
      <c r="H1234" s="66">
        <v>86.989517718092586</v>
      </c>
      <c r="I1234" s="66">
        <v>67.867180814078182</v>
      </c>
      <c r="J1234" s="66">
        <v>9.2669128473492037</v>
      </c>
      <c r="K1234" s="66">
        <v>1020.4139557922157</v>
      </c>
      <c r="L1234" s="66"/>
      <c r="M1234" s="68">
        <f t="shared" si="529"/>
        <v>1.0331586286348764</v>
      </c>
      <c r="N1234" s="68">
        <f t="shared" si="530"/>
        <v>0.67867180814078187</v>
      </c>
      <c r="O1234" s="68">
        <f t="shared" si="531"/>
        <v>0.52583893291191575</v>
      </c>
      <c r="P1234" s="68">
        <f t="shared" si="532"/>
        <v>0.59738769604851183</v>
      </c>
      <c r="Q1234" s="68">
        <f t="shared" si="533"/>
        <v>0.39976225387108144</v>
      </c>
    </row>
    <row r="1235" spans="1:17" s="28" customFormat="1" ht="15" customHeight="1" x14ac:dyDescent="0.25">
      <c r="A1235" s="145" t="s">
        <v>2212</v>
      </c>
      <c r="B1235" s="146">
        <v>11</v>
      </c>
      <c r="C1235" s="147" t="s">
        <v>2213</v>
      </c>
      <c r="D1235" s="136"/>
      <c r="E1235" s="16"/>
      <c r="F1235" s="67">
        <v>5471.5101626149471</v>
      </c>
      <c r="G1235" s="68">
        <f t="shared" si="528"/>
        <v>0.61897075208204877</v>
      </c>
      <c r="H1235" s="66">
        <v>82.715282397099102</v>
      </c>
      <c r="I1235" s="66">
        <v>65.718650858315982</v>
      </c>
      <c r="J1235" s="66">
        <v>9.306378470793506</v>
      </c>
      <c r="K1235" s="66">
        <v>1066.0325036216866</v>
      </c>
      <c r="L1235" s="66"/>
      <c r="M1235" s="68">
        <f t="shared" si="529"/>
        <v>0.96192137328498506</v>
      </c>
      <c r="N1235" s="68">
        <f t="shared" si="530"/>
        <v>0.65718650858315986</v>
      </c>
      <c r="O1235" s="68">
        <f t="shared" si="531"/>
        <v>0.52861820216855682</v>
      </c>
      <c r="P1235" s="68">
        <f t="shared" si="532"/>
        <v>0.58940711792161182</v>
      </c>
      <c r="Q1235" s="68">
        <f t="shared" si="533"/>
        <v>0.41826876414672887</v>
      </c>
    </row>
    <row r="1236" spans="1:17" s="28" customFormat="1" ht="15" customHeight="1" x14ac:dyDescent="0.25">
      <c r="A1236" s="145"/>
      <c r="B1236" s="148"/>
      <c r="C1236" s="147"/>
      <c r="D1236" s="136"/>
      <c r="E1236" s="16"/>
      <c r="F1236" s="67"/>
      <c r="G1236" s="68"/>
      <c r="H1236" s="66"/>
      <c r="I1236" s="66"/>
      <c r="J1236" s="66"/>
      <c r="K1236" s="66"/>
      <c r="L1236" s="66"/>
      <c r="M1236" s="68"/>
      <c r="N1236" s="68"/>
      <c r="O1236" s="68"/>
      <c r="P1236" s="68"/>
      <c r="Q1236" s="68"/>
    </row>
    <row r="1237" spans="1:17" s="28" customFormat="1" ht="15" customHeight="1" x14ac:dyDescent="0.25">
      <c r="A1237" s="141" t="s">
        <v>2214</v>
      </c>
      <c r="B1237" s="142"/>
      <c r="C1237" s="143" t="s">
        <v>2215</v>
      </c>
      <c r="D1237" s="144"/>
      <c r="E1237" s="26"/>
      <c r="F1237" s="69">
        <v>69634.381361052976</v>
      </c>
      <c r="G1237" s="70">
        <f t="shared" ref="G1237:G1242" si="534">GEOMEAN(M1237,P1237,Q1237)</f>
        <v>0.63948973267978626</v>
      </c>
      <c r="H1237" s="63">
        <v>84.250867060745847</v>
      </c>
      <c r="I1237" s="63">
        <v>71.323947043434615</v>
      </c>
      <c r="J1237" s="63">
        <v>9.6069712413824249</v>
      </c>
      <c r="K1237" s="63">
        <v>1077.4599767910081</v>
      </c>
      <c r="L1237" s="63"/>
      <c r="M1237" s="70">
        <f t="shared" ref="M1237:M1242" si="535">+(H1237-25)/(85-25)</f>
        <v>0.98751445101243074</v>
      </c>
      <c r="N1237" s="70">
        <f t="shared" ref="N1237:N1242" si="536">+I1237/100</f>
        <v>0.7132394704343461</v>
      </c>
      <c r="O1237" s="70">
        <f t="shared" ref="O1237:O1242" si="537">+(J1237-1.8)/(16-1.8)</f>
        <v>0.54978670713960742</v>
      </c>
      <c r="P1237" s="70">
        <f t="shared" ref="P1237:P1242" si="538">+(N1237*O1237)^(0.5)</f>
        <v>0.62620250706308778</v>
      </c>
      <c r="Q1237" s="70">
        <f t="shared" ref="Q1237:Q1242" si="539">+(K1237-35)/(2500-35)</f>
        <v>0.42290465589898907</v>
      </c>
    </row>
    <row r="1238" spans="1:17" s="28" customFormat="1" ht="15" customHeight="1" x14ac:dyDescent="0.25">
      <c r="A1238" s="145" t="s">
        <v>2216</v>
      </c>
      <c r="B1238" s="146">
        <v>1</v>
      </c>
      <c r="C1238" s="147" t="s">
        <v>2217</v>
      </c>
      <c r="D1238" s="136"/>
      <c r="E1238" s="16"/>
      <c r="F1238" s="67">
        <v>27822.739936212038</v>
      </c>
      <c r="G1238" s="68">
        <f t="shared" si="534"/>
        <v>0.62169610808299036</v>
      </c>
      <c r="H1238" s="66">
        <v>82.168057439296661</v>
      </c>
      <c r="I1238" s="66">
        <v>71.110841875288287</v>
      </c>
      <c r="J1238" s="66">
        <v>9.7612767579016619</v>
      </c>
      <c r="K1238" s="66">
        <v>1019.5416334669304</v>
      </c>
      <c r="L1238" s="66"/>
      <c r="M1238" s="68">
        <f t="shared" si="535"/>
        <v>0.95280095732161096</v>
      </c>
      <c r="N1238" s="68">
        <f t="shared" si="536"/>
        <v>0.71110841875288289</v>
      </c>
      <c r="O1238" s="68">
        <f t="shared" si="537"/>
        <v>0.56065329280997622</v>
      </c>
      <c r="P1238" s="68">
        <f t="shared" si="538"/>
        <v>0.63141529639271432</v>
      </c>
      <c r="Q1238" s="68">
        <f t="shared" si="539"/>
        <v>0.39940837057481965</v>
      </c>
    </row>
    <row r="1239" spans="1:17" s="28" customFormat="1" ht="15" customHeight="1" x14ac:dyDescent="0.25">
      <c r="A1239" s="145" t="s">
        <v>2218</v>
      </c>
      <c r="B1239" s="146">
        <v>2</v>
      </c>
      <c r="C1239" s="147" t="s">
        <v>2219</v>
      </c>
      <c r="D1239" s="136"/>
      <c r="E1239" s="16"/>
      <c r="F1239" s="67">
        <v>1963.4605846704355</v>
      </c>
      <c r="G1239" s="68">
        <f t="shared" si="534"/>
        <v>0.56254501655327505</v>
      </c>
      <c r="H1239" s="66">
        <v>86.94308944848855</v>
      </c>
      <c r="I1239" s="66">
        <v>58.588888346215427</v>
      </c>
      <c r="J1239" s="66">
        <v>6.9486379807073453</v>
      </c>
      <c r="K1239" s="66">
        <v>957.22634013397169</v>
      </c>
      <c r="L1239" s="66"/>
      <c r="M1239" s="68">
        <f t="shared" si="535"/>
        <v>1.0323848241414759</v>
      </c>
      <c r="N1239" s="68">
        <f t="shared" si="536"/>
        <v>0.58588888346215429</v>
      </c>
      <c r="O1239" s="68">
        <f t="shared" si="537"/>
        <v>0.36258013948643281</v>
      </c>
      <c r="P1239" s="68">
        <f t="shared" si="538"/>
        <v>0.46090310596616541</v>
      </c>
      <c r="Q1239" s="68">
        <f t="shared" si="539"/>
        <v>0.37412833271155038</v>
      </c>
    </row>
    <row r="1240" spans="1:17" s="28" customFormat="1" ht="15" customHeight="1" x14ac:dyDescent="0.25">
      <c r="A1240" s="145" t="s">
        <v>2220</v>
      </c>
      <c r="B1240" s="146">
        <v>3</v>
      </c>
      <c r="C1240" s="147" t="s">
        <v>2221</v>
      </c>
      <c r="D1240" s="136"/>
      <c r="E1240" s="16"/>
      <c r="F1240" s="67">
        <v>3155.6335755677665</v>
      </c>
      <c r="G1240" s="68">
        <f t="shared" si="534"/>
        <v>0.6006380266731689</v>
      </c>
      <c r="H1240" s="66">
        <v>87.409272937875699</v>
      </c>
      <c r="I1240" s="66">
        <v>66.019883439663857</v>
      </c>
      <c r="J1240" s="66">
        <v>7.7679797803828121</v>
      </c>
      <c r="K1240" s="66">
        <v>1009.8788473097018</v>
      </c>
      <c r="L1240" s="66"/>
      <c r="M1240" s="68">
        <f t="shared" si="535"/>
        <v>1.0401545489645949</v>
      </c>
      <c r="N1240" s="68">
        <f t="shared" si="536"/>
        <v>0.66019883439663862</v>
      </c>
      <c r="O1240" s="68">
        <f t="shared" si="537"/>
        <v>0.42028026622414172</v>
      </c>
      <c r="P1240" s="68">
        <f t="shared" si="538"/>
        <v>0.5267528280712761</v>
      </c>
      <c r="Q1240" s="68">
        <f t="shared" si="539"/>
        <v>0.39548837619054839</v>
      </c>
    </row>
    <row r="1241" spans="1:17" s="28" customFormat="1" ht="15" customHeight="1" x14ac:dyDescent="0.25">
      <c r="A1241" s="145" t="s">
        <v>2222</v>
      </c>
      <c r="B1241" s="146">
        <v>4</v>
      </c>
      <c r="C1241" s="147" t="s">
        <v>2223</v>
      </c>
      <c r="D1241" s="136"/>
      <c r="E1241" s="16"/>
      <c r="F1241" s="67">
        <v>16091.314668522169</v>
      </c>
      <c r="G1241" s="68">
        <f t="shared" si="534"/>
        <v>0.6971122229968173</v>
      </c>
      <c r="H1241" s="66">
        <v>83.217612136557122</v>
      </c>
      <c r="I1241" s="66">
        <v>74.062942937114968</v>
      </c>
      <c r="J1241" s="66">
        <v>10.582195059608893</v>
      </c>
      <c r="K1241" s="66">
        <v>1306.6395558850925</v>
      </c>
      <c r="L1241" s="66"/>
      <c r="M1241" s="68">
        <f t="shared" si="535"/>
        <v>0.97029353560928533</v>
      </c>
      <c r="N1241" s="68">
        <f t="shared" si="536"/>
        <v>0.74062942937114973</v>
      </c>
      <c r="O1241" s="68">
        <f t="shared" si="537"/>
        <v>0.61846444081752761</v>
      </c>
      <c r="P1241" s="68">
        <f t="shared" si="538"/>
        <v>0.67679610363020903</v>
      </c>
      <c r="Q1241" s="68">
        <f t="shared" si="539"/>
        <v>0.51587811597772515</v>
      </c>
    </row>
    <row r="1242" spans="1:17" s="28" customFormat="1" ht="15" customHeight="1" x14ac:dyDescent="0.25">
      <c r="A1242" s="145" t="s">
        <v>2224</v>
      </c>
      <c r="B1242" s="146">
        <v>5</v>
      </c>
      <c r="C1242" s="147" t="s">
        <v>180</v>
      </c>
      <c r="D1242" s="136"/>
      <c r="E1242" s="16"/>
      <c r="F1242" s="67">
        <v>20601.232596080568</v>
      </c>
      <c r="G1242" s="68">
        <f t="shared" si="534"/>
        <v>0.62802177629974387</v>
      </c>
      <c r="H1242" s="66">
        <v>87.660077292759411</v>
      </c>
      <c r="I1242" s="66">
        <v>71.363434212485885</v>
      </c>
      <c r="J1242" s="66">
        <v>9.1270136494616114</v>
      </c>
      <c r="K1242" s="66">
        <v>998.48322510498565</v>
      </c>
      <c r="L1242" s="66"/>
      <c r="M1242" s="68">
        <f t="shared" si="535"/>
        <v>1.0443346215459901</v>
      </c>
      <c r="N1242" s="68">
        <f t="shared" si="536"/>
        <v>0.71363434212485888</v>
      </c>
      <c r="O1242" s="68">
        <f t="shared" si="537"/>
        <v>0.51598687672264876</v>
      </c>
      <c r="P1242" s="68">
        <f t="shared" si="538"/>
        <v>0.60681624509815824</v>
      </c>
      <c r="Q1242" s="68">
        <f t="shared" si="539"/>
        <v>0.39086540572210371</v>
      </c>
    </row>
    <row r="1243" spans="1:17" s="28" customFormat="1" ht="15" customHeight="1" x14ac:dyDescent="0.25">
      <c r="A1243" s="145"/>
      <c r="B1243" s="148"/>
      <c r="C1243" s="147"/>
      <c r="D1243" s="136"/>
      <c r="E1243" s="16"/>
      <c r="F1243" s="67"/>
      <c r="G1243" s="68"/>
      <c r="H1243" s="66"/>
      <c r="I1243" s="66"/>
      <c r="J1243" s="66"/>
      <c r="K1243" s="66"/>
      <c r="L1243" s="66"/>
      <c r="M1243" s="68"/>
      <c r="N1243" s="68"/>
      <c r="O1243" s="68"/>
      <c r="P1243" s="68"/>
      <c r="Q1243" s="68"/>
    </row>
    <row r="1244" spans="1:17" s="28" customFormat="1" ht="15" customHeight="1" x14ac:dyDescent="0.25">
      <c r="A1244" s="141" t="s">
        <v>2225</v>
      </c>
      <c r="B1244" s="149"/>
      <c r="C1244" s="143" t="s">
        <v>2226</v>
      </c>
      <c r="D1244" s="144"/>
      <c r="E1244" s="26"/>
      <c r="F1244" s="69">
        <v>13323.33869556882</v>
      </c>
      <c r="G1244" s="70">
        <f t="shared" ref="G1244:G1249" si="540">GEOMEAN(M1244,P1244,Q1244)</f>
        <v>0.62687880682266217</v>
      </c>
      <c r="H1244" s="63">
        <v>85.805791099148891</v>
      </c>
      <c r="I1244" s="63">
        <v>80.586429662472725</v>
      </c>
      <c r="J1244" s="63">
        <v>8.9399355325320506</v>
      </c>
      <c r="K1244" s="63">
        <v>976.32601963018647</v>
      </c>
      <c r="L1244" s="63"/>
      <c r="M1244" s="70">
        <f t="shared" ref="M1244:M1249" si="541">+(H1244-25)/(85-25)</f>
        <v>1.0134298516524816</v>
      </c>
      <c r="N1244" s="70">
        <f t="shared" ref="N1244:N1249" si="542">+I1244/100</f>
        <v>0.80586429662472725</v>
      </c>
      <c r="O1244" s="70">
        <f t="shared" ref="O1244:O1249" si="543">+(J1244-1.8)/(16-1.8)</f>
        <v>0.50281236144591912</v>
      </c>
      <c r="P1244" s="70">
        <f t="shared" ref="P1244:P1249" si="544">+(N1244*O1244)^(0.5)</f>
        <v>0.63655206384932395</v>
      </c>
      <c r="Q1244" s="70">
        <f t="shared" ref="Q1244:Q1249" si="545">+(K1244-35)/(2500-35)</f>
        <v>0.38187668139155639</v>
      </c>
    </row>
    <row r="1245" spans="1:17" s="28" customFormat="1" ht="15" customHeight="1" x14ac:dyDescent="0.25">
      <c r="A1245" s="145" t="s">
        <v>2227</v>
      </c>
      <c r="B1245" s="146">
        <v>1</v>
      </c>
      <c r="C1245" s="147" t="s">
        <v>2228</v>
      </c>
      <c r="D1245" s="136"/>
      <c r="E1245" s="16"/>
      <c r="F1245" s="67">
        <v>7801.4833897571971</v>
      </c>
      <c r="G1245" s="68">
        <f t="shared" si="540"/>
        <v>0.63740633844093753</v>
      </c>
      <c r="H1245" s="66">
        <v>85.757964020496459</v>
      </c>
      <c r="I1245" s="66">
        <v>80.132003849709875</v>
      </c>
      <c r="J1245" s="66">
        <v>9.2739330947196699</v>
      </c>
      <c r="K1245" s="66">
        <v>1005.6902396899382</v>
      </c>
      <c r="L1245" s="66"/>
      <c r="M1245" s="68">
        <f t="shared" si="541"/>
        <v>1.012632733674941</v>
      </c>
      <c r="N1245" s="68">
        <f t="shared" si="542"/>
        <v>0.80132003849709876</v>
      </c>
      <c r="O1245" s="68">
        <f t="shared" si="543"/>
        <v>0.52633331652955428</v>
      </c>
      <c r="P1245" s="68">
        <f t="shared" si="544"/>
        <v>0.64943162339369342</v>
      </c>
      <c r="Q1245" s="68">
        <f t="shared" si="545"/>
        <v>0.39378914389044145</v>
      </c>
    </row>
    <row r="1246" spans="1:17" s="28" customFormat="1" ht="15" customHeight="1" x14ac:dyDescent="0.25">
      <c r="A1246" s="145" t="s">
        <v>2229</v>
      </c>
      <c r="B1246" s="146">
        <v>2</v>
      </c>
      <c r="C1246" s="147" t="s">
        <v>2230</v>
      </c>
      <c r="D1246" s="136"/>
      <c r="E1246" s="16"/>
      <c r="F1246" s="67">
        <v>1565.7339534166806</v>
      </c>
      <c r="G1246" s="68">
        <f t="shared" si="540"/>
        <v>0.61062336466577261</v>
      </c>
      <c r="H1246" s="66">
        <v>86.381923274890298</v>
      </c>
      <c r="I1246" s="66">
        <v>85.947904166097132</v>
      </c>
      <c r="J1246" s="66">
        <v>8.4126615663931581</v>
      </c>
      <c r="K1246" s="66">
        <v>902.13419846506031</v>
      </c>
      <c r="L1246" s="66"/>
      <c r="M1246" s="68">
        <f t="shared" si="541"/>
        <v>1.023032054581505</v>
      </c>
      <c r="N1246" s="68">
        <f t="shared" si="542"/>
        <v>0.85947904166097133</v>
      </c>
      <c r="O1246" s="68">
        <f t="shared" si="543"/>
        <v>0.46568039199951822</v>
      </c>
      <c r="P1246" s="68">
        <f t="shared" si="544"/>
        <v>0.63264724533981131</v>
      </c>
      <c r="Q1246" s="68">
        <f t="shared" si="545"/>
        <v>0.35177857949901026</v>
      </c>
    </row>
    <row r="1247" spans="1:17" s="28" customFormat="1" ht="15" customHeight="1" x14ac:dyDescent="0.25">
      <c r="A1247" s="145" t="s">
        <v>2231</v>
      </c>
      <c r="B1247" s="146">
        <v>3</v>
      </c>
      <c r="C1247" s="147" t="s">
        <v>942</v>
      </c>
      <c r="D1247" s="136"/>
      <c r="E1247" s="16"/>
      <c r="F1247" s="67">
        <v>2676.3478123353934</v>
      </c>
      <c r="G1247" s="68">
        <f t="shared" si="540"/>
        <v>0.61441771889248442</v>
      </c>
      <c r="H1247" s="66">
        <v>86.132933791586041</v>
      </c>
      <c r="I1247" s="66">
        <v>81.375012665454278</v>
      </c>
      <c r="J1247" s="66">
        <v>8.6433042443049448</v>
      </c>
      <c r="K1247" s="66">
        <v>931.08631305644724</v>
      </c>
      <c r="L1247" s="66"/>
      <c r="M1247" s="68">
        <f t="shared" si="541"/>
        <v>1.0188822298597673</v>
      </c>
      <c r="N1247" s="68">
        <f t="shared" si="542"/>
        <v>0.81375012665454283</v>
      </c>
      <c r="O1247" s="68">
        <f t="shared" si="543"/>
        <v>0.48192283410598208</v>
      </c>
      <c r="P1247" s="68">
        <f t="shared" si="544"/>
        <v>0.62623060232749661</v>
      </c>
      <c r="Q1247" s="68">
        <f t="shared" si="545"/>
        <v>0.36352385925210839</v>
      </c>
    </row>
    <row r="1248" spans="1:17" s="28" customFormat="1" ht="15" customHeight="1" x14ac:dyDescent="0.25">
      <c r="A1248" s="145" t="s">
        <v>2232</v>
      </c>
      <c r="B1248" s="146">
        <v>4</v>
      </c>
      <c r="C1248" s="147" t="s">
        <v>408</v>
      </c>
      <c r="D1248" s="136"/>
      <c r="E1248" s="16"/>
      <c r="F1248" s="67">
        <v>933.39895486640705</v>
      </c>
      <c r="G1248" s="68">
        <f t="shared" si="540"/>
        <v>0.59061086820857744</v>
      </c>
      <c r="H1248" s="66">
        <v>85.486802857123379</v>
      </c>
      <c r="I1248" s="66">
        <v>72.705273919692331</v>
      </c>
      <c r="J1248" s="66">
        <v>8.4546472719222816</v>
      </c>
      <c r="K1248" s="66">
        <v>897.99949573414472</v>
      </c>
      <c r="L1248" s="66"/>
      <c r="M1248" s="68">
        <f t="shared" si="541"/>
        <v>1.0081133809520564</v>
      </c>
      <c r="N1248" s="68">
        <f t="shared" si="542"/>
        <v>0.72705273919692326</v>
      </c>
      <c r="O1248" s="68">
        <f t="shared" si="543"/>
        <v>0.46863713182551281</v>
      </c>
      <c r="P1248" s="68">
        <f t="shared" si="544"/>
        <v>0.58371560745206108</v>
      </c>
      <c r="Q1248" s="68">
        <f t="shared" si="545"/>
        <v>0.35010121530796945</v>
      </c>
    </row>
    <row r="1249" spans="1:17" s="28" customFormat="1" ht="15" customHeight="1" x14ac:dyDescent="0.25">
      <c r="A1249" s="145" t="s">
        <v>2233</v>
      </c>
      <c r="B1249" s="146">
        <v>5</v>
      </c>
      <c r="C1249" s="147" t="s">
        <v>2234</v>
      </c>
      <c r="D1249" s="136"/>
      <c r="E1249" s="16"/>
      <c r="F1249" s="67">
        <v>346.3745851931435</v>
      </c>
      <c r="G1249" s="68">
        <f t="shared" si="540"/>
        <v>0.63063800548849103</v>
      </c>
      <c r="H1249" s="66">
        <v>77.292808688441397</v>
      </c>
      <c r="I1249" s="66">
        <v>90.483410741596145</v>
      </c>
      <c r="J1249" s="66">
        <v>7.5105248870384793</v>
      </c>
      <c r="K1249" s="66">
        <v>1210.94849815764</v>
      </c>
      <c r="L1249" s="66"/>
      <c r="M1249" s="68">
        <f t="shared" si="541"/>
        <v>0.87154681147402324</v>
      </c>
      <c r="N1249" s="68">
        <f t="shared" si="542"/>
        <v>0.90483410741596149</v>
      </c>
      <c r="O1249" s="68">
        <f t="shared" si="543"/>
        <v>0.40214963993228731</v>
      </c>
      <c r="P1249" s="68">
        <f t="shared" si="544"/>
        <v>0.60322359908725509</v>
      </c>
      <c r="Q1249" s="68">
        <f t="shared" si="545"/>
        <v>0.47705821426273426</v>
      </c>
    </row>
    <row r="1250" spans="1:17" s="28" customFormat="1" ht="15" customHeight="1" x14ac:dyDescent="0.25">
      <c r="A1250" s="145"/>
      <c r="B1250" s="148"/>
      <c r="C1250" s="147"/>
      <c r="D1250" s="136"/>
      <c r="E1250" s="16"/>
      <c r="F1250" s="67"/>
      <c r="G1250" s="68"/>
      <c r="H1250" s="66"/>
      <c r="I1250" s="66"/>
      <c r="J1250" s="66"/>
      <c r="K1250" s="66"/>
      <c r="L1250" s="66"/>
      <c r="M1250" s="68"/>
      <c r="N1250" s="68"/>
      <c r="O1250" s="68"/>
      <c r="P1250" s="68"/>
      <c r="Q1250" s="68"/>
    </row>
    <row r="1251" spans="1:17" s="28" customFormat="1" ht="15" customHeight="1" x14ac:dyDescent="0.25">
      <c r="A1251" s="141" t="s">
        <v>2235</v>
      </c>
      <c r="B1251" s="149"/>
      <c r="C1251" s="143" t="s">
        <v>2236</v>
      </c>
      <c r="D1251" s="144"/>
      <c r="E1251" s="26"/>
      <c r="F1251" s="69">
        <v>151784.56532080006</v>
      </c>
      <c r="G1251" s="70">
        <f t="shared" ref="G1251:G1259" si="546">GEOMEAN(M1251,P1251,Q1251)</f>
        <v>0.58042304827660685</v>
      </c>
      <c r="H1251" s="63">
        <v>75.81400020660152</v>
      </c>
      <c r="I1251" s="63">
        <v>71.022589795370592</v>
      </c>
      <c r="J1251" s="63">
        <v>9.3937923660734128</v>
      </c>
      <c r="K1251" s="63">
        <v>958.49659582123434</v>
      </c>
      <c r="L1251" s="63"/>
      <c r="M1251" s="70">
        <f t="shared" ref="M1251:M1259" si="547">+(H1251-25)/(85-25)</f>
        <v>0.8469000034433587</v>
      </c>
      <c r="N1251" s="70">
        <f t="shared" ref="N1251:N1259" si="548">+I1251/100</f>
        <v>0.71022589795370594</v>
      </c>
      <c r="O1251" s="70">
        <f t="shared" ref="O1251:O1259" si="549">+(J1251-1.8)/(16-1.8)</f>
        <v>0.53477411028686006</v>
      </c>
      <c r="P1251" s="70">
        <f t="shared" ref="P1251:P1259" si="550">+(N1251*O1251)^(0.5)</f>
        <v>0.61628761360332351</v>
      </c>
      <c r="Q1251" s="70">
        <f t="shared" ref="Q1251:Q1259" si="551">+(K1251-35)/(2500-35)</f>
        <v>0.37464364942037903</v>
      </c>
    </row>
    <row r="1252" spans="1:17" s="28" customFormat="1" ht="15" customHeight="1" x14ac:dyDescent="0.25">
      <c r="A1252" s="145" t="s">
        <v>2237</v>
      </c>
      <c r="B1252" s="146">
        <v>1</v>
      </c>
      <c r="C1252" s="147" t="s">
        <v>2238</v>
      </c>
      <c r="D1252" s="136"/>
      <c r="E1252" s="16"/>
      <c r="F1252" s="67">
        <v>67932.715521005273</v>
      </c>
      <c r="G1252" s="68">
        <f t="shared" si="546"/>
        <v>0.58778434227642928</v>
      </c>
      <c r="H1252" s="66">
        <v>76.390294226555923</v>
      </c>
      <c r="I1252" s="66">
        <v>71.911126961927366</v>
      </c>
      <c r="J1252" s="66">
        <v>10.09419156610061</v>
      </c>
      <c r="K1252" s="66">
        <v>936.77917623964493</v>
      </c>
      <c r="L1252" s="66"/>
      <c r="M1252" s="68">
        <f t="shared" si="547"/>
        <v>0.85650490377593202</v>
      </c>
      <c r="N1252" s="68">
        <f t="shared" si="548"/>
        <v>0.71911126961927363</v>
      </c>
      <c r="O1252" s="68">
        <f t="shared" si="549"/>
        <v>0.58409799761271897</v>
      </c>
      <c r="P1252" s="68">
        <f t="shared" si="550"/>
        <v>0.64809833562921437</v>
      </c>
      <c r="Q1252" s="68">
        <f t="shared" si="551"/>
        <v>0.36583333721689448</v>
      </c>
    </row>
    <row r="1253" spans="1:17" s="28" customFormat="1" ht="15" customHeight="1" x14ac:dyDescent="0.25">
      <c r="A1253" s="145" t="s">
        <v>2239</v>
      </c>
      <c r="B1253" s="146">
        <v>2</v>
      </c>
      <c r="C1253" s="147" t="s">
        <v>2240</v>
      </c>
      <c r="D1253" s="136"/>
      <c r="E1253" s="16"/>
      <c r="F1253" s="67">
        <v>1388.5190493643747</v>
      </c>
      <c r="G1253" s="68">
        <f t="shared" si="546"/>
        <v>0.5480764988660225</v>
      </c>
      <c r="H1253" s="66">
        <v>71.752467369570027</v>
      </c>
      <c r="I1253" s="66">
        <v>87.742638108201419</v>
      </c>
      <c r="J1253" s="66">
        <v>8.1175509526858569</v>
      </c>
      <c r="K1253" s="66">
        <v>868.58833858530818</v>
      </c>
      <c r="L1253" s="66"/>
      <c r="M1253" s="68">
        <f t="shared" si="547"/>
        <v>0.77920778949283376</v>
      </c>
      <c r="N1253" s="68">
        <f t="shared" si="548"/>
        <v>0.87742638108201421</v>
      </c>
      <c r="O1253" s="68">
        <f t="shared" si="549"/>
        <v>0.44489795441449698</v>
      </c>
      <c r="P1253" s="68">
        <f t="shared" si="550"/>
        <v>0.62479212710525012</v>
      </c>
      <c r="Q1253" s="68">
        <f t="shared" si="551"/>
        <v>0.33816971139363416</v>
      </c>
    </row>
    <row r="1254" spans="1:17" s="28" customFormat="1" ht="15" customHeight="1" x14ac:dyDescent="0.25">
      <c r="A1254" s="145" t="s">
        <v>2241</v>
      </c>
      <c r="B1254" s="146">
        <v>3</v>
      </c>
      <c r="C1254" s="147" t="s">
        <v>2242</v>
      </c>
      <c r="D1254" s="136"/>
      <c r="E1254" s="16"/>
      <c r="F1254" s="67">
        <v>5445.3306881526742</v>
      </c>
      <c r="G1254" s="68">
        <f t="shared" si="546"/>
        <v>0.56971846772895607</v>
      </c>
      <c r="H1254" s="66">
        <v>71.134953337995967</v>
      </c>
      <c r="I1254" s="66">
        <v>73.192024778073247</v>
      </c>
      <c r="J1254" s="66">
        <v>7.6256558322381505</v>
      </c>
      <c r="K1254" s="66">
        <v>1116.8296011794141</v>
      </c>
      <c r="L1254" s="66"/>
      <c r="M1254" s="68">
        <f t="shared" si="547"/>
        <v>0.76891588896659946</v>
      </c>
      <c r="N1254" s="68">
        <f t="shared" si="548"/>
        <v>0.7319202477807325</v>
      </c>
      <c r="O1254" s="68">
        <f t="shared" si="549"/>
        <v>0.41025745297451766</v>
      </c>
      <c r="P1254" s="68">
        <f t="shared" si="550"/>
        <v>0.54797421165142546</v>
      </c>
      <c r="Q1254" s="68">
        <f t="shared" si="551"/>
        <v>0.4388761059551376</v>
      </c>
    </row>
    <row r="1255" spans="1:17" s="28" customFormat="1" ht="15" customHeight="1" x14ac:dyDescent="0.25">
      <c r="A1255" s="145" t="s">
        <v>2243</v>
      </c>
      <c r="B1255" s="146">
        <v>4</v>
      </c>
      <c r="C1255" s="147" t="s">
        <v>210</v>
      </c>
      <c r="D1255" s="136"/>
      <c r="E1255" s="16"/>
      <c r="F1255" s="67">
        <v>13076.6474939051</v>
      </c>
      <c r="G1255" s="68">
        <f t="shared" si="546"/>
        <v>0.5681044338591833</v>
      </c>
      <c r="H1255" s="66">
        <v>74.425898808274567</v>
      </c>
      <c r="I1255" s="66">
        <v>73.08388355650554</v>
      </c>
      <c r="J1255" s="66">
        <v>8.0813209019317291</v>
      </c>
      <c r="K1255" s="66">
        <v>999.95266029171171</v>
      </c>
      <c r="L1255" s="66"/>
      <c r="M1255" s="68">
        <f t="shared" si="547"/>
        <v>0.82376498013790944</v>
      </c>
      <c r="N1255" s="68">
        <f t="shared" si="548"/>
        <v>0.73083883556505536</v>
      </c>
      <c r="O1255" s="68">
        <f t="shared" si="549"/>
        <v>0.44234654238955845</v>
      </c>
      <c r="P1255" s="68">
        <f t="shared" si="550"/>
        <v>0.56858071718641079</v>
      </c>
      <c r="Q1255" s="68">
        <f t="shared" si="551"/>
        <v>0.39146152547331103</v>
      </c>
    </row>
    <row r="1256" spans="1:17" s="28" customFormat="1" ht="15" customHeight="1" x14ac:dyDescent="0.25">
      <c r="A1256" s="145" t="s">
        <v>2244</v>
      </c>
      <c r="B1256" s="146">
        <v>5</v>
      </c>
      <c r="C1256" s="147" t="s">
        <v>2245</v>
      </c>
      <c r="D1256" s="136"/>
      <c r="E1256" s="16"/>
      <c r="F1256" s="67">
        <v>7196.3347685331291</v>
      </c>
      <c r="G1256" s="68">
        <f t="shared" si="546"/>
        <v>0.64859261034444771</v>
      </c>
      <c r="H1256" s="66">
        <v>76.124015231537143</v>
      </c>
      <c r="I1256" s="66">
        <v>68.805179288810379</v>
      </c>
      <c r="J1256" s="66">
        <v>9.5200883326072123</v>
      </c>
      <c r="K1256" s="66">
        <v>1325.5703382328268</v>
      </c>
      <c r="L1256" s="66"/>
      <c r="M1256" s="68">
        <f t="shared" si="547"/>
        <v>0.85206692052561905</v>
      </c>
      <c r="N1256" s="68">
        <f t="shared" si="548"/>
        <v>0.68805179288810381</v>
      </c>
      <c r="O1256" s="68">
        <f t="shared" si="549"/>
        <v>0.54366819243712772</v>
      </c>
      <c r="P1256" s="68">
        <f t="shared" si="550"/>
        <v>0.61161415495604776</v>
      </c>
      <c r="Q1256" s="68">
        <f t="shared" si="551"/>
        <v>0.52355794654475729</v>
      </c>
    </row>
    <row r="1257" spans="1:17" s="28" customFormat="1" ht="15" customHeight="1" x14ac:dyDescent="0.25">
      <c r="A1257" s="145" t="s">
        <v>2246</v>
      </c>
      <c r="B1257" s="146">
        <v>6</v>
      </c>
      <c r="C1257" s="147" t="s">
        <v>2247</v>
      </c>
      <c r="D1257" s="136"/>
      <c r="E1257" s="16"/>
      <c r="F1257" s="67">
        <v>13862.031727773274</v>
      </c>
      <c r="G1257" s="68">
        <f t="shared" si="546"/>
        <v>0.52596070834174624</v>
      </c>
      <c r="H1257" s="66">
        <v>76.988302770663708</v>
      </c>
      <c r="I1257" s="66">
        <v>63.892241293068672</v>
      </c>
      <c r="J1257" s="66">
        <v>9.2065909283997058</v>
      </c>
      <c r="K1257" s="66">
        <v>752.02346827724921</v>
      </c>
      <c r="L1257" s="66"/>
      <c r="M1257" s="68">
        <f t="shared" si="547"/>
        <v>0.86647171284439517</v>
      </c>
      <c r="N1257" s="68">
        <f t="shared" si="548"/>
        <v>0.63892241293068675</v>
      </c>
      <c r="O1257" s="68">
        <f t="shared" si="549"/>
        <v>0.52159091045068351</v>
      </c>
      <c r="P1257" s="68">
        <f t="shared" si="550"/>
        <v>0.57728339926578909</v>
      </c>
      <c r="Q1257" s="68">
        <f t="shared" si="551"/>
        <v>0.29088173155263658</v>
      </c>
    </row>
    <row r="1258" spans="1:17" s="28" customFormat="1" ht="15" customHeight="1" x14ac:dyDescent="0.25">
      <c r="A1258" s="145" t="s">
        <v>2248</v>
      </c>
      <c r="B1258" s="146">
        <v>7</v>
      </c>
      <c r="C1258" s="147" t="s">
        <v>2249</v>
      </c>
      <c r="D1258" s="136"/>
      <c r="E1258" s="16"/>
      <c r="F1258" s="67">
        <v>24985.287665647276</v>
      </c>
      <c r="G1258" s="68">
        <f t="shared" si="546"/>
        <v>0.58027733830359229</v>
      </c>
      <c r="H1258" s="66">
        <v>76.155600826473759</v>
      </c>
      <c r="I1258" s="66">
        <v>73.318078848522916</v>
      </c>
      <c r="J1258" s="66">
        <v>8.672736647764733</v>
      </c>
      <c r="K1258" s="66">
        <v>983.32150152426789</v>
      </c>
      <c r="L1258" s="66"/>
      <c r="M1258" s="68">
        <f t="shared" si="547"/>
        <v>0.85259334710789603</v>
      </c>
      <c r="N1258" s="68">
        <f t="shared" si="548"/>
        <v>0.73318078848522916</v>
      </c>
      <c r="O1258" s="68">
        <f t="shared" si="549"/>
        <v>0.48399553857498123</v>
      </c>
      <c r="P1258" s="68">
        <f t="shared" si="550"/>
        <v>0.5956981035690293</v>
      </c>
      <c r="Q1258" s="68">
        <f t="shared" si="551"/>
        <v>0.38471460508083888</v>
      </c>
    </row>
    <row r="1259" spans="1:17" s="28" customFormat="1" ht="15" customHeight="1" x14ac:dyDescent="0.25">
      <c r="A1259" s="145" t="s">
        <v>2250</v>
      </c>
      <c r="B1259" s="146">
        <v>8</v>
      </c>
      <c r="C1259" s="147" t="s">
        <v>2251</v>
      </c>
      <c r="D1259" s="136"/>
      <c r="E1259" s="16"/>
      <c r="F1259" s="67">
        <v>17897.698406418971</v>
      </c>
      <c r="G1259" s="68">
        <f t="shared" si="546"/>
        <v>0.57473240174030227</v>
      </c>
      <c r="H1259" s="66">
        <v>75.953254778809111</v>
      </c>
      <c r="I1259" s="66">
        <v>69.100152070649386</v>
      </c>
      <c r="J1259" s="66">
        <v>9.3007234443719415</v>
      </c>
      <c r="K1259" s="66">
        <v>947.10824876928598</v>
      </c>
      <c r="L1259" s="66"/>
      <c r="M1259" s="68">
        <f t="shared" si="547"/>
        <v>0.8492209129801519</v>
      </c>
      <c r="N1259" s="68">
        <f t="shared" si="548"/>
        <v>0.6910015207064939</v>
      </c>
      <c r="O1259" s="68">
        <f t="shared" si="549"/>
        <v>0.52821996087126355</v>
      </c>
      <c r="P1259" s="68">
        <f t="shared" si="550"/>
        <v>0.60415295764364829</v>
      </c>
      <c r="Q1259" s="68">
        <f t="shared" si="551"/>
        <v>0.37002363033236751</v>
      </c>
    </row>
    <row r="1260" spans="1:17" s="28" customFormat="1" ht="15" customHeight="1" x14ac:dyDescent="0.25">
      <c r="A1260" s="145"/>
      <c r="B1260" s="148"/>
      <c r="C1260" s="147"/>
      <c r="D1260" s="136"/>
      <c r="E1260" s="16"/>
      <c r="F1260" s="67"/>
      <c r="G1260" s="68"/>
      <c r="H1260" s="66"/>
      <c r="I1260" s="66"/>
      <c r="J1260" s="66"/>
      <c r="K1260" s="66"/>
      <c r="L1260" s="66"/>
      <c r="M1260" s="68"/>
      <c r="N1260" s="68"/>
      <c r="O1260" s="68"/>
      <c r="P1260" s="68"/>
      <c r="Q1260" s="68"/>
    </row>
    <row r="1261" spans="1:17" s="28" customFormat="1" ht="15" customHeight="1" x14ac:dyDescent="0.25">
      <c r="A1261" s="137" t="s">
        <v>2252</v>
      </c>
      <c r="B1261" s="138" t="s">
        <v>2253</v>
      </c>
      <c r="C1261" s="139"/>
      <c r="D1261" s="140"/>
      <c r="E1261" s="25"/>
      <c r="F1261" s="58">
        <v>1254639.230770041</v>
      </c>
      <c r="G1261" s="59">
        <f t="shared" ref="G1261:G1290" si="552">GEOMEAN(M1261,P1261,Q1261)</f>
        <v>0.50829816397916505</v>
      </c>
      <c r="H1261" s="60">
        <v>73.406150490795412</v>
      </c>
      <c r="I1261" s="60">
        <v>65.962002243741082</v>
      </c>
      <c r="J1261" s="60">
        <v>8.3973394509733073</v>
      </c>
      <c r="K1261" s="60">
        <v>759.82988705486559</v>
      </c>
      <c r="L1261" s="60"/>
      <c r="M1261" s="59">
        <f t="shared" ref="M1261:M1290" si="553">+(H1261-25)/(85-25)</f>
        <v>0.80676917484659016</v>
      </c>
      <c r="N1261" s="59">
        <f t="shared" ref="N1261:N1290" si="554">+I1261/100</f>
        <v>0.6596200224374108</v>
      </c>
      <c r="O1261" s="59">
        <f t="shared" ref="O1261:O1290" si="555">+(J1261-1.8)/(16-1.8)</f>
        <v>0.46460136978685268</v>
      </c>
      <c r="P1261" s="59">
        <f t="shared" ref="P1261:P1290" si="556">+(N1261*O1261)^(0.5)</f>
        <v>0.55358862521122632</v>
      </c>
      <c r="Q1261" s="59">
        <f t="shared" ref="Q1261:Q1290" si="557">+(K1261-35)/(2500-35)</f>
        <v>0.29404863572205503</v>
      </c>
    </row>
    <row r="1262" spans="1:17" s="28" customFormat="1" ht="15" customHeight="1" x14ac:dyDescent="0.25">
      <c r="A1262" s="141" t="s">
        <v>2254</v>
      </c>
      <c r="B1262" s="142"/>
      <c r="C1262" s="143" t="s">
        <v>2255</v>
      </c>
      <c r="D1262" s="144"/>
      <c r="E1262" s="26"/>
      <c r="F1262" s="69">
        <v>549381.30610510753</v>
      </c>
      <c r="G1262" s="70">
        <f t="shared" si="552"/>
        <v>0.55181180528605955</v>
      </c>
      <c r="H1262" s="63">
        <v>71.640020045492989</v>
      </c>
      <c r="I1262" s="63">
        <v>74.927498834543997</v>
      </c>
      <c r="J1262" s="63">
        <v>9.7250651932947001</v>
      </c>
      <c r="K1262" s="63">
        <v>858.95698625061755</v>
      </c>
      <c r="L1262" s="63"/>
      <c r="M1262" s="70">
        <f t="shared" si="553"/>
        <v>0.77733366742488319</v>
      </c>
      <c r="N1262" s="70">
        <f t="shared" si="554"/>
        <v>0.74927498834543993</v>
      </c>
      <c r="O1262" s="70">
        <f t="shared" si="555"/>
        <v>0.55810318262638736</v>
      </c>
      <c r="P1262" s="70">
        <f t="shared" si="556"/>
        <v>0.64666278357265883</v>
      </c>
      <c r="Q1262" s="70">
        <f t="shared" si="557"/>
        <v>0.33426246906718765</v>
      </c>
    </row>
    <row r="1263" spans="1:17" s="28" customFormat="1" ht="15" customHeight="1" x14ac:dyDescent="0.25">
      <c r="A1263" s="145" t="s">
        <v>2256</v>
      </c>
      <c r="B1263" s="146">
        <v>1</v>
      </c>
      <c r="C1263" s="147" t="s">
        <v>2257</v>
      </c>
      <c r="D1263" s="136"/>
      <c r="E1263" s="16"/>
      <c r="F1263" s="67">
        <v>120821.29535197926</v>
      </c>
      <c r="G1263" s="68">
        <f t="shared" si="552"/>
        <v>0.57392435084544868</v>
      </c>
      <c r="H1263" s="66">
        <v>69.308795888895958</v>
      </c>
      <c r="I1263" s="66">
        <v>75.663364953522205</v>
      </c>
      <c r="J1263" s="66">
        <v>10.843381460020328</v>
      </c>
      <c r="K1263" s="66">
        <v>944.02976155562237</v>
      </c>
      <c r="L1263" s="66"/>
      <c r="M1263" s="68">
        <f t="shared" si="553"/>
        <v>0.73847993148159929</v>
      </c>
      <c r="N1263" s="68">
        <f t="shared" si="554"/>
        <v>0.75663364953522205</v>
      </c>
      <c r="O1263" s="68">
        <f t="shared" si="555"/>
        <v>0.63685784929720624</v>
      </c>
      <c r="P1263" s="68">
        <f t="shared" si="556"/>
        <v>0.69416718357244289</v>
      </c>
      <c r="Q1263" s="68">
        <f t="shared" si="557"/>
        <v>0.36877475113818353</v>
      </c>
    </row>
    <row r="1264" spans="1:17" s="28" customFormat="1" ht="15" customHeight="1" x14ac:dyDescent="0.25">
      <c r="A1264" s="145" t="s">
        <v>2258</v>
      </c>
      <c r="B1264" s="146">
        <v>2</v>
      </c>
      <c r="C1264" s="147" t="s">
        <v>2259</v>
      </c>
      <c r="D1264" s="136"/>
      <c r="E1264" s="16"/>
      <c r="F1264" s="67">
        <v>509.49284915037964</v>
      </c>
      <c r="G1264" s="68">
        <f t="shared" si="552"/>
        <v>0.37770717633665712</v>
      </c>
      <c r="H1264" s="66">
        <v>86.597214686247256</v>
      </c>
      <c r="I1264" s="66">
        <v>71.096443542755623</v>
      </c>
      <c r="J1264" s="66">
        <v>6.8669537032045156</v>
      </c>
      <c r="K1264" s="66">
        <v>291.87366040669019</v>
      </c>
      <c r="L1264" s="66"/>
      <c r="M1264" s="68">
        <f t="shared" si="553"/>
        <v>1.0266202447707875</v>
      </c>
      <c r="N1264" s="68">
        <f t="shared" si="554"/>
        <v>0.71096443542755627</v>
      </c>
      <c r="O1264" s="68">
        <f t="shared" si="555"/>
        <v>0.35682772557778281</v>
      </c>
      <c r="P1264" s="68">
        <f t="shared" si="556"/>
        <v>0.50367829262368191</v>
      </c>
      <c r="Q1264" s="68">
        <f t="shared" si="557"/>
        <v>0.10420838150372827</v>
      </c>
    </row>
    <row r="1265" spans="1:17" s="28" customFormat="1" ht="15" customHeight="1" x14ac:dyDescent="0.25">
      <c r="A1265" s="145" t="s">
        <v>2260</v>
      </c>
      <c r="B1265" s="146">
        <v>3</v>
      </c>
      <c r="C1265" s="147" t="s">
        <v>2261</v>
      </c>
      <c r="D1265" s="136"/>
      <c r="E1265" s="16"/>
      <c r="F1265" s="67">
        <v>965.61984651228079</v>
      </c>
      <c r="G1265" s="68">
        <f t="shared" si="552"/>
        <v>0.2647598808783112</v>
      </c>
      <c r="H1265" s="66">
        <v>70.243480192225803</v>
      </c>
      <c r="I1265" s="66">
        <v>55.441599195102</v>
      </c>
      <c r="J1265" s="66">
        <v>5.4775619898753272</v>
      </c>
      <c r="K1265" s="66">
        <v>195.10872448495249</v>
      </c>
      <c r="L1265" s="66"/>
      <c r="M1265" s="68">
        <f t="shared" si="553"/>
        <v>0.75405800320376337</v>
      </c>
      <c r="N1265" s="68">
        <f t="shared" si="554"/>
        <v>0.55441599195101998</v>
      </c>
      <c r="O1265" s="68">
        <f t="shared" si="555"/>
        <v>0.25898323872361462</v>
      </c>
      <c r="P1265" s="68">
        <f t="shared" si="556"/>
        <v>0.37892538737281856</v>
      </c>
      <c r="Q1265" s="68">
        <f t="shared" si="557"/>
        <v>6.4952829405660245E-2</v>
      </c>
    </row>
    <row r="1266" spans="1:17" s="28" customFormat="1" ht="15" customHeight="1" x14ac:dyDescent="0.25">
      <c r="A1266" s="145" t="s">
        <v>2262</v>
      </c>
      <c r="B1266" s="146">
        <v>4</v>
      </c>
      <c r="C1266" s="147" t="s">
        <v>2263</v>
      </c>
      <c r="D1266" s="136"/>
      <c r="E1266" s="16"/>
      <c r="F1266" s="67">
        <v>746.1150221747655</v>
      </c>
      <c r="G1266" s="68">
        <f t="shared" si="552"/>
        <v>0.31670377676606548</v>
      </c>
      <c r="H1266" s="66">
        <v>71.055605594037289</v>
      </c>
      <c r="I1266" s="66">
        <v>71.915442954153562</v>
      </c>
      <c r="J1266" s="66">
        <v>5.1010589968650502</v>
      </c>
      <c r="K1266" s="66">
        <v>284.48925910433582</v>
      </c>
      <c r="L1266" s="66"/>
      <c r="M1266" s="68">
        <f t="shared" si="553"/>
        <v>0.76759342656728813</v>
      </c>
      <c r="N1266" s="68">
        <f t="shared" si="554"/>
        <v>0.71915442954153563</v>
      </c>
      <c r="O1266" s="68">
        <f t="shared" si="555"/>
        <v>0.23246894344120073</v>
      </c>
      <c r="P1266" s="68">
        <f t="shared" si="556"/>
        <v>0.40887781843306226</v>
      </c>
      <c r="Q1266" s="68">
        <f t="shared" si="557"/>
        <v>0.10121268117822954</v>
      </c>
    </row>
    <row r="1267" spans="1:17" s="28" customFormat="1" ht="15" customHeight="1" x14ac:dyDescent="0.25">
      <c r="A1267" s="145" t="s">
        <v>2264</v>
      </c>
      <c r="B1267" s="146">
        <v>5</v>
      </c>
      <c r="C1267" s="147" t="s">
        <v>2265</v>
      </c>
      <c r="D1267" s="136"/>
      <c r="E1267" s="16"/>
      <c r="F1267" s="67">
        <v>92485.034955161114</v>
      </c>
      <c r="G1267" s="68">
        <f t="shared" si="552"/>
        <v>0.53301961921344587</v>
      </c>
      <c r="H1267" s="66">
        <v>73.237310235069813</v>
      </c>
      <c r="I1267" s="66">
        <v>74.894961381463574</v>
      </c>
      <c r="J1267" s="66">
        <v>9.2531299519155663</v>
      </c>
      <c r="K1267" s="66">
        <v>775.56502879229481</v>
      </c>
      <c r="L1267" s="66"/>
      <c r="M1267" s="68">
        <f t="shared" si="553"/>
        <v>0.80395517058449684</v>
      </c>
      <c r="N1267" s="68">
        <f t="shared" si="554"/>
        <v>0.74894961381463576</v>
      </c>
      <c r="O1267" s="68">
        <f t="shared" si="555"/>
        <v>0.52486830647292726</v>
      </c>
      <c r="P1267" s="68">
        <f t="shared" si="556"/>
        <v>0.62697680613914319</v>
      </c>
      <c r="Q1267" s="68">
        <f t="shared" si="557"/>
        <v>0.30043206036198572</v>
      </c>
    </row>
    <row r="1268" spans="1:17" s="28" customFormat="1" ht="15" customHeight="1" x14ac:dyDescent="0.25">
      <c r="A1268" s="145" t="s">
        <v>2266</v>
      </c>
      <c r="B1268" s="146">
        <v>6</v>
      </c>
      <c r="C1268" s="147" t="s">
        <v>2267</v>
      </c>
      <c r="D1268" s="136"/>
      <c r="E1268" s="16"/>
      <c r="F1268" s="67">
        <v>1494.2438500773981</v>
      </c>
      <c r="G1268" s="68">
        <f t="shared" si="552"/>
        <v>0.56326360766241834</v>
      </c>
      <c r="H1268" s="66">
        <v>78.258317495385015</v>
      </c>
      <c r="I1268" s="66">
        <v>69.927526864023605</v>
      </c>
      <c r="J1268" s="66">
        <v>6.6535868810286143</v>
      </c>
      <c r="K1268" s="66">
        <v>1050.0898677663363</v>
      </c>
      <c r="L1268" s="66"/>
      <c r="M1268" s="68">
        <f t="shared" si="553"/>
        <v>0.88763862492308354</v>
      </c>
      <c r="N1268" s="68">
        <f t="shared" si="554"/>
        <v>0.69927526864023604</v>
      </c>
      <c r="O1268" s="68">
        <f t="shared" si="555"/>
        <v>0.34180189303018416</v>
      </c>
      <c r="P1268" s="68">
        <f t="shared" si="556"/>
        <v>0.48889018252612032</v>
      </c>
      <c r="Q1268" s="68">
        <f t="shared" si="557"/>
        <v>0.41180116339405121</v>
      </c>
    </row>
    <row r="1269" spans="1:17" s="28" customFormat="1" ht="15" customHeight="1" x14ac:dyDescent="0.25">
      <c r="A1269" s="145" t="s">
        <v>2268</v>
      </c>
      <c r="B1269" s="146">
        <v>7</v>
      </c>
      <c r="C1269" s="147" t="s">
        <v>2269</v>
      </c>
      <c r="D1269" s="136"/>
      <c r="E1269" s="16"/>
      <c r="F1269" s="67">
        <v>1959.4329732147012</v>
      </c>
      <c r="G1269" s="68">
        <f t="shared" si="552"/>
        <v>0.41698838865019738</v>
      </c>
      <c r="H1269" s="66">
        <v>69.63121467498614</v>
      </c>
      <c r="I1269" s="66">
        <v>73.7033501401</v>
      </c>
      <c r="J1269" s="66">
        <v>7.2006410514271568</v>
      </c>
      <c r="K1269" s="66">
        <v>488.81542584907527</v>
      </c>
      <c r="L1269" s="66"/>
      <c r="M1269" s="68">
        <f t="shared" si="553"/>
        <v>0.74385357791643569</v>
      </c>
      <c r="N1269" s="68">
        <f t="shared" si="554"/>
        <v>0.73703350140099999</v>
      </c>
      <c r="O1269" s="68">
        <f t="shared" si="555"/>
        <v>0.38032683460754629</v>
      </c>
      <c r="P1269" s="68">
        <f t="shared" si="556"/>
        <v>0.52944652098919198</v>
      </c>
      <c r="Q1269" s="68">
        <f t="shared" si="557"/>
        <v>0.1841036210341076</v>
      </c>
    </row>
    <row r="1270" spans="1:17" s="28" customFormat="1" ht="15" customHeight="1" x14ac:dyDescent="0.25">
      <c r="A1270" s="145" t="s">
        <v>2270</v>
      </c>
      <c r="B1270" s="146">
        <v>8</v>
      </c>
      <c r="C1270" s="147" t="s">
        <v>1210</v>
      </c>
      <c r="D1270" s="136"/>
      <c r="E1270" s="16"/>
      <c r="F1270" s="67">
        <v>1024.0202126204272</v>
      </c>
      <c r="G1270" s="68">
        <f t="shared" si="552"/>
        <v>0.47992883900761513</v>
      </c>
      <c r="H1270" s="66">
        <v>70.718798250445147</v>
      </c>
      <c r="I1270" s="66">
        <v>48.831756931167057</v>
      </c>
      <c r="J1270" s="66">
        <v>5.33882266932706</v>
      </c>
      <c r="K1270" s="66">
        <v>1060.1030065497084</v>
      </c>
      <c r="L1270" s="66"/>
      <c r="M1270" s="68">
        <f t="shared" si="553"/>
        <v>0.76197997084075242</v>
      </c>
      <c r="N1270" s="68">
        <f t="shared" si="554"/>
        <v>0.48831756931167059</v>
      </c>
      <c r="O1270" s="68">
        <f t="shared" si="555"/>
        <v>0.24921286403711693</v>
      </c>
      <c r="P1270" s="68">
        <f t="shared" si="556"/>
        <v>0.34884813315797575</v>
      </c>
      <c r="Q1270" s="68">
        <f t="shared" si="557"/>
        <v>0.41586328866113931</v>
      </c>
    </row>
    <row r="1271" spans="1:17" s="28" customFormat="1" ht="15" customHeight="1" x14ac:dyDescent="0.25">
      <c r="A1271" s="145" t="s">
        <v>2271</v>
      </c>
      <c r="B1271" s="146">
        <v>9</v>
      </c>
      <c r="C1271" s="147" t="s">
        <v>2272</v>
      </c>
      <c r="D1271" s="136"/>
      <c r="E1271" s="16"/>
      <c r="F1271" s="67">
        <v>1344.2153233512981</v>
      </c>
      <c r="G1271" s="68">
        <f t="shared" si="552"/>
        <v>0.16370469761749532</v>
      </c>
      <c r="H1271" s="66">
        <v>78.421982700799305</v>
      </c>
      <c r="I1271" s="66">
        <v>49.960327127160994</v>
      </c>
      <c r="J1271" s="66">
        <v>3.9813155320370917</v>
      </c>
      <c r="K1271" s="66">
        <v>78.843365816143049</v>
      </c>
      <c r="L1271" s="66"/>
      <c r="M1271" s="68">
        <f t="shared" si="553"/>
        <v>0.89036637834665511</v>
      </c>
      <c r="N1271" s="68">
        <f t="shared" si="554"/>
        <v>0.49960327127160992</v>
      </c>
      <c r="O1271" s="68">
        <f t="shared" si="555"/>
        <v>0.153613769861767</v>
      </c>
      <c r="P1271" s="68">
        <f t="shared" si="556"/>
        <v>0.27703057942274717</v>
      </c>
      <c r="Q1271" s="68">
        <f t="shared" si="557"/>
        <v>1.7786355300666551E-2</v>
      </c>
    </row>
    <row r="1272" spans="1:17" s="28" customFormat="1" ht="15" customHeight="1" x14ac:dyDescent="0.25">
      <c r="A1272" s="145" t="s">
        <v>2273</v>
      </c>
      <c r="B1272" s="146">
        <v>10</v>
      </c>
      <c r="C1272" s="147" t="s">
        <v>2274</v>
      </c>
      <c r="D1272" s="136"/>
      <c r="E1272" s="16"/>
      <c r="F1272" s="67">
        <v>167507.35354112255</v>
      </c>
      <c r="G1272" s="68">
        <f t="shared" si="552"/>
        <v>0.60277133398736404</v>
      </c>
      <c r="H1272" s="66">
        <v>72.890718296795285</v>
      </c>
      <c r="I1272" s="66">
        <v>78.200399801380655</v>
      </c>
      <c r="J1272" s="66">
        <v>10.959662249874858</v>
      </c>
      <c r="K1272" s="66">
        <v>987.30167831834649</v>
      </c>
      <c r="L1272" s="66"/>
      <c r="M1272" s="68">
        <f t="shared" si="553"/>
        <v>0.79817863827992142</v>
      </c>
      <c r="N1272" s="68">
        <f t="shared" si="554"/>
        <v>0.7820039980138066</v>
      </c>
      <c r="O1272" s="68">
        <f t="shared" si="555"/>
        <v>0.6450466373151309</v>
      </c>
      <c r="P1272" s="68">
        <f t="shared" si="556"/>
        <v>0.71023168704711725</v>
      </c>
      <c r="Q1272" s="68">
        <f t="shared" si="557"/>
        <v>0.38632928126504928</v>
      </c>
    </row>
    <row r="1273" spans="1:17" s="28" customFormat="1" ht="15" customHeight="1" x14ac:dyDescent="0.25">
      <c r="A1273" s="145" t="s">
        <v>2275</v>
      </c>
      <c r="B1273" s="146">
        <v>11</v>
      </c>
      <c r="C1273" s="147" t="s">
        <v>2276</v>
      </c>
      <c r="D1273" s="136"/>
      <c r="E1273" s="16"/>
      <c r="F1273" s="67">
        <v>1375.4293121332385</v>
      </c>
      <c r="G1273" s="68">
        <f t="shared" si="552"/>
        <v>0.4230922767342738</v>
      </c>
      <c r="H1273" s="66">
        <v>81.207235882377859</v>
      </c>
      <c r="I1273" s="66">
        <v>68.244546414018714</v>
      </c>
      <c r="J1273" s="66">
        <v>5.8144043705994486</v>
      </c>
      <c r="K1273" s="66">
        <v>488.71263798851413</v>
      </c>
      <c r="L1273" s="66"/>
      <c r="M1273" s="68">
        <f t="shared" si="553"/>
        <v>0.9367872647062977</v>
      </c>
      <c r="N1273" s="68">
        <f t="shared" si="554"/>
        <v>0.68244546414018714</v>
      </c>
      <c r="O1273" s="68">
        <f t="shared" si="555"/>
        <v>0.28270453314080629</v>
      </c>
      <c r="P1273" s="68">
        <f t="shared" si="556"/>
        <v>0.43923846181068033</v>
      </c>
      <c r="Q1273" s="68">
        <f t="shared" si="557"/>
        <v>0.18406192210487388</v>
      </c>
    </row>
    <row r="1274" spans="1:17" s="28" customFormat="1" ht="15" customHeight="1" x14ac:dyDescent="0.25">
      <c r="A1274" s="145" t="s">
        <v>2277</v>
      </c>
      <c r="B1274" s="146">
        <v>12</v>
      </c>
      <c r="C1274" s="147" t="s">
        <v>2278</v>
      </c>
      <c r="D1274" s="136"/>
      <c r="E1274" s="16"/>
      <c r="F1274" s="67">
        <v>5287.2469385151062</v>
      </c>
      <c r="G1274" s="68">
        <f t="shared" si="552"/>
        <v>0.51061833766915543</v>
      </c>
      <c r="H1274" s="66">
        <v>69.536507629489407</v>
      </c>
      <c r="I1274" s="66">
        <v>75.928643470279411</v>
      </c>
      <c r="J1274" s="66">
        <v>8.656701813996575</v>
      </c>
      <c r="K1274" s="66">
        <v>765.17163515790367</v>
      </c>
      <c r="L1274" s="66"/>
      <c r="M1274" s="68">
        <f t="shared" si="553"/>
        <v>0.7422751271581568</v>
      </c>
      <c r="N1274" s="68">
        <f t="shared" si="554"/>
        <v>0.75928643470279411</v>
      </c>
      <c r="O1274" s="68">
        <f t="shared" si="555"/>
        <v>0.48286632492933629</v>
      </c>
      <c r="P1274" s="68">
        <f t="shared" si="556"/>
        <v>0.60550297298496947</v>
      </c>
      <c r="Q1274" s="68">
        <f t="shared" si="557"/>
        <v>0.29621567349205019</v>
      </c>
    </row>
    <row r="1275" spans="1:17" s="28" customFormat="1" ht="15" customHeight="1" x14ac:dyDescent="0.25">
      <c r="A1275" s="145" t="s">
        <v>2279</v>
      </c>
      <c r="B1275" s="146">
        <v>13</v>
      </c>
      <c r="C1275" s="147" t="s">
        <v>2280</v>
      </c>
      <c r="D1275" s="136"/>
      <c r="E1275" s="16"/>
      <c r="F1275" s="67">
        <v>25001.398111470211</v>
      </c>
      <c r="G1275" s="68">
        <f t="shared" si="552"/>
        <v>0.48536808921828806</v>
      </c>
      <c r="H1275" s="66">
        <v>69.372727689820806</v>
      </c>
      <c r="I1275" s="66">
        <v>70.628245295085222</v>
      </c>
      <c r="J1275" s="66">
        <v>8.0170670605067418</v>
      </c>
      <c r="K1275" s="66">
        <v>720.37442629213126</v>
      </c>
      <c r="L1275" s="66"/>
      <c r="M1275" s="68">
        <f t="shared" si="553"/>
        <v>0.73954546149701339</v>
      </c>
      <c r="N1275" s="68">
        <f t="shared" si="554"/>
        <v>0.70628245295085224</v>
      </c>
      <c r="O1275" s="68">
        <f t="shared" si="555"/>
        <v>0.43782162397934804</v>
      </c>
      <c r="P1275" s="68">
        <f t="shared" si="556"/>
        <v>0.5560806870761289</v>
      </c>
      <c r="Q1275" s="68">
        <f t="shared" si="557"/>
        <v>0.27804236360735546</v>
      </c>
    </row>
    <row r="1276" spans="1:17" s="28" customFormat="1" ht="15" customHeight="1" x14ac:dyDescent="0.25">
      <c r="A1276" s="145" t="s">
        <v>2281</v>
      </c>
      <c r="B1276" s="146">
        <v>14</v>
      </c>
      <c r="C1276" s="147" t="s">
        <v>2282</v>
      </c>
      <c r="D1276" s="136"/>
      <c r="E1276" s="16"/>
      <c r="F1276" s="67">
        <v>834.72247420091844</v>
      </c>
      <c r="G1276" s="68">
        <f t="shared" si="552"/>
        <v>0.34736263358243857</v>
      </c>
      <c r="H1276" s="66">
        <v>76.494881283118048</v>
      </c>
      <c r="I1276" s="66">
        <v>46.18885561580057</v>
      </c>
      <c r="J1276" s="66">
        <v>6.0694023415642135</v>
      </c>
      <c r="K1276" s="66">
        <v>358.03191963419744</v>
      </c>
      <c r="L1276" s="66"/>
      <c r="M1276" s="68">
        <f t="shared" si="553"/>
        <v>0.85824802138530076</v>
      </c>
      <c r="N1276" s="68">
        <f t="shared" si="554"/>
        <v>0.46188855615800573</v>
      </c>
      <c r="O1276" s="68">
        <f t="shared" si="555"/>
        <v>0.30066213672987424</v>
      </c>
      <c r="P1276" s="68">
        <f t="shared" si="556"/>
        <v>0.37265587373009768</v>
      </c>
      <c r="Q1276" s="68">
        <f t="shared" si="557"/>
        <v>0.13104743190028292</v>
      </c>
    </row>
    <row r="1277" spans="1:17" s="28" customFormat="1" ht="15" customHeight="1" x14ac:dyDescent="0.25">
      <c r="A1277" s="145" t="s">
        <v>2283</v>
      </c>
      <c r="B1277" s="146">
        <v>15</v>
      </c>
      <c r="C1277" s="147" t="s">
        <v>2284</v>
      </c>
      <c r="D1277" s="136"/>
      <c r="E1277" s="16"/>
      <c r="F1277" s="67">
        <v>9867.6480665488561</v>
      </c>
      <c r="G1277" s="68">
        <f t="shared" si="552"/>
        <v>0.48075412326439682</v>
      </c>
      <c r="H1277" s="66">
        <v>69.02611564353316</v>
      </c>
      <c r="I1277" s="66">
        <v>69.825721796291248</v>
      </c>
      <c r="J1277" s="66">
        <v>7.9106516970882144</v>
      </c>
      <c r="K1277" s="66">
        <v>715.95677870001327</v>
      </c>
      <c r="L1277" s="66"/>
      <c r="M1277" s="68">
        <f t="shared" si="553"/>
        <v>0.73376859405888595</v>
      </c>
      <c r="N1277" s="68">
        <f t="shared" si="554"/>
        <v>0.69825721796291251</v>
      </c>
      <c r="O1277" s="68">
        <f t="shared" si="555"/>
        <v>0.43032758430198698</v>
      </c>
      <c r="P1277" s="68">
        <f t="shared" si="556"/>
        <v>0.54815996007315804</v>
      </c>
      <c r="Q1277" s="68">
        <f t="shared" si="557"/>
        <v>0.27625021448276399</v>
      </c>
    </row>
    <row r="1278" spans="1:17" s="28" customFormat="1" ht="15" customHeight="1" x14ac:dyDescent="0.25">
      <c r="A1278" s="145" t="s">
        <v>2285</v>
      </c>
      <c r="B1278" s="146">
        <v>16</v>
      </c>
      <c r="C1278" s="147" t="s">
        <v>2286</v>
      </c>
      <c r="D1278" s="136"/>
      <c r="E1278" s="16"/>
      <c r="F1278" s="67">
        <v>2392.4012047061306</v>
      </c>
      <c r="G1278" s="68">
        <f t="shared" si="552"/>
        <v>0.46449949564902832</v>
      </c>
      <c r="H1278" s="66">
        <v>73.02660403694496</v>
      </c>
      <c r="I1278" s="66">
        <v>62.620416207913266</v>
      </c>
      <c r="J1278" s="66">
        <v>5.8613115661027235</v>
      </c>
      <c r="K1278" s="66">
        <v>764.28130203802061</v>
      </c>
      <c r="L1278" s="66"/>
      <c r="M1278" s="68">
        <f t="shared" si="553"/>
        <v>0.80044340061574937</v>
      </c>
      <c r="N1278" s="68">
        <f t="shared" si="554"/>
        <v>0.62620416207913265</v>
      </c>
      <c r="O1278" s="68">
        <f t="shared" si="555"/>
        <v>0.28600785676779744</v>
      </c>
      <c r="P1278" s="68">
        <f t="shared" si="556"/>
        <v>0.42320126452472612</v>
      </c>
      <c r="Q1278" s="68">
        <f t="shared" si="557"/>
        <v>0.29585448358540389</v>
      </c>
    </row>
    <row r="1279" spans="1:17" s="28" customFormat="1" ht="15" customHeight="1" x14ac:dyDescent="0.25">
      <c r="A1279" s="145" t="s">
        <v>2287</v>
      </c>
      <c r="B1279" s="146">
        <v>17</v>
      </c>
      <c r="C1279" s="147" t="s">
        <v>304</v>
      </c>
      <c r="D1279" s="136"/>
      <c r="E1279" s="16"/>
      <c r="F1279" s="67">
        <v>5165.4116919791459</v>
      </c>
      <c r="G1279" s="68">
        <f t="shared" si="552"/>
        <v>0.1370007988786025</v>
      </c>
      <c r="H1279" s="66">
        <v>70.388128287123223</v>
      </c>
      <c r="I1279" s="66">
        <v>56.827741772762224</v>
      </c>
      <c r="J1279" s="66">
        <v>3.6211879891708039</v>
      </c>
      <c r="K1279" s="66">
        <v>66.037146306269236</v>
      </c>
      <c r="L1279" s="66"/>
      <c r="M1279" s="68">
        <f t="shared" si="553"/>
        <v>0.75646880478538703</v>
      </c>
      <c r="N1279" s="68">
        <f t="shared" si="554"/>
        <v>0.56827741772762219</v>
      </c>
      <c r="O1279" s="68">
        <f t="shared" si="555"/>
        <v>0.12825267529371859</v>
      </c>
      <c r="P1279" s="68">
        <f t="shared" si="556"/>
        <v>0.26996870028315062</v>
      </c>
      <c r="Q1279" s="68">
        <f t="shared" si="557"/>
        <v>1.2591134404166019E-2</v>
      </c>
    </row>
    <row r="1280" spans="1:17" s="28" customFormat="1" ht="15" customHeight="1" x14ac:dyDescent="0.25">
      <c r="A1280" s="145" t="s">
        <v>2288</v>
      </c>
      <c r="B1280" s="146">
        <v>18</v>
      </c>
      <c r="C1280" s="147" t="s">
        <v>2289</v>
      </c>
      <c r="D1280" s="136"/>
      <c r="E1280" s="16"/>
      <c r="F1280" s="67">
        <v>20193.436936187478</v>
      </c>
      <c r="G1280" s="68">
        <f t="shared" si="552"/>
        <v>0.5500040333807753</v>
      </c>
      <c r="H1280" s="66">
        <v>70.324104165613136</v>
      </c>
      <c r="I1280" s="66">
        <v>78.733093477588753</v>
      </c>
      <c r="J1280" s="66">
        <v>9.6006741017359243</v>
      </c>
      <c r="K1280" s="66">
        <v>860.53599739605727</v>
      </c>
      <c r="L1280" s="66"/>
      <c r="M1280" s="68">
        <f t="shared" si="553"/>
        <v>0.75540173609355221</v>
      </c>
      <c r="N1280" s="68">
        <f t="shared" si="554"/>
        <v>0.78733093477588756</v>
      </c>
      <c r="O1280" s="68">
        <f t="shared" si="555"/>
        <v>0.54934324660112144</v>
      </c>
      <c r="P1280" s="68">
        <f t="shared" si="556"/>
        <v>0.65765867428270253</v>
      </c>
      <c r="Q1280" s="68">
        <f t="shared" si="557"/>
        <v>0.33490304153998268</v>
      </c>
    </row>
    <row r="1281" spans="1:17" s="28" customFormat="1" ht="15" customHeight="1" x14ac:dyDescent="0.25">
      <c r="A1281" s="145" t="s">
        <v>2290</v>
      </c>
      <c r="B1281" s="146">
        <v>19</v>
      </c>
      <c r="C1281" s="147" t="s">
        <v>1414</v>
      </c>
      <c r="D1281" s="136"/>
      <c r="E1281" s="16"/>
      <c r="F1281" s="67">
        <v>4780.7747979565274</v>
      </c>
      <c r="G1281" s="68">
        <f t="shared" si="552"/>
        <v>0.41309867070976819</v>
      </c>
      <c r="H1281" s="66">
        <v>68.478320962705922</v>
      </c>
      <c r="I1281" s="66">
        <v>59.062849863295575</v>
      </c>
      <c r="J1281" s="66">
        <v>6.4844296465907085</v>
      </c>
      <c r="K1281" s="66">
        <v>578.26961384424055</v>
      </c>
      <c r="L1281" s="66"/>
      <c r="M1281" s="68">
        <f t="shared" si="553"/>
        <v>0.72463868271176535</v>
      </c>
      <c r="N1281" s="68">
        <f t="shared" si="554"/>
        <v>0.59062849863295575</v>
      </c>
      <c r="O1281" s="68">
        <f t="shared" si="555"/>
        <v>0.32988941173174008</v>
      </c>
      <c r="P1281" s="68">
        <f t="shared" si="556"/>
        <v>0.44140920693391367</v>
      </c>
      <c r="Q1281" s="68">
        <f t="shared" si="557"/>
        <v>0.22039335247230854</v>
      </c>
    </row>
    <row r="1282" spans="1:17" s="28" customFormat="1" ht="15" customHeight="1" x14ac:dyDescent="0.25">
      <c r="A1282" s="145" t="s">
        <v>2291</v>
      </c>
      <c r="B1282" s="146">
        <v>20</v>
      </c>
      <c r="C1282" s="147" t="s">
        <v>2292</v>
      </c>
      <c r="D1282" s="136"/>
      <c r="E1282" s="16"/>
      <c r="F1282" s="67">
        <v>1864.784104004947</v>
      </c>
      <c r="G1282" s="68">
        <f t="shared" si="552"/>
        <v>0.49673670273567649</v>
      </c>
      <c r="H1282" s="66">
        <v>73.253965516835436</v>
      </c>
      <c r="I1282" s="66">
        <v>71.892135822641961</v>
      </c>
      <c r="J1282" s="66">
        <v>5.9867980114773385</v>
      </c>
      <c r="K1282" s="66">
        <v>850.97412941717948</v>
      </c>
      <c r="L1282" s="66"/>
      <c r="M1282" s="68">
        <f t="shared" si="553"/>
        <v>0.80423275861392396</v>
      </c>
      <c r="N1282" s="68">
        <f t="shared" si="554"/>
        <v>0.71892135822641956</v>
      </c>
      <c r="O1282" s="68">
        <f t="shared" si="555"/>
        <v>0.29484493038572807</v>
      </c>
      <c r="P1282" s="68">
        <f t="shared" si="556"/>
        <v>0.46040234341180514</v>
      </c>
      <c r="Q1282" s="68">
        <f t="shared" si="557"/>
        <v>0.33102398759317625</v>
      </c>
    </row>
    <row r="1283" spans="1:17" s="29" customFormat="1" ht="15" customHeight="1" x14ac:dyDescent="0.25">
      <c r="A1283" s="145" t="s">
        <v>2293</v>
      </c>
      <c r="B1283" s="146">
        <v>21</v>
      </c>
      <c r="C1283" s="147" t="s">
        <v>2294</v>
      </c>
      <c r="D1283" s="136"/>
      <c r="E1283" s="16"/>
      <c r="F1283" s="67">
        <v>3930.9487807966052</v>
      </c>
      <c r="G1283" s="68">
        <f t="shared" si="552"/>
        <v>0.46645240476670641</v>
      </c>
      <c r="H1283" s="66">
        <v>69.816501658468809</v>
      </c>
      <c r="I1283" s="66">
        <v>67.801441264744483</v>
      </c>
      <c r="J1283" s="66">
        <v>6.8864093757371938</v>
      </c>
      <c r="K1283" s="66">
        <v>714.62803288714508</v>
      </c>
      <c r="L1283" s="66"/>
      <c r="M1283" s="68">
        <f t="shared" si="553"/>
        <v>0.74694169430781343</v>
      </c>
      <c r="N1283" s="68">
        <f t="shared" si="554"/>
        <v>0.67801441264744478</v>
      </c>
      <c r="O1283" s="68">
        <f t="shared" si="555"/>
        <v>0.35819784336177424</v>
      </c>
      <c r="P1283" s="68">
        <f t="shared" si="556"/>
        <v>0.4928116276819316</v>
      </c>
      <c r="Q1283" s="68">
        <f t="shared" si="557"/>
        <v>0.27571116952825359</v>
      </c>
    </row>
    <row r="1284" spans="1:17" s="28" customFormat="1" ht="15" customHeight="1" x14ac:dyDescent="0.25">
      <c r="A1284" s="145" t="s">
        <v>2295</v>
      </c>
      <c r="B1284" s="146">
        <v>22</v>
      </c>
      <c r="C1284" s="147" t="s">
        <v>2296</v>
      </c>
      <c r="D1284" s="136"/>
      <c r="E1284" s="16"/>
      <c r="F1284" s="67">
        <v>15386.48266376868</v>
      </c>
      <c r="G1284" s="68">
        <f t="shared" si="552"/>
        <v>0.52473118670461383</v>
      </c>
      <c r="H1284" s="66">
        <v>70.24236125597686</v>
      </c>
      <c r="I1284" s="66">
        <v>77.499844218508798</v>
      </c>
      <c r="J1284" s="66">
        <v>8.9923675755269805</v>
      </c>
      <c r="K1284" s="66">
        <v>788.86114712949814</v>
      </c>
      <c r="L1284" s="66"/>
      <c r="M1284" s="68">
        <f t="shared" si="553"/>
        <v>0.75403935426628099</v>
      </c>
      <c r="N1284" s="68">
        <f t="shared" si="554"/>
        <v>0.77499844218508795</v>
      </c>
      <c r="O1284" s="68">
        <f t="shared" si="555"/>
        <v>0.50650475883992829</v>
      </c>
      <c r="P1284" s="68">
        <f t="shared" si="556"/>
        <v>0.62653044543763248</v>
      </c>
      <c r="Q1284" s="68">
        <f t="shared" si="557"/>
        <v>0.305826023176267</v>
      </c>
    </row>
    <row r="1285" spans="1:17" s="28" customFormat="1" ht="15" customHeight="1" x14ac:dyDescent="0.25">
      <c r="A1285" s="145" t="s">
        <v>2297</v>
      </c>
      <c r="B1285" s="146">
        <v>23</v>
      </c>
      <c r="C1285" s="147" t="s">
        <v>2298</v>
      </c>
      <c r="D1285" s="136"/>
      <c r="E1285" s="16"/>
      <c r="F1285" s="67">
        <v>11681.08012449319</v>
      </c>
      <c r="G1285" s="68">
        <f t="shared" si="552"/>
        <v>0.53091161725828484</v>
      </c>
      <c r="H1285" s="66">
        <v>70.848137463036053</v>
      </c>
      <c r="I1285" s="66">
        <v>71.952404483989795</v>
      </c>
      <c r="J1285" s="66">
        <v>9.195714413498381</v>
      </c>
      <c r="K1285" s="66">
        <v>823.5779190388248</v>
      </c>
      <c r="L1285" s="66"/>
      <c r="M1285" s="68">
        <f t="shared" si="553"/>
        <v>0.76413562438393423</v>
      </c>
      <c r="N1285" s="68">
        <f t="shared" si="554"/>
        <v>0.71952404483989796</v>
      </c>
      <c r="O1285" s="68">
        <f t="shared" si="555"/>
        <v>0.52082495869706913</v>
      </c>
      <c r="P1285" s="68">
        <f t="shared" si="556"/>
        <v>0.61216507654005226</v>
      </c>
      <c r="Q1285" s="68">
        <f t="shared" si="557"/>
        <v>0.31990990630378285</v>
      </c>
    </row>
    <row r="1286" spans="1:17" s="28" customFormat="1" ht="15" customHeight="1" x14ac:dyDescent="0.25">
      <c r="A1286" s="145" t="s">
        <v>2299</v>
      </c>
      <c r="B1286" s="146">
        <v>24</v>
      </c>
      <c r="C1286" s="147" t="s">
        <v>2300</v>
      </c>
      <c r="D1286" s="136"/>
      <c r="E1286" s="16"/>
      <c r="F1286" s="67">
        <v>5550.0485860017643</v>
      </c>
      <c r="G1286" s="68">
        <f t="shared" si="552"/>
        <v>0.4805141163153252</v>
      </c>
      <c r="H1286" s="66">
        <v>68.879931237943083</v>
      </c>
      <c r="I1286" s="66">
        <v>74.291392152242949</v>
      </c>
      <c r="J1286" s="66">
        <v>8.5494002005526344</v>
      </c>
      <c r="K1286" s="66">
        <v>664.30766502802408</v>
      </c>
      <c r="L1286" s="66"/>
      <c r="M1286" s="68">
        <f t="shared" si="553"/>
        <v>0.73133218729905136</v>
      </c>
      <c r="N1286" s="68">
        <f t="shared" si="554"/>
        <v>0.74291392152242952</v>
      </c>
      <c r="O1286" s="68">
        <f t="shared" si="555"/>
        <v>0.47530987327835456</v>
      </c>
      <c r="P1286" s="68">
        <f t="shared" si="556"/>
        <v>0.59423423150770394</v>
      </c>
      <c r="Q1286" s="68">
        <f t="shared" si="557"/>
        <v>0.25529722719189618</v>
      </c>
    </row>
    <row r="1287" spans="1:17" s="28" customFormat="1" ht="15" customHeight="1" x14ac:dyDescent="0.25">
      <c r="A1287" s="145" t="s">
        <v>2301</v>
      </c>
      <c r="B1287" s="146">
        <v>25</v>
      </c>
      <c r="C1287" s="147" t="s">
        <v>2302</v>
      </c>
      <c r="D1287" s="136"/>
      <c r="E1287" s="16"/>
      <c r="F1287" s="67">
        <v>21241.622817542313</v>
      </c>
      <c r="G1287" s="68">
        <f t="shared" si="552"/>
        <v>0.47807996245540341</v>
      </c>
      <c r="H1287" s="66">
        <v>71.220753033083966</v>
      </c>
      <c r="I1287" s="66">
        <v>70.798546887750092</v>
      </c>
      <c r="J1287" s="66">
        <v>7.3599174356707042</v>
      </c>
      <c r="K1287" s="66">
        <v>699.09561294589389</v>
      </c>
      <c r="L1287" s="66"/>
      <c r="M1287" s="68">
        <f t="shared" si="553"/>
        <v>0.7703458838847328</v>
      </c>
      <c r="N1287" s="68">
        <f t="shared" si="554"/>
        <v>0.70798546887750091</v>
      </c>
      <c r="O1287" s="68">
        <f t="shared" si="555"/>
        <v>0.39154348138526091</v>
      </c>
      <c r="P1287" s="68">
        <f t="shared" si="556"/>
        <v>0.52650460136115906</v>
      </c>
      <c r="Q1287" s="68">
        <f t="shared" si="557"/>
        <v>0.26940998496790824</v>
      </c>
    </row>
    <row r="1288" spans="1:17" s="28" customFormat="1" ht="15" customHeight="1" x14ac:dyDescent="0.25">
      <c r="A1288" s="145" t="s">
        <v>2303</v>
      </c>
      <c r="B1288" s="146">
        <v>26</v>
      </c>
      <c r="C1288" s="147" t="s">
        <v>2304</v>
      </c>
      <c r="D1288" s="136"/>
      <c r="E1288" s="16"/>
      <c r="F1288" s="67">
        <v>17048.87929212298</v>
      </c>
      <c r="G1288" s="68">
        <f t="shared" si="552"/>
        <v>0.53430893229572773</v>
      </c>
      <c r="H1288" s="66">
        <v>73.876438678912734</v>
      </c>
      <c r="I1288" s="66">
        <v>73.092715750148898</v>
      </c>
      <c r="J1288" s="66">
        <v>8.1264455864503446</v>
      </c>
      <c r="K1288" s="66">
        <v>843.85962566799253</v>
      </c>
      <c r="L1288" s="66"/>
      <c r="M1288" s="68">
        <f t="shared" si="553"/>
        <v>0.81460731131521225</v>
      </c>
      <c r="N1288" s="68">
        <f t="shared" si="554"/>
        <v>0.73092715750148896</v>
      </c>
      <c r="O1288" s="68">
        <f t="shared" si="555"/>
        <v>0.44552433707396799</v>
      </c>
      <c r="P1288" s="68">
        <f t="shared" si="556"/>
        <v>0.57065386820314346</v>
      </c>
      <c r="Q1288" s="68">
        <f t="shared" si="557"/>
        <v>0.32813777917565617</v>
      </c>
    </row>
    <row r="1289" spans="1:17" s="28" customFormat="1" ht="15" customHeight="1" x14ac:dyDescent="0.25">
      <c r="A1289" s="145" t="s">
        <v>2305</v>
      </c>
      <c r="B1289" s="146">
        <v>27</v>
      </c>
      <c r="C1289" s="147" t="s">
        <v>2306</v>
      </c>
      <c r="D1289" s="136"/>
      <c r="E1289" s="16"/>
      <c r="F1289" s="67">
        <v>6264.9496193945897</v>
      </c>
      <c r="G1289" s="68">
        <f t="shared" si="552"/>
        <v>0.37556223833779356</v>
      </c>
      <c r="H1289" s="66">
        <v>70.29820867797514</v>
      </c>
      <c r="I1289" s="66">
        <v>58.631541827708872</v>
      </c>
      <c r="J1289" s="66">
        <v>4.4816066171257845</v>
      </c>
      <c r="K1289" s="66">
        <v>554.77319939965491</v>
      </c>
      <c r="L1289" s="66"/>
      <c r="M1289" s="68">
        <f t="shared" si="553"/>
        <v>0.754970144632919</v>
      </c>
      <c r="N1289" s="68">
        <f t="shared" si="554"/>
        <v>0.58631541827708877</v>
      </c>
      <c r="O1289" s="68">
        <f t="shared" si="555"/>
        <v>0.18884553641730878</v>
      </c>
      <c r="P1289" s="68">
        <f t="shared" si="556"/>
        <v>0.33275073204168254</v>
      </c>
      <c r="Q1289" s="68">
        <f t="shared" si="557"/>
        <v>0.21086133849884581</v>
      </c>
    </row>
    <row r="1290" spans="1:17" s="28" customFormat="1" ht="15" customHeight="1" x14ac:dyDescent="0.25">
      <c r="A1290" s="145" t="s">
        <v>2307</v>
      </c>
      <c r="B1290" s="146">
        <v>28</v>
      </c>
      <c r="C1290" s="147" t="s">
        <v>2308</v>
      </c>
      <c r="D1290" s="136"/>
      <c r="E1290" s="16"/>
      <c r="F1290" s="67">
        <v>2657.216657920656</v>
      </c>
      <c r="G1290" s="68">
        <f t="shared" si="552"/>
        <v>0.44544564553481658</v>
      </c>
      <c r="H1290" s="66">
        <v>74.871380180901511</v>
      </c>
      <c r="I1290" s="66">
        <v>68.200602605504642</v>
      </c>
      <c r="J1290" s="66">
        <v>6.8801926455627482</v>
      </c>
      <c r="K1290" s="66">
        <v>565.65335648481118</v>
      </c>
      <c r="L1290" s="66"/>
      <c r="M1290" s="68">
        <f t="shared" si="553"/>
        <v>0.83118966968169183</v>
      </c>
      <c r="N1290" s="68">
        <f t="shared" si="554"/>
        <v>0.68200602605504645</v>
      </c>
      <c r="O1290" s="68">
        <f t="shared" si="555"/>
        <v>0.35776004546216539</v>
      </c>
      <c r="P1290" s="68">
        <f t="shared" si="556"/>
        <v>0.49395800113665955</v>
      </c>
      <c r="Q1290" s="68">
        <f t="shared" si="557"/>
        <v>0.21527519532852379</v>
      </c>
    </row>
    <row r="1291" spans="1:17" s="28" customFormat="1" ht="15" customHeight="1" x14ac:dyDescent="0.25">
      <c r="A1291" s="145"/>
      <c r="B1291" s="148"/>
      <c r="C1291" s="147"/>
      <c r="D1291" s="136"/>
      <c r="E1291" s="16"/>
      <c r="F1291" s="67"/>
      <c r="G1291" s="68"/>
      <c r="H1291" s="66"/>
      <c r="I1291" s="66"/>
      <c r="J1291" s="66"/>
      <c r="K1291" s="66"/>
      <c r="L1291" s="66"/>
      <c r="M1291" s="68"/>
      <c r="N1291" s="68"/>
      <c r="O1291" s="68"/>
      <c r="P1291" s="68"/>
      <c r="Q1291" s="68"/>
    </row>
    <row r="1292" spans="1:17" s="28" customFormat="1" ht="15" customHeight="1" x14ac:dyDescent="0.25">
      <c r="A1292" s="141" t="s">
        <v>2309</v>
      </c>
      <c r="B1292" s="142"/>
      <c r="C1292" s="143" t="s">
        <v>2310</v>
      </c>
      <c r="D1292" s="144"/>
      <c r="E1292" s="26"/>
      <c r="F1292" s="69">
        <v>55974.737108930349</v>
      </c>
      <c r="G1292" s="70">
        <f t="shared" ref="G1292:G1307" si="558">GEOMEAN(M1292,P1292,Q1292)</f>
        <v>0.46131045688356709</v>
      </c>
      <c r="H1292" s="63">
        <v>72.807135080303397</v>
      </c>
      <c r="I1292" s="63">
        <v>61.63058048182473</v>
      </c>
      <c r="J1292" s="63">
        <v>7.3151878696221377</v>
      </c>
      <c r="K1292" s="63">
        <v>655.75644968814447</v>
      </c>
      <c r="L1292" s="63"/>
      <c r="M1292" s="70">
        <f t="shared" ref="M1292:M1307" si="559">+(H1292-25)/(85-25)</f>
        <v>0.79678558467172322</v>
      </c>
      <c r="N1292" s="70">
        <f t="shared" ref="N1292:N1307" si="560">+I1292/100</f>
        <v>0.61630580481824726</v>
      </c>
      <c r="O1292" s="70">
        <f t="shared" ref="O1292:O1307" si="561">+(J1292-1.8)/(16-1.8)</f>
        <v>0.38839351194522098</v>
      </c>
      <c r="P1292" s="70">
        <f t="shared" ref="P1292:P1307" si="562">+(N1292*O1292)^(0.5)</f>
        <v>0.48925369284818376</v>
      </c>
      <c r="Q1292" s="70">
        <f t="shared" ref="Q1292:Q1307" si="563">+(K1292-35)/(2500-35)</f>
        <v>0.25182817431567728</v>
      </c>
    </row>
    <row r="1293" spans="1:17" s="28" customFormat="1" ht="15" customHeight="1" x14ac:dyDescent="0.25">
      <c r="A1293" s="145" t="s">
        <v>2311</v>
      </c>
      <c r="B1293" s="146">
        <v>1</v>
      </c>
      <c r="C1293" s="147" t="s">
        <v>1230</v>
      </c>
      <c r="D1293" s="136"/>
      <c r="E1293" s="16"/>
      <c r="F1293" s="67">
        <v>15534.497384766912</v>
      </c>
      <c r="G1293" s="68">
        <f t="shared" si="558"/>
        <v>0.52650561721973765</v>
      </c>
      <c r="H1293" s="66">
        <v>65.600817690818587</v>
      </c>
      <c r="I1293" s="66">
        <v>69.997347972629072</v>
      </c>
      <c r="J1293" s="66">
        <v>9.6637041327742317</v>
      </c>
      <c r="K1293" s="66">
        <v>888.9495565685263</v>
      </c>
      <c r="L1293" s="66"/>
      <c r="M1293" s="68">
        <f t="shared" si="559"/>
        <v>0.67668029484697645</v>
      </c>
      <c r="N1293" s="68">
        <f t="shared" si="560"/>
        <v>0.69997347972629076</v>
      </c>
      <c r="O1293" s="68">
        <f t="shared" si="561"/>
        <v>0.55378198118128397</v>
      </c>
      <c r="P1293" s="68">
        <f t="shared" si="562"/>
        <v>0.62260155828361252</v>
      </c>
      <c r="Q1293" s="68">
        <f t="shared" si="563"/>
        <v>0.3464298403929113</v>
      </c>
    </row>
    <row r="1294" spans="1:17" s="28" customFormat="1" ht="15" customHeight="1" x14ac:dyDescent="0.25">
      <c r="A1294" s="145" t="s">
        <v>2312</v>
      </c>
      <c r="B1294" s="146">
        <v>2</v>
      </c>
      <c r="C1294" s="147" t="s">
        <v>335</v>
      </c>
      <c r="D1294" s="136"/>
      <c r="E1294" s="16"/>
      <c r="F1294" s="67">
        <v>1653.3345025789001</v>
      </c>
      <c r="G1294" s="68">
        <f t="shared" si="558"/>
        <v>0.42763515192419288</v>
      </c>
      <c r="H1294" s="66">
        <v>77.12242065675423</v>
      </c>
      <c r="I1294" s="66">
        <v>56.527506882608726</v>
      </c>
      <c r="J1294" s="66">
        <v>7.0709554762578275</v>
      </c>
      <c r="K1294" s="66">
        <v>519.4326114094506</v>
      </c>
      <c r="L1294" s="66"/>
      <c r="M1294" s="68">
        <f t="shared" si="559"/>
        <v>0.86870701094590386</v>
      </c>
      <c r="N1294" s="68">
        <f t="shared" si="560"/>
        <v>0.56527506882608725</v>
      </c>
      <c r="O1294" s="68">
        <f t="shared" si="561"/>
        <v>0.37119404762379071</v>
      </c>
      <c r="P1294" s="68">
        <f t="shared" si="562"/>
        <v>0.45806848922226928</v>
      </c>
      <c r="Q1294" s="68">
        <f t="shared" si="563"/>
        <v>0.19652438596732275</v>
      </c>
    </row>
    <row r="1295" spans="1:17" s="28" customFormat="1" ht="15" customHeight="1" x14ac:dyDescent="0.25">
      <c r="A1295" s="145" t="s">
        <v>2313</v>
      </c>
      <c r="B1295" s="146">
        <v>3</v>
      </c>
      <c r="C1295" s="147" t="s">
        <v>2314</v>
      </c>
      <c r="D1295" s="136"/>
      <c r="E1295" s="16"/>
      <c r="F1295" s="67">
        <v>3526.1738294953152</v>
      </c>
      <c r="G1295" s="68">
        <f t="shared" si="558"/>
        <v>0.30161914436489884</v>
      </c>
      <c r="H1295" s="66">
        <v>77.651100431674621</v>
      </c>
      <c r="I1295" s="66">
        <v>49.741901945674975</v>
      </c>
      <c r="J1295" s="66">
        <v>3.5742251931441573</v>
      </c>
      <c r="K1295" s="66">
        <v>344.18330841854322</v>
      </c>
      <c r="L1295" s="66"/>
      <c r="M1295" s="68">
        <f t="shared" si="559"/>
        <v>0.87751834052791033</v>
      </c>
      <c r="N1295" s="68">
        <f t="shared" si="560"/>
        <v>0.49741901945674977</v>
      </c>
      <c r="O1295" s="68">
        <f t="shared" si="561"/>
        <v>0.12494543613691249</v>
      </c>
      <c r="P1295" s="68">
        <f t="shared" si="562"/>
        <v>0.24929949123257142</v>
      </c>
      <c r="Q1295" s="68">
        <f t="shared" si="563"/>
        <v>0.12542933404403375</v>
      </c>
    </row>
    <row r="1296" spans="1:17" s="28" customFormat="1" ht="15" customHeight="1" x14ac:dyDescent="0.25">
      <c r="A1296" s="145" t="s">
        <v>2315</v>
      </c>
      <c r="B1296" s="146">
        <v>4</v>
      </c>
      <c r="C1296" s="147" t="s">
        <v>2316</v>
      </c>
      <c r="D1296" s="136"/>
      <c r="E1296" s="16"/>
      <c r="F1296" s="67">
        <v>2567.6023030305696</v>
      </c>
      <c r="G1296" s="68">
        <f t="shared" si="558"/>
        <v>0.37158684670411618</v>
      </c>
      <c r="H1296" s="66">
        <v>70.392802888063557</v>
      </c>
      <c r="I1296" s="66">
        <v>55.94451073300457</v>
      </c>
      <c r="J1296" s="66">
        <v>6.5035410610558895</v>
      </c>
      <c r="K1296" s="66">
        <v>423.34268945225233</v>
      </c>
      <c r="L1296" s="66"/>
      <c r="M1296" s="68">
        <f t="shared" si="559"/>
        <v>0.75654671480105928</v>
      </c>
      <c r="N1296" s="68">
        <f t="shared" si="560"/>
        <v>0.55944510733004571</v>
      </c>
      <c r="O1296" s="68">
        <f t="shared" si="561"/>
        <v>0.33123528598985141</v>
      </c>
      <c r="P1296" s="68">
        <f t="shared" si="562"/>
        <v>0.43047411086160664</v>
      </c>
      <c r="Q1296" s="68">
        <f t="shared" si="563"/>
        <v>0.15754267320578189</v>
      </c>
    </row>
    <row r="1297" spans="1:17" s="28" customFormat="1" ht="15" customHeight="1" x14ac:dyDescent="0.25">
      <c r="A1297" s="145" t="s">
        <v>2317</v>
      </c>
      <c r="B1297" s="146">
        <v>5</v>
      </c>
      <c r="C1297" s="147" t="s">
        <v>442</v>
      </c>
      <c r="D1297" s="136"/>
      <c r="E1297" s="16"/>
      <c r="F1297" s="67">
        <v>1936.2742073442294</v>
      </c>
      <c r="G1297" s="68">
        <f t="shared" si="558"/>
        <v>0.44775712172233534</v>
      </c>
      <c r="H1297" s="66">
        <v>74.909035627327569</v>
      </c>
      <c r="I1297" s="66">
        <v>47.697205576941727</v>
      </c>
      <c r="J1297" s="66">
        <v>4.7294663684416829</v>
      </c>
      <c r="K1297" s="66">
        <v>883.0470509863751</v>
      </c>
      <c r="L1297" s="66"/>
      <c r="M1297" s="68">
        <f t="shared" si="559"/>
        <v>0.83181726045545945</v>
      </c>
      <c r="N1297" s="68">
        <f t="shared" si="560"/>
        <v>0.47697205576941726</v>
      </c>
      <c r="O1297" s="68">
        <f t="shared" si="561"/>
        <v>0.20630044848180867</v>
      </c>
      <c r="P1297" s="68">
        <f t="shared" si="562"/>
        <v>0.31368702398811626</v>
      </c>
      <c r="Q1297" s="68">
        <f t="shared" si="563"/>
        <v>0.34403531480177491</v>
      </c>
    </row>
    <row r="1298" spans="1:17" s="28" customFormat="1" ht="15" customHeight="1" x14ac:dyDescent="0.25">
      <c r="A1298" s="145" t="s">
        <v>2318</v>
      </c>
      <c r="B1298" s="146">
        <v>6</v>
      </c>
      <c r="C1298" s="147" t="s">
        <v>2319</v>
      </c>
      <c r="D1298" s="136"/>
      <c r="E1298" s="16"/>
      <c r="F1298" s="67">
        <v>5414.1166993707338</v>
      </c>
      <c r="G1298" s="68">
        <f t="shared" si="558"/>
        <v>0.36169044131507527</v>
      </c>
      <c r="H1298" s="66">
        <v>74.406527972684557</v>
      </c>
      <c r="I1298" s="66">
        <v>54.998102566699195</v>
      </c>
      <c r="J1298" s="66">
        <v>4.0077430951458686</v>
      </c>
      <c r="K1298" s="66">
        <v>519.38533326086326</v>
      </c>
      <c r="L1298" s="66"/>
      <c r="M1298" s="68">
        <f t="shared" si="559"/>
        <v>0.82344213287807599</v>
      </c>
      <c r="N1298" s="68">
        <f t="shared" si="560"/>
        <v>0.54998102566699192</v>
      </c>
      <c r="O1298" s="68">
        <f t="shared" si="561"/>
        <v>0.15547486585534287</v>
      </c>
      <c r="P1298" s="68">
        <f t="shared" si="562"/>
        <v>0.2924178964915784</v>
      </c>
      <c r="Q1298" s="68">
        <f t="shared" si="563"/>
        <v>0.19650520619101958</v>
      </c>
    </row>
    <row r="1299" spans="1:17" s="28" customFormat="1" ht="15" customHeight="1" x14ac:dyDescent="0.25">
      <c r="A1299" s="145" t="s">
        <v>2320</v>
      </c>
      <c r="B1299" s="146">
        <v>7</v>
      </c>
      <c r="C1299" s="147" t="s">
        <v>2321</v>
      </c>
      <c r="D1299" s="136"/>
      <c r="E1299" s="16"/>
      <c r="F1299" s="67">
        <v>978.70958374341706</v>
      </c>
      <c r="G1299" s="68">
        <f t="shared" si="558"/>
        <v>0.33899999510477807</v>
      </c>
      <c r="H1299" s="66">
        <v>71.190749487842211</v>
      </c>
      <c r="I1299" s="66">
        <v>33.610879807267288</v>
      </c>
      <c r="J1299" s="66">
        <v>4.8511446365871294</v>
      </c>
      <c r="K1299" s="66">
        <v>499.17855766067942</v>
      </c>
      <c r="L1299" s="66"/>
      <c r="M1299" s="68">
        <f t="shared" si="559"/>
        <v>0.76984582479737018</v>
      </c>
      <c r="N1299" s="68">
        <f t="shared" si="560"/>
        <v>0.33610879807267291</v>
      </c>
      <c r="O1299" s="68">
        <f t="shared" si="561"/>
        <v>0.21486934060472745</v>
      </c>
      <c r="P1299" s="68">
        <f t="shared" si="562"/>
        <v>0.26873681514322284</v>
      </c>
      <c r="Q1299" s="68">
        <f t="shared" si="563"/>
        <v>0.18830773130250686</v>
      </c>
    </row>
    <row r="1300" spans="1:17" s="28" customFormat="1" ht="15" customHeight="1" x14ac:dyDescent="0.25">
      <c r="A1300" s="145" t="s">
        <v>2322</v>
      </c>
      <c r="B1300" s="146">
        <v>8</v>
      </c>
      <c r="C1300" s="147" t="s">
        <v>2323</v>
      </c>
      <c r="D1300" s="136"/>
      <c r="E1300" s="16"/>
      <c r="F1300" s="67">
        <v>1488.2024328937966</v>
      </c>
      <c r="G1300" s="68">
        <f t="shared" si="558"/>
        <v>0.49003468319457522</v>
      </c>
      <c r="H1300" s="66">
        <v>78.846724164639738</v>
      </c>
      <c r="I1300" s="66">
        <v>70.044867507230677</v>
      </c>
      <c r="J1300" s="66">
        <v>8.6845277922098951</v>
      </c>
      <c r="K1300" s="66">
        <v>589.63628513677008</v>
      </c>
      <c r="L1300" s="66"/>
      <c r="M1300" s="68">
        <f t="shared" si="559"/>
        <v>0.89744540274399565</v>
      </c>
      <c r="N1300" s="68">
        <f t="shared" si="560"/>
        <v>0.70044867507230679</v>
      </c>
      <c r="O1300" s="68">
        <f t="shared" si="561"/>
        <v>0.48482590085985183</v>
      </c>
      <c r="P1300" s="68">
        <f t="shared" si="562"/>
        <v>0.58274836756358295</v>
      </c>
      <c r="Q1300" s="68">
        <f t="shared" si="563"/>
        <v>0.2250045781487911</v>
      </c>
    </row>
    <row r="1301" spans="1:17" s="28" customFormat="1" ht="15" customHeight="1" x14ac:dyDescent="0.25">
      <c r="A1301" s="145" t="s">
        <v>2324</v>
      </c>
      <c r="B1301" s="146">
        <v>9</v>
      </c>
      <c r="C1301" s="147" t="s">
        <v>2325</v>
      </c>
      <c r="D1301" s="136"/>
      <c r="E1301" s="16"/>
      <c r="F1301" s="67">
        <v>1403.6225923233781</v>
      </c>
      <c r="G1301" s="68">
        <f t="shared" si="558"/>
        <v>0.21783938608138093</v>
      </c>
      <c r="H1301" s="66">
        <v>78.242987922374283</v>
      </c>
      <c r="I1301" s="66">
        <v>46.374946067860449</v>
      </c>
      <c r="J1301" s="66">
        <v>5.0438063712031553</v>
      </c>
      <c r="K1301" s="66">
        <v>123.22465523139003</v>
      </c>
      <c r="L1301" s="66"/>
      <c r="M1301" s="68">
        <f t="shared" si="559"/>
        <v>0.88738313203957142</v>
      </c>
      <c r="N1301" s="68">
        <f t="shared" si="560"/>
        <v>0.46374946067860451</v>
      </c>
      <c r="O1301" s="68">
        <f t="shared" si="561"/>
        <v>0.22843706839458844</v>
      </c>
      <c r="P1301" s="68">
        <f t="shared" si="562"/>
        <v>0.32548051749220241</v>
      </c>
      <c r="Q1301" s="68">
        <f t="shared" si="563"/>
        <v>3.5790935185148087E-2</v>
      </c>
    </row>
    <row r="1302" spans="1:17" s="28" customFormat="1" ht="15" customHeight="1" x14ac:dyDescent="0.25">
      <c r="A1302" s="145" t="s">
        <v>2326</v>
      </c>
      <c r="B1302" s="146">
        <v>10</v>
      </c>
      <c r="C1302" s="147" t="s">
        <v>2327</v>
      </c>
      <c r="D1302" s="136"/>
      <c r="E1302" s="16"/>
      <c r="F1302" s="67">
        <v>5575.2211576001037</v>
      </c>
      <c r="G1302" s="68">
        <f t="shared" si="558"/>
        <v>0.51503011759234418</v>
      </c>
      <c r="H1302" s="66">
        <v>69.721781193123718</v>
      </c>
      <c r="I1302" s="66">
        <v>60.542433343183959</v>
      </c>
      <c r="J1302" s="66">
        <v>8.4871084187718004</v>
      </c>
      <c r="K1302" s="66">
        <v>881.13958637485484</v>
      </c>
      <c r="L1302" s="66"/>
      <c r="M1302" s="68">
        <f t="shared" si="559"/>
        <v>0.74536301988539533</v>
      </c>
      <c r="N1302" s="68">
        <f t="shared" si="560"/>
        <v>0.60542433343183955</v>
      </c>
      <c r="O1302" s="68">
        <f t="shared" si="561"/>
        <v>0.47092312808252118</v>
      </c>
      <c r="P1302" s="68">
        <f t="shared" si="562"/>
        <v>0.53395535479756839</v>
      </c>
      <c r="Q1302" s="68">
        <f t="shared" si="563"/>
        <v>0.34326149548675655</v>
      </c>
    </row>
    <row r="1303" spans="1:17" s="28" customFormat="1" ht="15" customHeight="1" x14ac:dyDescent="0.25">
      <c r="A1303" s="145" t="s">
        <v>2328</v>
      </c>
      <c r="B1303" s="146">
        <v>11</v>
      </c>
      <c r="C1303" s="147" t="s">
        <v>2329</v>
      </c>
      <c r="D1303" s="136"/>
      <c r="E1303" s="16"/>
      <c r="F1303" s="67">
        <v>1391.5397579561752</v>
      </c>
      <c r="G1303" s="68">
        <f t="shared" si="558"/>
        <v>0.51441258648028698</v>
      </c>
      <c r="H1303" s="66">
        <v>67.184640037622955</v>
      </c>
      <c r="I1303" s="66">
        <v>67.896007100966202</v>
      </c>
      <c r="J1303" s="66">
        <v>8.6547112468824494</v>
      </c>
      <c r="K1303" s="66">
        <v>868.63522527781618</v>
      </c>
      <c r="L1303" s="66"/>
      <c r="M1303" s="68">
        <f t="shared" si="559"/>
        <v>0.70307733396038263</v>
      </c>
      <c r="N1303" s="68">
        <f t="shared" si="560"/>
        <v>0.67896007100966205</v>
      </c>
      <c r="O1303" s="68">
        <f t="shared" si="561"/>
        <v>0.48272614414665138</v>
      </c>
      <c r="P1303" s="68">
        <f t="shared" si="562"/>
        <v>0.57249609353080377</v>
      </c>
      <c r="Q1303" s="68">
        <f t="shared" si="563"/>
        <v>0.33818873236422564</v>
      </c>
    </row>
    <row r="1304" spans="1:17" s="28" customFormat="1" ht="15" customHeight="1" x14ac:dyDescent="0.25">
      <c r="A1304" s="145" t="s">
        <v>2330</v>
      </c>
      <c r="B1304" s="146">
        <v>12</v>
      </c>
      <c r="C1304" s="147" t="s">
        <v>2331</v>
      </c>
      <c r="D1304" s="136"/>
      <c r="E1304" s="16"/>
      <c r="F1304" s="67">
        <v>2302.7868498160442</v>
      </c>
      <c r="G1304" s="68">
        <f t="shared" si="558"/>
        <v>0.50411268864935044</v>
      </c>
      <c r="H1304" s="66">
        <v>70.088869310855614</v>
      </c>
      <c r="I1304" s="66">
        <v>58.241498457750126</v>
      </c>
      <c r="J1304" s="66">
        <v>7.7394735393982579</v>
      </c>
      <c r="K1304" s="66">
        <v>886.40391361760771</v>
      </c>
      <c r="L1304" s="66"/>
      <c r="M1304" s="68">
        <f t="shared" si="559"/>
        <v>0.75148115518092695</v>
      </c>
      <c r="N1304" s="68">
        <f t="shared" si="560"/>
        <v>0.58241498457750129</v>
      </c>
      <c r="O1304" s="68">
        <f t="shared" si="561"/>
        <v>0.41827278446466609</v>
      </c>
      <c r="P1304" s="68">
        <f t="shared" si="562"/>
        <v>0.49356695322233335</v>
      </c>
      <c r="Q1304" s="68">
        <f t="shared" si="563"/>
        <v>0.34539712519984084</v>
      </c>
    </row>
    <row r="1305" spans="1:17" s="28" customFormat="1" ht="15" customHeight="1" x14ac:dyDescent="0.25">
      <c r="A1305" s="145" t="s">
        <v>2332</v>
      </c>
      <c r="B1305" s="146">
        <v>13</v>
      </c>
      <c r="C1305" s="147" t="s">
        <v>2333</v>
      </c>
      <c r="D1305" s="136"/>
      <c r="E1305" s="16"/>
      <c r="F1305" s="67">
        <v>4770.7057693171919</v>
      </c>
      <c r="G1305" s="68">
        <f t="shared" si="558"/>
        <v>0.45738528805214934</v>
      </c>
      <c r="H1305" s="66">
        <v>83.82894023657586</v>
      </c>
      <c r="I1305" s="66">
        <v>64.963635119147114</v>
      </c>
      <c r="J1305" s="66">
        <v>7.0895458971109022</v>
      </c>
      <c r="K1305" s="66">
        <v>524.01653149145943</v>
      </c>
      <c r="L1305" s="66"/>
      <c r="M1305" s="68">
        <f t="shared" si="559"/>
        <v>0.98048233727626433</v>
      </c>
      <c r="N1305" s="68">
        <f t="shared" si="560"/>
        <v>0.64963635119147112</v>
      </c>
      <c r="O1305" s="68">
        <f t="shared" si="561"/>
        <v>0.37250323219090864</v>
      </c>
      <c r="P1305" s="68">
        <f t="shared" si="562"/>
        <v>0.49192645849509986</v>
      </c>
      <c r="Q1305" s="68">
        <f t="shared" si="563"/>
        <v>0.19838398843466915</v>
      </c>
    </row>
    <row r="1306" spans="1:17" s="28" customFormat="1" ht="15" customHeight="1" x14ac:dyDescent="0.25">
      <c r="A1306" s="145" t="s">
        <v>2334</v>
      </c>
      <c r="B1306" s="146">
        <v>14</v>
      </c>
      <c r="C1306" s="147" t="s">
        <v>2335</v>
      </c>
      <c r="D1306" s="136"/>
      <c r="E1306" s="16"/>
      <c r="F1306" s="67">
        <v>5435.2616595133386</v>
      </c>
      <c r="G1306" s="68">
        <f t="shared" si="558"/>
        <v>0.2931807641930963</v>
      </c>
      <c r="H1306" s="66">
        <v>75.830516716842737</v>
      </c>
      <c r="I1306" s="66">
        <v>59.007990778670006</v>
      </c>
      <c r="J1306" s="66">
        <v>5.7242773086336713</v>
      </c>
      <c r="K1306" s="66">
        <v>216.57622426629035</v>
      </c>
      <c r="L1306" s="66"/>
      <c r="M1306" s="68">
        <f t="shared" si="559"/>
        <v>0.84717527861404562</v>
      </c>
      <c r="N1306" s="68">
        <f t="shared" si="560"/>
        <v>0.59007990778670005</v>
      </c>
      <c r="O1306" s="68">
        <f t="shared" si="561"/>
        <v>0.2763575569460332</v>
      </c>
      <c r="P1306" s="68">
        <f t="shared" si="562"/>
        <v>0.40382303267504815</v>
      </c>
      <c r="Q1306" s="68">
        <f t="shared" si="563"/>
        <v>7.3661754266243551E-2</v>
      </c>
    </row>
    <row r="1307" spans="1:17" s="28" customFormat="1" ht="15" customHeight="1" x14ac:dyDescent="0.25">
      <c r="A1307" s="145" t="s">
        <v>2336</v>
      </c>
      <c r="B1307" s="146">
        <v>15</v>
      </c>
      <c r="C1307" s="147" t="s">
        <v>2337</v>
      </c>
      <c r="D1307" s="136"/>
      <c r="E1307" s="16"/>
      <c r="F1307" s="67">
        <v>1996.6883791802429</v>
      </c>
      <c r="G1307" s="68">
        <f t="shared" si="558"/>
        <v>0.51984510804721418</v>
      </c>
      <c r="H1307" s="66">
        <v>70.614793513655641</v>
      </c>
      <c r="I1307" s="66">
        <v>67.644650560951007</v>
      </c>
      <c r="J1307" s="66">
        <v>7.3631487640363416</v>
      </c>
      <c r="K1307" s="66">
        <v>919.8129120336979</v>
      </c>
      <c r="L1307" s="66"/>
      <c r="M1307" s="68">
        <f t="shared" si="559"/>
        <v>0.76024655856092738</v>
      </c>
      <c r="N1307" s="68">
        <f t="shared" si="560"/>
        <v>0.67644650560951003</v>
      </c>
      <c r="O1307" s="68">
        <f t="shared" si="561"/>
        <v>0.39177103972086913</v>
      </c>
      <c r="P1307" s="68">
        <f t="shared" si="562"/>
        <v>0.51479330883198793</v>
      </c>
      <c r="Q1307" s="68">
        <f t="shared" si="563"/>
        <v>0.35895047141326486</v>
      </c>
    </row>
    <row r="1308" spans="1:17" s="28" customFormat="1" ht="15" customHeight="1" x14ac:dyDescent="0.25">
      <c r="A1308" s="145"/>
      <c r="B1308" s="148"/>
      <c r="C1308" s="147"/>
      <c r="D1308" s="136"/>
      <c r="E1308" s="16"/>
      <c r="F1308" s="67"/>
      <c r="G1308" s="68"/>
      <c r="H1308" s="66"/>
      <c r="I1308" s="66"/>
      <c r="J1308" s="66"/>
      <c r="K1308" s="66"/>
      <c r="L1308" s="66"/>
      <c r="M1308" s="68"/>
      <c r="N1308" s="68"/>
      <c r="O1308" s="68"/>
      <c r="P1308" s="68"/>
      <c r="Q1308" s="68"/>
    </row>
    <row r="1309" spans="1:17" s="28" customFormat="1" ht="15" customHeight="1" x14ac:dyDescent="0.25">
      <c r="A1309" s="141" t="s">
        <v>2338</v>
      </c>
      <c r="B1309" s="149"/>
      <c r="C1309" s="143" t="s">
        <v>2339</v>
      </c>
      <c r="D1309" s="144"/>
      <c r="E1309" s="26"/>
      <c r="F1309" s="69">
        <v>152534.70795443055</v>
      </c>
      <c r="G1309" s="70">
        <f t="shared" ref="G1309:G1315" si="564">GEOMEAN(M1309,P1309,Q1309)</f>
        <v>0.48151949861836923</v>
      </c>
      <c r="H1309" s="63">
        <v>76.990583512902106</v>
      </c>
      <c r="I1309" s="63">
        <v>56.634829733465622</v>
      </c>
      <c r="J1309" s="63">
        <v>7.1752798339276529</v>
      </c>
      <c r="K1309" s="63">
        <v>720.94129660772376</v>
      </c>
      <c r="L1309" s="63"/>
      <c r="M1309" s="70">
        <f t="shared" ref="M1309:M1315" si="565">+(H1309-25)/(85-25)</f>
        <v>0.86650972521503511</v>
      </c>
      <c r="N1309" s="70">
        <f t="shared" ref="N1309:N1315" si="566">+I1309/100</f>
        <v>0.56634829733465619</v>
      </c>
      <c r="O1309" s="70">
        <f t="shared" ref="O1309:O1315" si="567">+(J1309-1.8)/(16-1.8)</f>
        <v>0.37854083337518685</v>
      </c>
      <c r="P1309" s="70">
        <f t="shared" ref="P1309:P1315" si="568">+(N1309*O1309)^(0.5)</f>
        <v>0.46301831114295994</v>
      </c>
      <c r="Q1309" s="70">
        <f t="shared" ref="Q1309:Q1315" si="569">+(K1309-35)/(2500-35)</f>
        <v>0.27827233128102385</v>
      </c>
    </row>
    <row r="1310" spans="1:17" s="28" customFormat="1" ht="15" customHeight="1" x14ac:dyDescent="0.25">
      <c r="A1310" s="145" t="s">
        <v>2340</v>
      </c>
      <c r="B1310" s="146">
        <v>1</v>
      </c>
      <c r="C1310" s="147" t="s">
        <v>2341</v>
      </c>
      <c r="D1310" s="136"/>
      <c r="E1310" s="16"/>
      <c r="F1310" s="67">
        <v>27981.830588713539</v>
      </c>
      <c r="G1310" s="68">
        <f t="shared" si="564"/>
        <v>0.56718959705093419</v>
      </c>
      <c r="H1310" s="66">
        <v>75.712389689529402</v>
      </c>
      <c r="I1310" s="66">
        <v>63.760312272123528</v>
      </c>
      <c r="J1310" s="66">
        <v>8.868115456478753</v>
      </c>
      <c r="K1310" s="66">
        <v>979.61753950893308</v>
      </c>
      <c r="L1310" s="66"/>
      <c r="M1310" s="68">
        <f t="shared" si="565"/>
        <v>0.84520649482549004</v>
      </c>
      <c r="N1310" s="68">
        <f t="shared" si="566"/>
        <v>0.63760312272123532</v>
      </c>
      <c r="O1310" s="68">
        <f t="shared" si="567"/>
        <v>0.49775460961117984</v>
      </c>
      <c r="P1310" s="68">
        <f t="shared" si="568"/>
        <v>0.56335592074369623</v>
      </c>
      <c r="Q1310" s="68">
        <f t="shared" si="569"/>
        <v>0.3832119835736037</v>
      </c>
    </row>
    <row r="1311" spans="1:17" s="28" customFormat="1" ht="15" customHeight="1" x14ac:dyDescent="0.25">
      <c r="A1311" s="145" t="s">
        <v>2342</v>
      </c>
      <c r="B1311" s="146">
        <v>2</v>
      </c>
      <c r="C1311" s="147" t="s">
        <v>2343</v>
      </c>
      <c r="D1311" s="136"/>
      <c r="E1311" s="16"/>
      <c r="F1311" s="67">
        <v>53238.982027622871</v>
      </c>
      <c r="G1311" s="68">
        <f t="shared" si="564"/>
        <v>0.42803366057788128</v>
      </c>
      <c r="H1311" s="66">
        <v>75.21667117754015</v>
      </c>
      <c r="I1311" s="66">
        <v>55.670952104180309</v>
      </c>
      <c r="J1311" s="66">
        <v>6.2603206751725011</v>
      </c>
      <c r="K1311" s="66">
        <v>587.33279395344641</v>
      </c>
      <c r="L1311" s="66"/>
      <c r="M1311" s="68">
        <f t="shared" si="565"/>
        <v>0.83694451962566918</v>
      </c>
      <c r="N1311" s="68">
        <f t="shared" si="566"/>
        <v>0.55670952104180305</v>
      </c>
      <c r="O1311" s="68">
        <f t="shared" si="567"/>
        <v>0.31410708980088037</v>
      </c>
      <c r="P1311" s="68">
        <f t="shared" si="568"/>
        <v>0.418170309226854</v>
      </c>
      <c r="Q1311" s="68">
        <f t="shared" si="569"/>
        <v>0.22407009896691538</v>
      </c>
    </row>
    <row r="1312" spans="1:17" s="28" customFormat="1" ht="15" customHeight="1" x14ac:dyDescent="0.25">
      <c r="A1312" s="145" t="s">
        <v>2344</v>
      </c>
      <c r="B1312" s="146">
        <v>3</v>
      </c>
      <c r="C1312" s="147" t="s">
        <v>2345</v>
      </c>
      <c r="D1312" s="136"/>
      <c r="E1312" s="16"/>
      <c r="F1312" s="67">
        <v>39323.584448061119</v>
      </c>
      <c r="G1312" s="68">
        <f t="shared" si="564"/>
        <v>0.45998817150099397</v>
      </c>
      <c r="H1312" s="66">
        <v>83.048902899373061</v>
      </c>
      <c r="I1312" s="66">
        <v>52.285194497670197</v>
      </c>
      <c r="J1312" s="66">
        <v>6.4994919584931372</v>
      </c>
      <c r="K1312" s="66">
        <v>631.13346551753557</v>
      </c>
      <c r="L1312" s="66"/>
      <c r="M1312" s="68">
        <f t="shared" si="565"/>
        <v>0.96748171498955104</v>
      </c>
      <c r="N1312" s="68">
        <f t="shared" si="566"/>
        <v>0.52285194497670195</v>
      </c>
      <c r="O1312" s="68">
        <f t="shared" si="567"/>
        <v>0.33095013792205197</v>
      </c>
      <c r="P1312" s="68">
        <f t="shared" si="568"/>
        <v>0.41597827263314202</v>
      </c>
      <c r="Q1312" s="68">
        <f t="shared" si="569"/>
        <v>0.24183913408419294</v>
      </c>
    </row>
    <row r="1313" spans="1:17" s="28" customFormat="1" ht="15" customHeight="1" x14ac:dyDescent="0.25">
      <c r="A1313" s="145" t="s">
        <v>2346</v>
      </c>
      <c r="B1313" s="146">
        <v>4</v>
      </c>
      <c r="C1313" s="147" t="s">
        <v>2347</v>
      </c>
      <c r="D1313" s="136"/>
      <c r="E1313" s="16"/>
      <c r="F1313" s="67">
        <v>4185.6952053717951</v>
      </c>
      <c r="G1313" s="68">
        <f t="shared" si="564"/>
        <v>0.43702446979501713</v>
      </c>
      <c r="H1313" s="66">
        <v>74.628864354947055</v>
      </c>
      <c r="I1313" s="66">
        <v>49.016432887158146</v>
      </c>
      <c r="J1313" s="66">
        <v>6.2103719153838775</v>
      </c>
      <c r="K1313" s="66">
        <v>672.50972492088169</v>
      </c>
      <c r="L1313" s="66"/>
      <c r="M1313" s="68">
        <f t="shared" si="565"/>
        <v>0.82714773924911755</v>
      </c>
      <c r="N1313" s="68">
        <f t="shared" si="566"/>
        <v>0.49016432887158146</v>
      </c>
      <c r="O1313" s="68">
        <f t="shared" si="567"/>
        <v>0.31058957150590688</v>
      </c>
      <c r="P1313" s="68">
        <f t="shared" si="568"/>
        <v>0.39017935474817844</v>
      </c>
      <c r="Q1313" s="68">
        <f t="shared" si="569"/>
        <v>0.25862463485634146</v>
      </c>
    </row>
    <row r="1314" spans="1:17" s="28" customFormat="1" ht="15" customHeight="1" x14ac:dyDescent="0.25">
      <c r="A1314" s="145" t="s">
        <v>2348</v>
      </c>
      <c r="B1314" s="146">
        <v>5</v>
      </c>
      <c r="C1314" s="147" t="s">
        <v>2349</v>
      </c>
      <c r="D1314" s="136"/>
      <c r="E1314" s="16"/>
      <c r="F1314" s="67">
        <v>25978.093889485761</v>
      </c>
      <c r="G1314" s="68">
        <f t="shared" si="564"/>
        <v>0.52454823974900799</v>
      </c>
      <c r="H1314" s="66">
        <v>75.03726057379447</v>
      </c>
      <c r="I1314" s="66">
        <v>60.659757263846231</v>
      </c>
      <c r="J1314" s="66">
        <v>8.3100604192600969</v>
      </c>
      <c r="K1314" s="66">
        <v>843.96974478345317</v>
      </c>
      <c r="L1314" s="66"/>
      <c r="M1314" s="68">
        <f t="shared" si="565"/>
        <v>0.83395434289657444</v>
      </c>
      <c r="N1314" s="68">
        <f t="shared" si="566"/>
        <v>0.60659757263846226</v>
      </c>
      <c r="O1314" s="68">
        <f t="shared" si="567"/>
        <v>0.45845495910282374</v>
      </c>
      <c r="P1314" s="68">
        <f t="shared" si="568"/>
        <v>0.52734966137832906</v>
      </c>
      <c r="Q1314" s="68">
        <f t="shared" si="569"/>
        <v>0.32818245224480858</v>
      </c>
    </row>
    <row r="1315" spans="1:17" s="28" customFormat="1" ht="15" customHeight="1" x14ac:dyDescent="0.25">
      <c r="A1315" s="145" t="s">
        <v>2350</v>
      </c>
      <c r="B1315" s="146">
        <v>6</v>
      </c>
      <c r="C1315" s="147" t="s">
        <v>2351</v>
      </c>
      <c r="D1315" s="136"/>
      <c r="E1315" s="16"/>
      <c r="F1315" s="67">
        <v>1826.5217951754719</v>
      </c>
      <c r="G1315" s="68">
        <f t="shared" si="564"/>
        <v>0.50779473053210566</v>
      </c>
      <c r="H1315" s="66">
        <v>72.012396191500343</v>
      </c>
      <c r="I1315" s="66">
        <v>57.857887508423957</v>
      </c>
      <c r="J1315" s="66">
        <v>6.8052734975087983</v>
      </c>
      <c r="K1315" s="66">
        <v>947.1564537644075</v>
      </c>
      <c r="L1315" s="66"/>
      <c r="M1315" s="68">
        <f t="shared" si="565"/>
        <v>0.78353993652500575</v>
      </c>
      <c r="N1315" s="68">
        <f t="shared" si="566"/>
        <v>0.57857887508423955</v>
      </c>
      <c r="O1315" s="68">
        <f t="shared" si="567"/>
        <v>0.35248404912033793</v>
      </c>
      <c r="P1315" s="68">
        <f t="shared" si="568"/>
        <v>0.45159697145262495</v>
      </c>
      <c r="Q1315" s="68">
        <f t="shared" si="569"/>
        <v>0.37004318611132148</v>
      </c>
    </row>
    <row r="1316" spans="1:17" s="28" customFormat="1" ht="15" customHeight="1" x14ac:dyDescent="0.25">
      <c r="A1316" s="145"/>
      <c r="B1316" s="148"/>
      <c r="C1316" s="147"/>
      <c r="D1316" s="136"/>
      <c r="E1316" s="16"/>
      <c r="F1316" s="67"/>
      <c r="G1316" s="68"/>
      <c r="H1316" s="66"/>
      <c r="I1316" s="66"/>
      <c r="J1316" s="66"/>
      <c r="K1316" s="66"/>
      <c r="L1316" s="66"/>
      <c r="M1316" s="68"/>
      <c r="N1316" s="68"/>
      <c r="O1316" s="68"/>
      <c r="P1316" s="68"/>
      <c r="Q1316" s="68"/>
    </row>
    <row r="1317" spans="1:17" s="28" customFormat="1" ht="15" customHeight="1" x14ac:dyDescent="0.25">
      <c r="A1317" s="141" t="s">
        <v>2352</v>
      </c>
      <c r="B1317" s="149"/>
      <c r="C1317" s="143" t="s">
        <v>2353</v>
      </c>
      <c r="D1317" s="144"/>
      <c r="E1317" s="26"/>
      <c r="F1317" s="69">
        <v>83831.711742516141</v>
      </c>
      <c r="G1317" s="70">
        <f t="shared" ref="G1317:G1351" si="570">GEOMEAN(M1317,P1317,Q1317)</f>
        <v>0.50315915881471485</v>
      </c>
      <c r="H1317" s="63">
        <v>69.976352212614714</v>
      </c>
      <c r="I1317" s="63">
        <v>67.090645757654329</v>
      </c>
      <c r="J1317" s="63">
        <v>8.137325745753456</v>
      </c>
      <c r="K1317" s="63">
        <v>800.52655902563026</v>
      </c>
      <c r="L1317" s="63"/>
      <c r="M1317" s="70">
        <f t="shared" ref="M1317:M1351" si="571">+(H1317-25)/(85-25)</f>
        <v>0.74960587021024527</v>
      </c>
      <c r="N1317" s="70">
        <f t="shared" ref="N1317:N1351" si="572">+I1317/100</f>
        <v>0.67090645757654332</v>
      </c>
      <c r="O1317" s="70">
        <f t="shared" ref="O1317:O1351" si="573">+(J1317-1.8)/(16-1.8)</f>
        <v>0.44629054547559555</v>
      </c>
      <c r="P1317" s="70">
        <f t="shared" ref="P1317:P1351" si="574">+(N1317*O1317)^(0.5)</f>
        <v>0.54719211335228046</v>
      </c>
      <c r="Q1317" s="70">
        <f t="shared" ref="Q1317:Q1351" si="575">+(K1317-35)/(2500-35)</f>
        <v>0.31055844179538755</v>
      </c>
    </row>
    <row r="1318" spans="1:17" s="28" customFormat="1" ht="15" customHeight="1" x14ac:dyDescent="0.25">
      <c r="A1318" s="145" t="s">
        <v>2354</v>
      </c>
      <c r="B1318" s="146">
        <v>1</v>
      </c>
      <c r="C1318" s="147" t="s">
        <v>2355</v>
      </c>
      <c r="D1318" s="136"/>
      <c r="E1318" s="16"/>
      <c r="F1318" s="67">
        <v>18031.616487322131</v>
      </c>
      <c r="G1318" s="68">
        <f t="shared" si="570"/>
        <v>0.54638591489803445</v>
      </c>
      <c r="H1318" s="66">
        <v>67.556509633051419</v>
      </c>
      <c r="I1318" s="66">
        <v>73.563570595034577</v>
      </c>
      <c r="J1318" s="66">
        <v>10.053052276994244</v>
      </c>
      <c r="K1318" s="66">
        <v>901.97411799435463</v>
      </c>
      <c r="L1318" s="66"/>
      <c r="M1318" s="68">
        <f t="shared" si="571"/>
        <v>0.70927516055085704</v>
      </c>
      <c r="N1318" s="68">
        <f t="shared" si="572"/>
        <v>0.73563570595034578</v>
      </c>
      <c r="O1318" s="68">
        <f t="shared" si="573"/>
        <v>0.58120086457705944</v>
      </c>
      <c r="P1318" s="68">
        <f t="shared" si="574"/>
        <v>0.65387468853909347</v>
      </c>
      <c r="Q1318" s="68">
        <f t="shared" si="575"/>
        <v>0.35171363813158402</v>
      </c>
    </row>
    <row r="1319" spans="1:17" s="28" customFormat="1" ht="15" customHeight="1" x14ac:dyDescent="0.25">
      <c r="A1319" s="145" t="s">
        <v>2356</v>
      </c>
      <c r="B1319" s="146">
        <v>2</v>
      </c>
      <c r="C1319" s="147" t="s">
        <v>2357</v>
      </c>
      <c r="D1319" s="136"/>
      <c r="E1319" s="16"/>
      <c r="F1319" s="67">
        <v>6118.9487041242237</v>
      </c>
      <c r="G1319" s="68">
        <f t="shared" si="570"/>
        <v>0.51063511213804225</v>
      </c>
      <c r="H1319" s="66">
        <v>71.827436812099307</v>
      </c>
      <c r="I1319" s="66">
        <v>62.318162840683478</v>
      </c>
      <c r="J1319" s="66">
        <v>7.2420926119584763</v>
      </c>
      <c r="K1319" s="66">
        <v>895.50559348566844</v>
      </c>
      <c r="L1319" s="66"/>
      <c r="M1319" s="68">
        <f t="shared" si="571"/>
        <v>0.78045728020165517</v>
      </c>
      <c r="N1319" s="68">
        <f t="shared" si="572"/>
        <v>0.62318162840683478</v>
      </c>
      <c r="O1319" s="68">
        <f t="shared" si="573"/>
        <v>0.38324595858862515</v>
      </c>
      <c r="P1319" s="68">
        <f t="shared" si="574"/>
        <v>0.48870424650661448</v>
      </c>
      <c r="Q1319" s="68">
        <f t="shared" si="575"/>
        <v>0.34908949025787767</v>
      </c>
    </row>
    <row r="1320" spans="1:17" s="28" customFormat="1" ht="15" customHeight="1" x14ac:dyDescent="0.25">
      <c r="A1320" s="145" t="s">
        <v>2358</v>
      </c>
      <c r="B1320" s="146">
        <v>3</v>
      </c>
      <c r="C1320" s="147" t="s">
        <v>2359</v>
      </c>
      <c r="D1320" s="136"/>
      <c r="E1320" s="16"/>
      <c r="F1320" s="67">
        <v>4313.5718690913563</v>
      </c>
      <c r="G1320" s="68">
        <f t="shared" si="570"/>
        <v>0.47050258087659086</v>
      </c>
      <c r="H1320" s="66">
        <v>67.422025994531765</v>
      </c>
      <c r="I1320" s="66">
        <v>72.512837837270666</v>
      </c>
      <c r="J1320" s="66">
        <v>6.4057642496464071</v>
      </c>
      <c r="K1320" s="66">
        <v>783.77039935799291</v>
      </c>
      <c r="L1320" s="66"/>
      <c r="M1320" s="68">
        <f t="shared" si="571"/>
        <v>0.70703376657552941</v>
      </c>
      <c r="N1320" s="68">
        <f t="shared" si="572"/>
        <v>0.72512837837270672</v>
      </c>
      <c r="O1320" s="68">
        <f t="shared" si="573"/>
        <v>0.32434959504552163</v>
      </c>
      <c r="P1320" s="68">
        <f t="shared" si="574"/>
        <v>0.48496917003166623</v>
      </c>
      <c r="Q1320" s="68">
        <f t="shared" si="575"/>
        <v>0.30376081109857722</v>
      </c>
    </row>
    <row r="1321" spans="1:17" s="28" customFormat="1" ht="15" customHeight="1" x14ac:dyDescent="0.25">
      <c r="A1321" s="145" t="s">
        <v>2360</v>
      </c>
      <c r="B1321" s="146">
        <v>4</v>
      </c>
      <c r="C1321" s="147" t="s">
        <v>2361</v>
      </c>
      <c r="D1321" s="136"/>
      <c r="E1321" s="16"/>
      <c r="F1321" s="67">
        <v>1272.7252200120156</v>
      </c>
      <c r="G1321" s="68">
        <f t="shared" si="570"/>
        <v>0.54841181808083772</v>
      </c>
      <c r="H1321" s="66">
        <v>69.359265537100597</v>
      </c>
      <c r="I1321" s="66">
        <v>66.833836000588505</v>
      </c>
      <c r="J1321" s="66">
        <v>8.9904801837582564</v>
      </c>
      <c r="K1321" s="66">
        <v>980.30351651821911</v>
      </c>
      <c r="L1321" s="66"/>
      <c r="M1321" s="68">
        <f t="shared" si="571"/>
        <v>0.73932109228500997</v>
      </c>
      <c r="N1321" s="68">
        <f t="shared" si="572"/>
        <v>0.66833836000588509</v>
      </c>
      <c r="O1321" s="68">
        <f t="shared" si="573"/>
        <v>0.50637184392663781</v>
      </c>
      <c r="P1321" s="68">
        <f t="shared" si="574"/>
        <v>0.58174541487070197</v>
      </c>
      <c r="Q1321" s="68">
        <f t="shared" si="575"/>
        <v>0.38349027039278666</v>
      </c>
    </row>
    <row r="1322" spans="1:17" s="28" customFormat="1" ht="15" customHeight="1" x14ac:dyDescent="0.25">
      <c r="A1322" s="145" t="s">
        <v>2362</v>
      </c>
      <c r="B1322" s="146">
        <v>5</v>
      </c>
      <c r="C1322" s="147" t="s">
        <v>2363</v>
      </c>
      <c r="D1322" s="136"/>
      <c r="E1322" s="16"/>
      <c r="F1322" s="67">
        <v>1612.0514851576243</v>
      </c>
      <c r="G1322" s="68">
        <f t="shared" si="570"/>
        <v>0.45083736199659602</v>
      </c>
      <c r="H1322" s="66">
        <v>63.70224435254503</v>
      </c>
      <c r="I1322" s="66">
        <v>58.670379506079982</v>
      </c>
      <c r="J1322" s="66">
        <v>7.6805369196356077</v>
      </c>
      <c r="K1322" s="66">
        <v>745.42454229763382</v>
      </c>
      <c r="L1322" s="66"/>
      <c r="M1322" s="68">
        <f t="shared" si="571"/>
        <v>0.64503740587575054</v>
      </c>
      <c r="N1322" s="68">
        <f t="shared" si="572"/>
        <v>0.58670379506079984</v>
      </c>
      <c r="O1322" s="68">
        <f t="shared" si="573"/>
        <v>0.41412231828419777</v>
      </c>
      <c r="P1322" s="68">
        <f t="shared" si="574"/>
        <v>0.49291696639161781</v>
      </c>
      <c r="Q1322" s="68">
        <f t="shared" si="575"/>
        <v>0.28820468247368514</v>
      </c>
    </row>
    <row r="1323" spans="1:17" s="28" customFormat="1" ht="15" customHeight="1" x14ac:dyDescent="0.25">
      <c r="A1323" s="145" t="s">
        <v>2364</v>
      </c>
      <c r="B1323" s="146">
        <v>6</v>
      </c>
      <c r="C1323" s="147" t="s">
        <v>2365</v>
      </c>
      <c r="D1323" s="136"/>
      <c r="E1323" s="16"/>
      <c r="F1323" s="67">
        <v>1419.7330381463148</v>
      </c>
      <c r="G1323" s="68">
        <f t="shared" si="570"/>
        <v>0.43958211341923326</v>
      </c>
      <c r="H1323" s="66">
        <v>65.016178966089925</v>
      </c>
      <c r="I1323" s="66">
        <v>54.452758121081715</v>
      </c>
      <c r="J1323" s="66">
        <v>6.7120773500921471</v>
      </c>
      <c r="K1323" s="66">
        <v>758.35956388684394</v>
      </c>
      <c r="L1323" s="66"/>
      <c r="M1323" s="68">
        <f t="shared" si="571"/>
        <v>0.66693631610149873</v>
      </c>
      <c r="N1323" s="68">
        <f t="shared" si="572"/>
        <v>0.54452758121081712</v>
      </c>
      <c r="O1323" s="68">
        <f t="shared" si="573"/>
        <v>0.34592094014733432</v>
      </c>
      <c r="P1323" s="68">
        <f t="shared" si="574"/>
        <v>0.43400863220516683</v>
      </c>
      <c r="Q1323" s="68">
        <f t="shared" si="575"/>
        <v>0.29345215573502798</v>
      </c>
    </row>
    <row r="1324" spans="1:17" s="28" customFormat="1" ht="15" customHeight="1" x14ac:dyDescent="0.25">
      <c r="A1324" s="145" t="s">
        <v>2366</v>
      </c>
      <c r="B1324" s="146">
        <v>7</v>
      </c>
      <c r="C1324" s="147" t="s">
        <v>2367</v>
      </c>
      <c r="D1324" s="136"/>
      <c r="E1324" s="16"/>
      <c r="F1324" s="67">
        <v>2615.9336404993801</v>
      </c>
      <c r="G1324" s="68">
        <f t="shared" si="570"/>
        <v>0.55139108161709371</v>
      </c>
      <c r="H1324" s="66">
        <v>77.573902193608859</v>
      </c>
      <c r="I1324" s="66">
        <v>70.12808020155768</v>
      </c>
      <c r="J1324" s="66">
        <v>8.7621122007303711</v>
      </c>
      <c r="K1324" s="66">
        <v>839.27554106877494</v>
      </c>
      <c r="L1324" s="66"/>
      <c r="M1324" s="68">
        <f t="shared" si="571"/>
        <v>0.87623170322681432</v>
      </c>
      <c r="N1324" s="68">
        <f t="shared" si="572"/>
        <v>0.70128080201557674</v>
      </c>
      <c r="O1324" s="68">
        <f t="shared" si="573"/>
        <v>0.49028959160073038</v>
      </c>
      <c r="P1324" s="68">
        <f t="shared" si="574"/>
        <v>0.58637076838605262</v>
      </c>
      <c r="Q1324" s="68">
        <f t="shared" si="575"/>
        <v>0.32627810996704865</v>
      </c>
    </row>
    <row r="1325" spans="1:17" s="28" customFormat="1" ht="15" customHeight="1" x14ac:dyDescent="0.25">
      <c r="A1325" s="145" t="s">
        <v>2368</v>
      </c>
      <c r="B1325" s="146">
        <v>8</v>
      </c>
      <c r="C1325" s="147" t="s">
        <v>2369</v>
      </c>
      <c r="D1325" s="136"/>
      <c r="E1325" s="16"/>
      <c r="F1325" s="67">
        <v>1657.3621140346343</v>
      </c>
      <c r="G1325" s="68">
        <f t="shared" si="570"/>
        <v>0.50459496913100954</v>
      </c>
      <c r="H1325" s="66">
        <v>70.44883087151814</v>
      </c>
      <c r="I1325" s="66">
        <v>63.275312785989207</v>
      </c>
      <c r="J1325" s="66">
        <v>8.4655431192364112</v>
      </c>
      <c r="K1325" s="66">
        <v>802.15559642742551</v>
      </c>
      <c r="L1325" s="66"/>
      <c r="M1325" s="68">
        <f t="shared" si="571"/>
        <v>0.7574805145253023</v>
      </c>
      <c r="N1325" s="68">
        <f t="shared" si="572"/>
        <v>0.63275312785989213</v>
      </c>
      <c r="O1325" s="68">
        <f t="shared" si="573"/>
        <v>0.46940444501664874</v>
      </c>
      <c r="P1325" s="68">
        <f t="shared" si="574"/>
        <v>0.54499278051697275</v>
      </c>
      <c r="Q1325" s="68">
        <f t="shared" si="575"/>
        <v>0.31121930889550731</v>
      </c>
    </row>
    <row r="1326" spans="1:17" s="28" customFormat="1" ht="15" customHeight="1" x14ac:dyDescent="0.25">
      <c r="A1326" s="145" t="s">
        <v>2370</v>
      </c>
      <c r="B1326" s="146">
        <v>9</v>
      </c>
      <c r="C1326" s="147" t="s">
        <v>2371</v>
      </c>
      <c r="D1326" s="136"/>
      <c r="E1326" s="16"/>
      <c r="F1326" s="67">
        <v>1006.9028639335567</v>
      </c>
      <c r="G1326" s="68">
        <f t="shared" si="570"/>
        <v>0.54579036051965379</v>
      </c>
      <c r="H1326" s="66">
        <v>73.552639252130405</v>
      </c>
      <c r="I1326" s="66">
        <v>65.716275031865166</v>
      </c>
      <c r="J1326" s="66">
        <v>8.737536308846785</v>
      </c>
      <c r="K1326" s="66">
        <v>909.05343353330932</v>
      </c>
      <c r="L1326" s="66"/>
      <c r="M1326" s="68">
        <f t="shared" si="571"/>
        <v>0.80921065420217342</v>
      </c>
      <c r="N1326" s="68">
        <f t="shared" si="572"/>
        <v>0.65716275031865168</v>
      </c>
      <c r="O1326" s="68">
        <f t="shared" si="573"/>
        <v>0.48855889498921024</v>
      </c>
      <c r="P1326" s="68">
        <f t="shared" si="574"/>
        <v>0.56662395565643953</v>
      </c>
      <c r="Q1326" s="68">
        <f t="shared" si="575"/>
        <v>0.3545855714131072</v>
      </c>
    </row>
    <row r="1327" spans="1:17" s="28" customFormat="1" ht="15" customHeight="1" x14ac:dyDescent="0.25">
      <c r="A1327" s="145" t="s">
        <v>2372</v>
      </c>
      <c r="B1327" s="146">
        <v>10</v>
      </c>
      <c r="C1327" s="147" t="s">
        <v>2373</v>
      </c>
      <c r="D1327" s="136"/>
      <c r="E1327" s="16"/>
      <c r="F1327" s="67">
        <v>2055.088745288389</v>
      </c>
      <c r="G1327" s="68">
        <f t="shared" si="570"/>
        <v>0.47040852670185423</v>
      </c>
      <c r="H1327" s="66">
        <v>68.243090536824013</v>
      </c>
      <c r="I1327" s="66">
        <v>64.030436663548059</v>
      </c>
      <c r="J1327" s="66">
        <v>8.1445199601983571</v>
      </c>
      <c r="K1327" s="66">
        <v>700.62336928829484</v>
      </c>
      <c r="L1327" s="66"/>
      <c r="M1327" s="68">
        <f t="shared" si="571"/>
        <v>0.72071817561373352</v>
      </c>
      <c r="N1327" s="68">
        <f t="shared" si="572"/>
        <v>0.64030436663548063</v>
      </c>
      <c r="O1327" s="68">
        <f t="shared" si="573"/>
        <v>0.44679718029565901</v>
      </c>
      <c r="P1327" s="68">
        <f t="shared" si="574"/>
        <v>0.53487025112987041</v>
      </c>
      <c r="Q1327" s="68">
        <f t="shared" si="575"/>
        <v>0.27002976441715815</v>
      </c>
    </row>
    <row r="1328" spans="1:17" s="28" customFormat="1" ht="15" customHeight="1" x14ac:dyDescent="0.25">
      <c r="A1328" s="145" t="s">
        <v>2374</v>
      </c>
      <c r="B1328" s="146">
        <v>11</v>
      </c>
      <c r="C1328" s="147" t="s">
        <v>2375</v>
      </c>
      <c r="D1328" s="136"/>
      <c r="E1328" s="16"/>
      <c r="F1328" s="67">
        <v>561.85179807492466</v>
      </c>
      <c r="G1328" s="68">
        <f t="shared" si="570"/>
        <v>0.27221817561726336</v>
      </c>
      <c r="H1328" s="66">
        <v>68.841129386939258</v>
      </c>
      <c r="I1328" s="66">
        <v>54.018653423286445</v>
      </c>
      <c r="J1328" s="66">
        <v>4.7974020202271088</v>
      </c>
      <c r="K1328" s="66">
        <v>236.52902098702364</v>
      </c>
      <c r="L1328" s="66"/>
      <c r="M1328" s="68">
        <f t="shared" si="571"/>
        <v>0.73068548978232095</v>
      </c>
      <c r="N1328" s="68">
        <f t="shared" si="572"/>
        <v>0.54018653423286445</v>
      </c>
      <c r="O1328" s="68">
        <f t="shared" si="573"/>
        <v>0.21108464931176826</v>
      </c>
      <c r="P1328" s="68">
        <f t="shared" si="574"/>
        <v>0.33767600616787047</v>
      </c>
      <c r="Q1328" s="68">
        <f t="shared" si="575"/>
        <v>8.1756195126581596E-2</v>
      </c>
    </row>
    <row r="1329" spans="1:17" s="28" customFormat="1" ht="15" customHeight="1" x14ac:dyDescent="0.25">
      <c r="A1329" s="145" t="s">
        <v>2376</v>
      </c>
      <c r="B1329" s="146">
        <v>12</v>
      </c>
      <c r="C1329" s="147" t="s">
        <v>2377</v>
      </c>
      <c r="D1329" s="136"/>
      <c r="E1329" s="16"/>
      <c r="F1329" s="67">
        <v>750.14263363049974</v>
      </c>
      <c r="G1329" s="68">
        <f t="shared" si="570"/>
        <v>0.54404682883604061</v>
      </c>
      <c r="H1329" s="66">
        <v>70.88341338091675</v>
      </c>
      <c r="I1329" s="66">
        <v>70.438221376990711</v>
      </c>
      <c r="J1329" s="66">
        <v>8.1234377766910022</v>
      </c>
      <c r="K1329" s="66">
        <v>961.79709077251368</v>
      </c>
      <c r="L1329" s="66"/>
      <c r="M1329" s="68">
        <f t="shared" si="571"/>
        <v>0.76472355634861244</v>
      </c>
      <c r="N1329" s="68">
        <f t="shared" si="572"/>
        <v>0.70438221376990706</v>
      </c>
      <c r="O1329" s="68">
        <f t="shared" si="573"/>
        <v>0.44531251948528189</v>
      </c>
      <c r="P1329" s="68">
        <f t="shared" si="574"/>
        <v>0.56006269139668441</v>
      </c>
      <c r="Q1329" s="68">
        <f t="shared" si="575"/>
        <v>0.37598259260548222</v>
      </c>
    </row>
    <row r="1330" spans="1:17" s="28" customFormat="1" ht="15" customHeight="1" x14ac:dyDescent="0.25">
      <c r="A1330" s="145" t="s">
        <v>2378</v>
      </c>
      <c r="B1330" s="146">
        <v>13</v>
      </c>
      <c r="C1330" s="147" t="s">
        <v>2379</v>
      </c>
      <c r="D1330" s="136"/>
      <c r="E1330" s="16"/>
      <c r="F1330" s="67">
        <v>1563.7201476888135</v>
      </c>
      <c r="G1330" s="68">
        <f t="shared" si="570"/>
        <v>0.53044225693717217</v>
      </c>
      <c r="H1330" s="66">
        <v>67.849547514552967</v>
      </c>
      <c r="I1330" s="66">
        <v>77.783325591291927</v>
      </c>
      <c r="J1330" s="66">
        <v>8.4282792775322939</v>
      </c>
      <c r="K1330" s="66">
        <v>889.94228120130538</v>
      </c>
      <c r="L1330" s="66"/>
      <c r="M1330" s="68">
        <f t="shared" si="571"/>
        <v>0.71415912524254943</v>
      </c>
      <c r="N1330" s="68">
        <f t="shared" si="572"/>
        <v>0.7778332559129193</v>
      </c>
      <c r="O1330" s="68">
        <f t="shared" si="573"/>
        <v>0.46678023081213343</v>
      </c>
      <c r="P1330" s="68">
        <f t="shared" si="574"/>
        <v>0.60255886577859408</v>
      </c>
      <c r="Q1330" s="68">
        <f t="shared" si="575"/>
        <v>0.34683256843866345</v>
      </c>
    </row>
    <row r="1331" spans="1:17" s="28" customFormat="1" ht="15" customHeight="1" x14ac:dyDescent="0.25">
      <c r="A1331" s="145" t="s">
        <v>2380</v>
      </c>
      <c r="B1331" s="146">
        <v>14</v>
      </c>
      <c r="C1331" s="147" t="s">
        <v>2381</v>
      </c>
      <c r="D1331" s="136"/>
      <c r="E1331" s="16"/>
      <c r="F1331" s="67">
        <v>1150.8899734760553</v>
      </c>
      <c r="G1331" s="68">
        <f t="shared" si="570"/>
        <v>0.48461008807185713</v>
      </c>
      <c r="H1331" s="66">
        <v>64.5171544650957</v>
      </c>
      <c r="I1331" s="66">
        <v>64.579455943692324</v>
      </c>
      <c r="J1331" s="66">
        <v>7.4904103764518553</v>
      </c>
      <c r="K1331" s="66">
        <v>872.30762955656883</v>
      </c>
      <c r="L1331" s="66"/>
      <c r="M1331" s="68">
        <f t="shared" si="571"/>
        <v>0.65861924108492831</v>
      </c>
      <c r="N1331" s="68">
        <f t="shared" si="572"/>
        <v>0.64579455943692321</v>
      </c>
      <c r="O1331" s="68">
        <f t="shared" si="573"/>
        <v>0.40073312510224335</v>
      </c>
      <c r="P1331" s="68">
        <f t="shared" si="574"/>
        <v>0.50871531525715308</v>
      </c>
      <c r="Q1331" s="68">
        <f t="shared" si="575"/>
        <v>0.33967855154424698</v>
      </c>
    </row>
    <row r="1332" spans="1:17" s="28" customFormat="1" ht="15" customHeight="1" x14ac:dyDescent="0.25">
      <c r="A1332" s="145" t="s">
        <v>2382</v>
      </c>
      <c r="B1332" s="146">
        <v>15</v>
      </c>
      <c r="C1332" s="147" t="s">
        <v>2383</v>
      </c>
      <c r="D1332" s="136"/>
      <c r="E1332" s="16"/>
      <c r="F1332" s="67">
        <v>1461.0160555675907</v>
      </c>
      <c r="G1332" s="68">
        <f t="shared" si="570"/>
        <v>0.45733255890811364</v>
      </c>
      <c r="H1332" s="66">
        <v>72.605107204139614</v>
      </c>
      <c r="I1332" s="66">
        <v>56.661564297754673</v>
      </c>
      <c r="J1332" s="66">
        <v>7.0406906945870915</v>
      </c>
      <c r="K1332" s="66">
        <v>684.85522941531883</v>
      </c>
      <c r="L1332" s="66"/>
      <c r="M1332" s="68">
        <f t="shared" si="571"/>
        <v>0.79341845340232686</v>
      </c>
      <c r="N1332" s="68">
        <f t="shared" si="572"/>
        <v>0.56661564297754674</v>
      </c>
      <c r="O1332" s="68">
        <f t="shared" si="573"/>
        <v>0.36906272497092196</v>
      </c>
      <c r="P1332" s="68">
        <f t="shared" si="574"/>
        <v>0.45729280904956776</v>
      </c>
      <c r="Q1332" s="68">
        <f t="shared" si="575"/>
        <v>0.26363295310966284</v>
      </c>
    </row>
    <row r="1333" spans="1:17" s="28" customFormat="1" ht="15" customHeight="1" x14ac:dyDescent="0.25">
      <c r="A1333" s="145" t="s">
        <v>2384</v>
      </c>
      <c r="B1333" s="146">
        <v>16</v>
      </c>
      <c r="C1333" s="147" t="s">
        <v>2385</v>
      </c>
      <c r="D1333" s="136"/>
      <c r="E1333" s="16"/>
      <c r="F1333" s="67">
        <v>1743.9557603329201</v>
      </c>
      <c r="G1333" s="68">
        <f t="shared" si="570"/>
        <v>0.41496435844810903</v>
      </c>
      <c r="H1333" s="66">
        <v>65.248441184967561</v>
      </c>
      <c r="I1333" s="66">
        <v>57.066605005685552</v>
      </c>
      <c r="J1333" s="66">
        <v>7.3210651314526967</v>
      </c>
      <c r="K1333" s="66">
        <v>592.43369566174511</v>
      </c>
      <c r="L1333" s="66"/>
      <c r="M1333" s="68">
        <f t="shared" si="571"/>
        <v>0.67080735308279271</v>
      </c>
      <c r="N1333" s="68">
        <f t="shared" si="572"/>
        <v>0.57066605005685556</v>
      </c>
      <c r="O1333" s="68">
        <f t="shared" si="573"/>
        <v>0.38880740362342936</v>
      </c>
      <c r="P1333" s="68">
        <f t="shared" si="574"/>
        <v>0.47104053462376672</v>
      </c>
      <c r="Q1333" s="68">
        <f t="shared" si="575"/>
        <v>0.2261394302887404</v>
      </c>
    </row>
    <row r="1334" spans="1:17" s="28" customFormat="1" ht="15" customHeight="1" x14ac:dyDescent="0.25">
      <c r="A1334" s="145" t="s">
        <v>2386</v>
      </c>
      <c r="B1334" s="146">
        <v>17</v>
      </c>
      <c r="C1334" s="147" t="s">
        <v>2387</v>
      </c>
      <c r="D1334" s="136"/>
      <c r="E1334" s="16"/>
      <c r="F1334" s="67">
        <v>737.05289639936348</v>
      </c>
      <c r="G1334" s="68">
        <f t="shared" si="570"/>
        <v>0.46288291707316809</v>
      </c>
      <c r="H1334" s="66">
        <v>80.177346467200223</v>
      </c>
      <c r="I1334" s="66">
        <v>78.993774229409453</v>
      </c>
      <c r="J1334" s="66">
        <v>4.7167803977373541</v>
      </c>
      <c r="K1334" s="66">
        <v>694.95860571376204</v>
      </c>
      <c r="L1334" s="66"/>
      <c r="M1334" s="68">
        <f t="shared" si="571"/>
        <v>0.91962244112000369</v>
      </c>
      <c r="N1334" s="68">
        <f t="shared" si="572"/>
        <v>0.78993774229409452</v>
      </c>
      <c r="O1334" s="68">
        <f t="shared" si="573"/>
        <v>0.20540707026319396</v>
      </c>
      <c r="P1334" s="68">
        <f t="shared" si="574"/>
        <v>0.40281360122884613</v>
      </c>
      <c r="Q1334" s="68">
        <f t="shared" si="575"/>
        <v>0.26773168588793594</v>
      </c>
    </row>
    <row r="1335" spans="1:17" s="28" customFormat="1" ht="15" customHeight="1" x14ac:dyDescent="0.25">
      <c r="A1335" s="145" t="s">
        <v>2388</v>
      </c>
      <c r="B1335" s="146">
        <v>18</v>
      </c>
      <c r="C1335" s="147" t="s">
        <v>2389</v>
      </c>
      <c r="D1335" s="136"/>
      <c r="E1335" s="16"/>
      <c r="F1335" s="67">
        <v>1583.8582049674847</v>
      </c>
      <c r="G1335" s="68">
        <f t="shared" si="570"/>
        <v>0.37216397216858549</v>
      </c>
      <c r="H1335" s="66">
        <v>75.673615945378458</v>
      </c>
      <c r="I1335" s="66">
        <v>57.900913704037301</v>
      </c>
      <c r="J1335" s="66">
        <v>5.9852911605173045</v>
      </c>
      <c r="K1335" s="66">
        <v>399.18989296340931</v>
      </c>
      <c r="L1335" s="66"/>
      <c r="M1335" s="68">
        <f t="shared" si="571"/>
        <v>0.8445602657563076</v>
      </c>
      <c r="N1335" s="68">
        <f t="shared" si="572"/>
        <v>0.57900913704037305</v>
      </c>
      <c r="O1335" s="68">
        <f t="shared" si="573"/>
        <v>0.29473881412093694</v>
      </c>
      <c r="P1335" s="68">
        <f t="shared" si="574"/>
        <v>0.41310587797375459</v>
      </c>
      <c r="Q1335" s="68">
        <f t="shared" si="575"/>
        <v>0.14774437848414171</v>
      </c>
    </row>
    <row r="1336" spans="1:17" s="28" customFormat="1" ht="15" customHeight="1" x14ac:dyDescent="0.25">
      <c r="A1336" s="145" t="s">
        <v>2390</v>
      </c>
      <c r="B1336" s="146">
        <v>19</v>
      </c>
      <c r="C1336" s="147" t="s">
        <v>2391</v>
      </c>
      <c r="D1336" s="136"/>
      <c r="E1336" s="16"/>
      <c r="F1336" s="67">
        <v>1673.4725598575712</v>
      </c>
      <c r="G1336" s="68">
        <f t="shared" si="570"/>
        <v>0.40933212889571136</v>
      </c>
      <c r="H1336" s="66">
        <v>70.726374369149767</v>
      </c>
      <c r="I1336" s="66">
        <v>60.903168638555869</v>
      </c>
      <c r="J1336" s="66">
        <v>5.904544521867634</v>
      </c>
      <c r="K1336" s="66">
        <v>563.71380654755615</v>
      </c>
      <c r="L1336" s="66"/>
      <c r="M1336" s="68">
        <f t="shared" si="571"/>
        <v>0.76210623948582945</v>
      </c>
      <c r="N1336" s="68">
        <f t="shared" si="572"/>
        <v>0.60903168638555871</v>
      </c>
      <c r="O1336" s="68">
        <f t="shared" si="573"/>
        <v>0.28905243111743906</v>
      </c>
      <c r="P1336" s="68">
        <f t="shared" si="574"/>
        <v>0.419573699816015</v>
      </c>
      <c r="Q1336" s="68">
        <f t="shared" si="575"/>
        <v>0.214488359654181</v>
      </c>
    </row>
    <row r="1337" spans="1:17" s="28" customFormat="1" ht="15" customHeight="1" x14ac:dyDescent="0.25">
      <c r="A1337" s="145" t="s">
        <v>2392</v>
      </c>
      <c r="B1337" s="146">
        <v>20</v>
      </c>
      <c r="C1337" s="147" t="s">
        <v>2393</v>
      </c>
      <c r="D1337" s="136"/>
      <c r="E1337" s="16"/>
      <c r="F1337" s="67">
        <v>1024.0202126204272</v>
      </c>
      <c r="G1337" s="68">
        <f t="shared" si="570"/>
        <v>0.54258574736546228</v>
      </c>
      <c r="H1337" s="66">
        <v>75.854878767233288</v>
      </c>
      <c r="I1337" s="66">
        <v>57.736982493900449</v>
      </c>
      <c r="J1337" s="66">
        <v>8.5830703889426498</v>
      </c>
      <c r="K1337" s="66">
        <v>919.59537469070301</v>
      </c>
      <c r="L1337" s="66"/>
      <c r="M1337" s="68">
        <f t="shared" si="571"/>
        <v>0.84758131278722149</v>
      </c>
      <c r="N1337" s="68">
        <f t="shared" si="572"/>
        <v>0.57736982493900446</v>
      </c>
      <c r="O1337" s="68">
        <f t="shared" si="573"/>
        <v>0.47768101330582047</v>
      </c>
      <c r="P1337" s="68">
        <f t="shared" si="574"/>
        <v>0.52516531019200785</v>
      </c>
      <c r="Q1337" s="68">
        <f t="shared" si="575"/>
        <v>0.35886222096985926</v>
      </c>
    </row>
    <row r="1338" spans="1:17" s="28" customFormat="1" ht="15" customHeight="1" x14ac:dyDescent="0.25">
      <c r="A1338" s="145" t="s">
        <v>2394</v>
      </c>
      <c r="B1338" s="146">
        <v>21</v>
      </c>
      <c r="C1338" s="147" t="s">
        <v>2395</v>
      </c>
      <c r="D1338" s="136"/>
      <c r="E1338" s="16"/>
      <c r="F1338" s="67">
        <v>2351.1181872848547</v>
      </c>
      <c r="G1338" s="68">
        <f t="shared" si="570"/>
        <v>0.5565780030620503</v>
      </c>
      <c r="H1338" s="66">
        <v>78.120544531848722</v>
      </c>
      <c r="I1338" s="66">
        <v>70.528063686245801</v>
      </c>
      <c r="J1338" s="66">
        <v>8.1887801174833257</v>
      </c>
      <c r="K1338" s="66">
        <v>887.19305723722857</v>
      </c>
      <c r="L1338" s="66"/>
      <c r="M1338" s="68">
        <f t="shared" si="571"/>
        <v>0.88534240886414539</v>
      </c>
      <c r="N1338" s="68">
        <f t="shared" si="572"/>
        <v>0.70528063686245801</v>
      </c>
      <c r="O1338" s="68">
        <f t="shared" si="573"/>
        <v>0.44991409278051592</v>
      </c>
      <c r="P1338" s="68">
        <f t="shared" si="574"/>
        <v>0.56330781806188102</v>
      </c>
      <c r="Q1338" s="68">
        <f t="shared" si="575"/>
        <v>0.34571726459928137</v>
      </c>
    </row>
    <row r="1339" spans="1:17" s="28" customFormat="1" ht="15" customHeight="1" x14ac:dyDescent="0.25">
      <c r="A1339" s="145" t="s">
        <v>2396</v>
      </c>
      <c r="B1339" s="146">
        <v>22</v>
      </c>
      <c r="C1339" s="147" t="s">
        <v>2397</v>
      </c>
      <c r="D1339" s="136"/>
      <c r="E1339" s="16"/>
      <c r="F1339" s="67">
        <v>898.15735462873249</v>
      </c>
      <c r="G1339" s="68">
        <f t="shared" si="570"/>
        <v>0.48171336730141084</v>
      </c>
      <c r="H1339" s="66">
        <v>73.697198676073313</v>
      </c>
      <c r="I1339" s="66">
        <v>75.227534693785188</v>
      </c>
      <c r="J1339" s="66">
        <v>6.1356626696985215</v>
      </c>
      <c r="K1339" s="66">
        <v>743.36697172149979</v>
      </c>
      <c r="L1339" s="66"/>
      <c r="M1339" s="68">
        <f t="shared" si="571"/>
        <v>0.8116199779345552</v>
      </c>
      <c r="N1339" s="68">
        <f t="shared" si="572"/>
        <v>0.75227534693785192</v>
      </c>
      <c r="O1339" s="68">
        <f t="shared" si="573"/>
        <v>0.30532835702102268</v>
      </c>
      <c r="P1339" s="68">
        <f t="shared" si="574"/>
        <v>0.47926088480905066</v>
      </c>
      <c r="Q1339" s="68">
        <f t="shared" si="575"/>
        <v>0.28736996824401612</v>
      </c>
    </row>
    <row r="1340" spans="1:17" s="28" customFormat="1" ht="15" customHeight="1" x14ac:dyDescent="0.25">
      <c r="A1340" s="145" t="s">
        <v>2398</v>
      </c>
      <c r="B1340" s="146">
        <v>23</v>
      </c>
      <c r="C1340" s="147" t="s">
        <v>1327</v>
      </c>
      <c r="D1340" s="136"/>
      <c r="E1340" s="16"/>
      <c r="F1340" s="67">
        <v>1460.0091527036573</v>
      </c>
      <c r="G1340" s="68">
        <f t="shared" si="570"/>
        <v>0.46889778146182481</v>
      </c>
      <c r="H1340" s="66">
        <v>68.100809878654886</v>
      </c>
      <c r="I1340" s="66">
        <v>65.555331953446583</v>
      </c>
      <c r="J1340" s="66">
        <v>6.3839467205609175</v>
      </c>
      <c r="K1340" s="66">
        <v>804.02004156985299</v>
      </c>
      <c r="L1340" s="66"/>
      <c r="M1340" s="68">
        <f t="shared" si="571"/>
        <v>0.71834683131091481</v>
      </c>
      <c r="N1340" s="68">
        <f t="shared" si="572"/>
        <v>0.65555331953446583</v>
      </c>
      <c r="O1340" s="68">
        <f t="shared" si="573"/>
        <v>0.32281314933527588</v>
      </c>
      <c r="P1340" s="68">
        <f t="shared" si="574"/>
        <v>0.46002307728647196</v>
      </c>
      <c r="Q1340" s="68">
        <f t="shared" si="575"/>
        <v>0.31197567609324667</v>
      </c>
    </row>
    <row r="1341" spans="1:17" s="28" customFormat="1" ht="15" customHeight="1" x14ac:dyDescent="0.25">
      <c r="A1341" s="145" t="s">
        <v>2399</v>
      </c>
      <c r="B1341" s="146">
        <v>24</v>
      </c>
      <c r="C1341" s="147" t="s">
        <v>2400</v>
      </c>
      <c r="D1341" s="136"/>
      <c r="E1341" s="16"/>
      <c r="F1341" s="67">
        <v>1234.4629111825404</v>
      </c>
      <c r="G1341" s="68">
        <f t="shared" si="570"/>
        <v>0.50729969657113472</v>
      </c>
      <c r="H1341" s="66">
        <v>64.488366914056101</v>
      </c>
      <c r="I1341" s="66">
        <v>74.599150750808121</v>
      </c>
      <c r="J1341" s="66">
        <v>7.7678060469383814</v>
      </c>
      <c r="K1341" s="66">
        <v>908.29844869290196</v>
      </c>
      <c r="L1341" s="66"/>
      <c r="M1341" s="68">
        <f t="shared" si="571"/>
        <v>0.65813944856760165</v>
      </c>
      <c r="N1341" s="68">
        <f t="shared" si="572"/>
        <v>0.74599150750808119</v>
      </c>
      <c r="O1341" s="68">
        <f t="shared" si="573"/>
        <v>0.42026803147453395</v>
      </c>
      <c r="P1341" s="68">
        <f t="shared" si="574"/>
        <v>0.55992533641293751</v>
      </c>
      <c r="Q1341" s="68">
        <f t="shared" si="575"/>
        <v>0.35427928953058901</v>
      </c>
    </row>
    <row r="1342" spans="1:17" s="28" customFormat="1" ht="15" customHeight="1" x14ac:dyDescent="0.25">
      <c r="A1342" s="145" t="s">
        <v>2401</v>
      </c>
      <c r="B1342" s="146">
        <v>25</v>
      </c>
      <c r="C1342" s="147" t="s">
        <v>2402</v>
      </c>
      <c r="D1342" s="136"/>
      <c r="E1342" s="16"/>
      <c r="F1342" s="67">
        <v>1160.9590021153908</v>
      </c>
      <c r="G1342" s="68">
        <f t="shared" si="570"/>
        <v>0.47077430998920877</v>
      </c>
      <c r="H1342" s="66">
        <v>66.190916612726951</v>
      </c>
      <c r="I1342" s="66">
        <v>73.158940687100895</v>
      </c>
      <c r="J1342" s="66">
        <v>7.5893484690666293</v>
      </c>
      <c r="K1342" s="66">
        <v>720.96286659657039</v>
      </c>
      <c r="L1342" s="66"/>
      <c r="M1342" s="68">
        <f t="shared" si="571"/>
        <v>0.68651527687878255</v>
      </c>
      <c r="N1342" s="68">
        <f t="shared" si="572"/>
        <v>0.73158940687100893</v>
      </c>
      <c r="O1342" s="68">
        <f t="shared" si="573"/>
        <v>0.40770059641314293</v>
      </c>
      <c r="P1342" s="68">
        <f t="shared" si="574"/>
        <v>0.54614049246585616</v>
      </c>
      <c r="Q1342" s="68">
        <f t="shared" si="575"/>
        <v>0.27828108178359856</v>
      </c>
    </row>
    <row r="1343" spans="1:17" s="28" customFormat="1" ht="15" customHeight="1" x14ac:dyDescent="0.25">
      <c r="A1343" s="145" t="s">
        <v>2403</v>
      </c>
      <c r="B1343" s="146">
        <v>26</v>
      </c>
      <c r="C1343" s="147" t="s">
        <v>2404</v>
      </c>
      <c r="D1343" s="136"/>
      <c r="E1343" s="16"/>
      <c r="F1343" s="67">
        <v>1436.8503868331854</v>
      </c>
      <c r="G1343" s="68">
        <f t="shared" si="570"/>
        <v>0.36483995347187748</v>
      </c>
      <c r="H1343" s="66">
        <v>67.25603795307812</v>
      </c>
      <c r="I1343" s="66">
        <v>37.606511912180366</v>
      </c>
      <c r="J1343" s="66">
        <v>4.4424474229119566</v>
      </c>
      <c r="K1343" s="66">
        <v>677.53389579093016</v>
      </c>
      <c r="L1343" s="66"/>
      <c r="M1343" s="68">
        <f t="shared" si="571"/>
        <v>0.70426729921796871</v>
      </c>
      <c r="N1343" s="68">
        <f t="shared" si="572"/>
        <v>0.37606511912180368</v>
      </c>
      <c r="O1343" s="68">
        <f t="shared" si="573"/>
        <v>0.18608784668394063</v>
      </c>
      <c r="P1343" s="68">
        <f t="shared" si="574"/>
        <v>0.26453950221151484</v>
      </c>
      <c r="Q1343" s="68">
        <f t="shared" si="575"/>
        <v>0.26066283804905888</v>
      </c>
    </row>
    <row r="1344" spans="1:17" s="28" customFormat="1" ht="15" customHeight="1" x14ac:dyDescent="0.25">
      <c r="A1344" s="145" t="s">
        <v>2405</v>
      </c>
      <c r="B1344" s="146">
        <v>27</v>
      </c>
      <c r="C1344" s="147" t="s">
        <v>2406</v>
      </c>
      <c r="D1344" s="136"/>
      <c r="E1344" s="16"/>
      <c r="F1344" s="67">
        <v>1304.9461116578893</v>
      </c>
      <c r="G1344" s="68">
        <f t="shared" si="570"/>
        <v>0.39812726034244456</v>
      </c>
      <c r="H1344" s="66">
        <v>73.014857775330356</v>
      </c>
      <c r="I1344" s="66">
        <v>44.99600688856664</v>
      </c>
      <c r="J1344" s="66">
        <v>4.7728353655121545</v>
      </c>
      <c r="K1344" s="66">
        <v>668.32995383001992</v>
      </c>
      <c r="L1344" s="66"/>
      <c r="M1344" s="68">
        <f t="shared" si="571"/>
        <v>0.80024762958883922</v>
      </c>
      <c r="N1344" s="68">
        <f t="shared" si="572"/>
        <v>0.44996006888566642</v>
      </c>
      <c r="O1344" s="68">
        <f t="shared" si="573"/>
        <v>0.20935460320508131</v>
      </c>
      <c r="P1344" s="68">
        <f t="shared" si="574"/>
        <v>0.30692215899098868</v>
      </c>
      <c r="Q1344" s="68">
        <f t="shared" si="575"/>
        <v>0.25692898735497766</v>
      </c>
    </row>
    <row r="1345" spans="1:17" s="28" customFormat="1" ht="15" customHeight="1" x14ac:dyDescent="0.25">
      <c r="A1345" s="145" t="s">
        <v>2407</v>
      </c>
      <c r="B1345" s="146">
        <v>28</v>
      </c>
      <c r="C1345" s="147" t="s">
        <v>2408</v>
      </c>
      <c r="D1345" s="136"/>
      <c r="E1345" s="16"/>
      <c r="F1345" s="67">
        <v>2555.5194686633668</v>
      </c>
      <c r="G1345" s="68">
        <f t="shared" si="570"/>
        <v>0.53486484393146139</v>
      </c>
      <c r="H1345" s="66">
        <v>75.857293673354889</v>
      </c>
      <c r="I1345" s="66">
        <v>64.187850434167572</v>
      </c>
      <c r="J1345" s="66">
        <v>7.8936677225840244</v>
      </c>
      <c r="K1345" s="66">
        <v>882.86256216578295</v>
      </c>
      <c r="L1345" s="66"/>
      <c r="M1345" s="68">
        <f t="shared" si="571"/>
        <v>0.84762156122258148</v>
      </c>
      <c r="N1345" s="68">
        <f t="shared" si="572"/>
        <v>0.6418785043416757</v>
      </c>
      <c r="O1345" s="68">
        <f t="shared" si="573"/>
        <v>0.42913152975943836</v>
      </c>
      <c r="P1345" s="68">
        <f t="shared" si="574"/>
        <v>0.52483359695035114</v>
      </c>
      <c r="Q1345" s="68">
        <f t="shared" si="575"/>
        <v>0.34396047146684905</v>
      </c>
    </row>
    <row r="1346" spans="1:17" s="28" customFormat="1" ht="15" customHeight="1" x14ac:dyDescent="0.25">
      <c r="A1346" s="145" t="s">
        <v>2409</v>
      </c>
      <c r="B1346" s="146">
        <v>29</v>
      </c>
      <c r="C1346" s="147" t="s">
        <v>2410</v>
      </c>
      <c r="D1346" s="136"/>
      <c r="E1346" s="16"/>
      <c r="F1346" s="67">
        <v>706.84581048135681</v>
      </c>
      <c r="G1346" s="68">
        <f t="shared" si="570"/>
        <v>0.41774806124138869</v>
      </c>
      <c r="H1346" s="66">
        <v>63.556722646611597</v>
      </c>
      <c r="I1346" s="66">
        <v>54.476946646394396</v>
      </c>
      <c r="J1346" s="66">
        <v>7.4588661330229078</v>
      </c>
      <c r="K1346" s="66">
        <v>635.18408438984136</v>
      </c>
      <c r="L1346" s="66"/>
      <c r="M1346" s="68">
        <f t="shared" si="571"/>
        <v>0.64261204411019324</v>
      </c>
      <c r="N1346" s="68">
        <f t="shared" si="572"/>
        <v>0.54476946646394397</v>
      </c>
      <c r="O1346" s="68">
        <f t="shared" si="573"/>
        <v>0.3985116995086555</v>
      </c>
      <c r="P1346" s="68">
        <f t="shared" si="574"/>
        <v>0.46593669733234128</v>
      </c>
      <c r="Q1346" s="68">
        <f t="shared" si="575"/>
        <v>0.24348238717640622</v>
      </c>
    </row>
    <row r="1347" spans="1:17" s="28" customFormat="1" ht="15" customHeight="1" x14ac:dyDescent="0.25">
      <c r="A1347" s="145" t="s">
        <v>2411</v>
      </c>
      <c r="B1347" s="146">
        <v>30</v>
      </c>
      <c r="C1347" s="147" t="s">
        <v>2412</v>
      </c>
      <c r="D1347" s="136"/>
      <c r="E1347" s="16"/>
      <c r="F1347" s="67">
        <v>3081.1227636366834</v>
      </c>
      <c r="G1347" s="68">
        <f t="shared" si="570"/>
        <v>0.53754288443524989</v>
      </c>
      <c r="H1347" s="66">
        <v>77.512801758100821</v>
      </c>
      <c r="I1347" s="66">
        <v>75.688769311958922</v>
      </c>
      <c r="J1347" s="66">
        <v>8.7123133306890228</v>
      </c>
      <c r="K1347" s="66">
        <v>755.70756085867072</v>
      </c>
      <c r="L1347" s="66"/>
      <c r="M1347" s="68">
        <f t="shared" si="571"/>
        <v>0.8752133626350137</v>
      </c>
      <c r="N1347" s="68">
        <f t="shared" si="572"/>
        <v>0.75688769311958926</v>
      </c>
      <c r="O1347" s="68">
        <f t="shared" si="573"/>
        <v>0.48678262892176222</v>
      </c>
      <c r="P1347" s="68">
        <f t="shared" si="574"/>
        <v>0.60699240609358662</v>
      </c>
      <c r="Q1347" s="68">
        <f t="shared" si="575"/>
        <v>0.29237629243759461</v>
      </c>
    </row>
    <row r="1348" spans="1:17" s="28" customFormat="1" ht="15" customHeight="1" x14ac:dyDescent="0.25">
      <c r="A1348" s="145" t="s">
        <v>2413</v>
      </c>
      <c r="B1348" s="146">
        <v>31</v>
      </c>
      <c r="C1348" s="147" t="s">
        <v>2414</v>
      </c>
      <c r="D1348" s="136"/>
      <c r="E1348" s="16"/>
      <c r="F1348" s="67">
        <v>4083.9980161145058</v>
      </c>
      <c r="G1348" s="68">
        <f t="shared" si="570"/>
        <v>0.39740002472989777</v>
      </c>
      <c r="H1348" s="66">
        <v>66.825792104140547</v>
      </c>
      <c r="I1348" s="66">
        <v>61.567606430789844</v>
      </c>
      <c r="J1348" s="66">
        <v>7.39804747168799</v>
      </c>
      <c r="K1348" s="66">
        <v>485.46122935609907</v>
      </c>
      <c r="L1348" s="66"/>
      <c r="M1348" s="68">
        <f t="shared" si="571"/>
        <v>0.69709653506900915</v>
      </c>
      <c r="N1348" s="68">
        <f t="shared" si="572"/>
        <v>0.61567606430789845</v>
      </c>
      <c r="O1348" s="68">
        <f t="shared" si="573"/>
        <v>0.3942286951892951</v>
      </c>
      <c r="P1348" s="68">
        <f t="shared" si="574"/>
        <v>0.49266334498456787</v>
      </c>
      <c r="Q1348" s="68">
        <f t="shared" si="575"/>
        <v>0.1827428922337116</v>
      </c>
    </row>
    <row r="1349" spans="1:17" s="28" customFormat="1" ht="15" customHeight="1" x14ac:dyDescent="0.25">
      <c r="A1349" s="145" t="s">
        <v>2415</v>
      </c>
      <c r="B1349" s="146">
        <v>32</v>
      </c>
      <c r="C1349" s="147" t="s">
        <v>2416</v>
      </c>
      <c r="D1349" s="136"/>
      <c r="E1349" s="16"/>
      <c r="F1349" s="67">
        <v>1045.1651727630317</v>
      </c>
      <c r="G1349" s="68">
        <f t="shared" si="570"/>
        <v>0.53182928509883065</v>
      </c>
      <c r="H1349" s="66">
        <v>78.930744144146985</v>
      </c>
      <c r="I1349" s="66">
        <v>76.006717499100162</v>
      </c>
      <c r="J1349" s="66">
        <v>6.8181207038465415</v>
      </c>
      <c r="K1349" s="66">
        <v>830.96896930879632</v>
      </c>
      <c r="L1349" s="66"/>
      <c r="M1349" s="68">
        <f t="shared" si="571"/>
        <v>0.89884573573578308</v>
      </c>
      <c r="N1349" s="68">
        <f t="shared" si="572"/>
        <v>0.76006717499100163</v>
      </c>
      <c r="O1349" s="68">
        <f t="shared" si="573"/>
        <v>0.35338878196102408</v>
      </c>
      <c r="P1349" s="68">
        <f t="shared" si="574"/>
        <v>0.51826558170365378</v>
      </c>
      <c r="Q1349" s="68">
        <f t="shared" si="575"/>
        <v>0.32290830397922771</v>
      </c>
    </row>
    <row r="1350" spans="1:17" s="28" customFormat="1" ht="15" customHeight="1" x14ac:dyDescent="0.25">
      <c r="A1350" s="145" t="s">
        <v>2417</v>
      </c>
      <c r="B1350" s="146">
        <v>33</v>
      </c>
      <c r="C1350" s="147" t="s">
        <v>1806</v>
      </c>
      <c r="D1350" s="136"/>
      <c r="E1350" s="16"/>
      <c r="F1350" s="67">
        <v>1104.5724417351116</v>
      </c>
      <c r="G1350" s="68">
        <f t="shared" si="570"/>
        <v>0.46553718808762307</v>
      </c>
      <c r="H1350" s="66">
        <v>65.410914529838223</v>
      </c>
      <c r="I1350" s="66">
        <v>69.235652659072045</v>
      </c>
      <c r="J1350" s="66">
        <v>7.0796386058282677</v>
      </c>
      <c r="K1350" s="66">
        <v>762.79624611579732</v>
      </c>
      <c r="L1350" s="66"/>
      <c r="M1350" s="68">
        <f t="shared" si="571"/>
        <v>0.67351524216397041</v>
      </c>
      <c r="N1350" s="68">
        <f t="shared" si="572"/>
        <v>0.69235652659072044</v>
      </c>
      <c r="O1350" s="68">
        <f t="shared" si="573"/>
        <v>0.37180553562170904</v>
      </c>
      <c r="P1350" s="68">
        <f t="shared" si="574"/>
        <v>0.50736770611682491</v>
      </c>
      <c r="Q1350" s="68">
        <f t="shared" si="575"/>
        <v>0.29525202682182444</v>
      </c>
    </row>
    <row r="1351" spans="1:17" s="28" customFormat="1" ht="15" customHeight="1" x14ac:dyDescent="0.25">
      <c r="A1351" s="145" t="s">
        <v>2418</v>
      </c>
      <c r="B1351" s="146">
        <v>34</v>
      </c>
      <c r="C1351" s="147" t="s">
        <v>2419</v>
      </c>
      <c r="D1351" s="136"/>
      <c r="E1351" s="16"/>
      <c r="F1351" s="67">
        <v>9054.0705524905406</v>
      </c>
      <c r="G1351" s="68">
        <f t="shared" si="570"/>
        <v>0.53934645582209872</v>
      </c>
      <c r="H1351" s="66">
        <v>71.927934177059754</v>
      </c>
      <c r="I1351" s="66">
        <v>68.641299586816771</v>
      </c>
      <c r="J1351" s="66">
        <v>9.1906351629047336</v>
      </c>
      <c r="K1351" s="66">
        <v>862.27665040151555</v>
      </c>
      <c r="L1351" s="66"/>
      <c r="M1351" s="68">
        <f t="shared" si="571"/>
        <v>0.78213223628432926</v>
      </c>
      <c r="N1351" s="68">
        <f t="shared" si="572"/>
        <v>0.68641299586816773</v>
      </c>
      <c r="O1351" s="68">
        <f t="shared" si="573"/>
        <v>0.5204672649932911</v>
      </c>
      <c r="P1351" s="68">
        <f t="shared" si="574"/>
        <v>0.59770853650868705</v>
      </c>
      <c r="Q1351" s="68">
        <f t="shared" si="575"/>
        <v>0.33560918880386026</v>
      </c>
    </row>
    <row r="1352" spans="1:17" s="28" customFormat="1" ht="15" customHeight="1" x14ac:dyDescent="0.25">
      <c r="A1352" s="145"/>
      <c r="B1352" s="148"/>
      <c r="C1352" s="147"/>
      <c r="D1352" s="136"/>
      <c r="E1352" s="16"/>
      <c r="F1352" s="67"/>
      <c r="G1352" s="68"/>
      <c r="H1352" s="66"/>
      <c r="I1352" s="66"/>
      <c r="J1352" s="66"/>
      <c r="K1352" s="66"/>
      <c r="L1352" s="66"/>
      <c r="M1352" s="68"/>
      <c r="N1352" s="68"/>
      <c r="O1352" s="68"/>
      <c r="P1352" s="68"/>
      <c r="Q1352" s="68"/>
    </row>
    <row r="1353" spans="1:17" s="28" customFormat="1" ht="15" customHeight="1" x14ac:dyDescent="0.25">
      <c r="A1353" s="141" t="s">
        <v>2420</v>
      </c>
      <c r="B1353" s="142"/>
      <c r="C1353" s="143" t="s">
        <v>2421</v>
      </c>
      <c r="D1353" s="144"/>
      <c r="E1353" s="26"/>
      <c r="F1353" s="69">
        <v>23292.683951374962</v>
      </c>
      <c r="G1353" s="70">
        <f>GEOMEAN(M1353,P1353,Q1353)</f>
        <v>0.43172374158717408</v>
      </c>
      <c r="H1353" s="63">
        <v>68.761553793084616</v>
      </c>
      <c r="I1353" s="63">
        <v>63.660092658753818</v>
      </c>
      <c r="J1353" s="63">
        <v>7.176947537134855</v>
      </c>
      <c r="K1353" s="63">
        <v>588.90575399858517</v>
      </c>
      <c r="L1353" s="63"/>
      <c r="M1353" s="70">
        <f>+(H1353-25)/(85-25)</f>
        <v>0.72935922988474355</v>
      </c>
      <c r="N1353" s="70">
        <f>+I1353/100</f>
        <v>0.6366009265875382</v>
      </c>
      <c r="O1353" s="70">
        <f>+(J1353-1.8)/(16-1.8)</f>
        <v>0.37865827726301798</v>
      </c>
      <c r="P1353" s="70">
        <f>+(N1353*O1353)^(0.5)</f>
        <v>0.49097271835172085</v>
      </c>
      <c r="Q1353" s="70">
        <f>+(K1353-35)/(2500-35)</f>
        <v>0.22470821663228607</v>
      </c>
    </row>
    <row r="1354" spans="1:17" s="28" customFormat="1" ht="15" customHeight="1" x14ac:dyDescent="0.25">
      <c r="A1354" s="145" t="s">
        <v>2422</v>
      </c>
      <c r="B1354" s="146">
        <v>1</v>
      </c>
      <c r="C1354" s="147" t="s">
        <v>2423</v>
      </c>
      <c r="D1354" s="136"/>
      <c r="E1354" s="16"/>
      <c r="F1354" s="67">
        <v>11051.765834534717</v>
      </c>
      <c r="G1354" s="68">
        <f>GEOMEAN(M1354,P1354,Q1354)</f>
        <v>0.47230995303219053</v>
      </c>
      <c r="H1354" s="66">
        <v>68.473085564062998</v>
      </c>
      <c r="I1354" s="66">
        <v>66.610375077226081</v>
      </c>
      <c r="J1354" s="66">
        <v>8.2882579896589998</v>
      </c>
      <c r="K1354" s="66">
        <v>684.7378670003643</v>
      </c>
      <c r="L1354" s="66"/>
      <c r="M1354" s="68">
        <f>+(H1354-25)/(85-25)</f>
        <v>0.72455142606771661</v>
      </c>
      <c r="N1354" s="68">
        <f>+I1354/100</f>
        <v>0.66610375077226081</v>
      </c>
      <c r="O1354" s="68">
        <f>+(J1354-1.8)/(16-1.8)</f>
        <v>0.45691957673654932</v>
      </c>
      <c r="P1354" s="68">
        <f>+(N1354*O1354)^(0.5)</f>
        <v>0.5516845510484133</v>
      </c>
      <c r="Q1354" s="68">
        <f>+(K1354-35)/(2500-35)</f>
        <v>0.26358534158229791</v>
      </c>
    </row>
    <row r="1355" spans="1:17" s="28" customFormat="1" ht="15" customHeight="1" x14ac:dyDescent="0.25">
      <c r="A1355" s="145" t="s">
        <v>2424</v>
      </c>
      <c r="B1355" s="146">
        <v>2</v>
      </c>
      <c r="C1355" s="147" t="s">
        <v>2425</v>
      </c>
      <c r="D1355" s="136"/>
      <c r="E1355" s="16"/>
      <c r="F1355" s="67">
        <v>6683.8212107909494</v>
      </c>
      <c r="G1355" s="68">
        <f>GEOMEAN(M1355,P1355,Q1355)</f>
        <v>0.45631195535482</v>
      </c>
      <c r="H1355" s="66">
        <v>72.116766403975845</v>
      </c>
      <c r="I1355" s="66">
        <v>61.993199544976839</v>
      </c>
      <c r="J1355" s="66">
        <v>7.2192269962091773</v>
      </c>
      <c r="K1355" s="66">
        <v>648.17115146637025</v>
      </c>
      <c r="L1355" s="66"/>
      <c r="M1355" s="68">
        <f>+(H1355-25)/(85-25)</f>
        <v>0.78527944006626405</v>
      </c>
      <c r="N1355" s="68">
        <f>+I1355/100</f>
        <v>0.6199319954497684</v>
      </c>
      <c r="O1355" s="68">
        <f>+(J1355-1.8)/(16-1.8)</f>
        <v>0.3816357039583928</v>
      </c>
      <c r="P1355" s="68">
        <f>+(N1355*O1355)^(0.5)</f>
        <v>0.48640331360898803</v>
      </c>
      <c r="Q1355" s="68">
        <f>+(K1355-35)/(2500-35)</f>
        <v>0.24875097422570802</v>
      </c>
    </row>
    <row r="1356" spans="1:17" s="28" customFormat="1" ht="15" customHeight="1" x14ac:dyDescent="0.25">
      <c r="A1356" s="145" t="s">
        <v>2426</v>
      </c>
      <c r="B1356" s="146">
        <v>3</v>
      </c>
      <c r="C1356" s="147" t="s">
        <v>2427</v>
      </c>
      <c r="D1356" s="136"/>
      <c r="E1356" s="16"/>
      <c r="F1356" s="67">
        <v>1244.531939821876</v>
      </c>
      <c r="G1356" s="68">
        <f>GEOMEAN(M1356,P1356,Q1356)</f>
        <v>0.50089516391041311</v>
      </c>
      <c r="H1356" s="66">
        <v>64.864470923830183</v>
      </c>
      <c r="I1356" s="66">
        <v>75.514953610481683</v>
      </c>
      <c r="J1356" s="66">
        <v>6.9378416246560315</v>
      </c>
      <c r="K1356" s="66">
        <v>926.99007302918403</v>
      </c>
      <c r="L1356" s="66"/>
      <c r="M1356" s="68">
        <f>+(H1356-25)/(85-25)</f>
        <v>0.66440784873050307</v>
      </c>
      <c r="N1356" s="68">
        <f>+I1356/100</f>
        <v>0.75514953610481683</v>
      </c>
      <c r="O1356" s="68">
        <f>+(J1356-1.8)/(16-1.8)</f>
        <v>0.36181983272225576</v>
      </c>
      <c r="P1356" s="68">
        <f>+(N1356*O1356)^(0.5)</f>
        <v>0.52271223329259653</v>
      </c>
      <c r="Q1356" s="68">
        <f>+(K1356-35)/(2500-35)</f>
        <v>0.36186209859196106</v>
      </c>
    </row>
    <row r="1357" spans="1:17" s="28" customFormat="1" ht="15" customHeight="1" x14ac:dyDescent="0.25">
      <c r="A1357" s="145" t="s">
        <v>2428</v>
      </c>
      <c r="B1357" s="146">
        <v>4</v>
      </c>
      <c r="C1357" s="147" t="s">
        <v>2429</v>
      </c>
      <c r="D1357" s="136"/>
      <c r="E1357" s="16"/>
      <c r="F1357" s="67">
        <v>4312.5649662274236</v>
      </c>
      <c r="G1357" s="68">
        <f>GEOMEAN(M1357,P1357,Q1357)</f>
        <v>0.21983354473717562</v>
      </c>
      <c r="H1357" s="66">
        <v>68.355033756767412</v>
      </c>
      <c r="I1357" s="66">
        <v>54.195651893711549</v>
      </c>
      <c r="J1357" s="66">
        <v>4.2343358693854283</v>
      </c>
      <c r="K1357" s="66">
        <v>153.90010398212235</v>
      </c>
      <c r="L1357" s="66"/>
      <c r="M1357" s="68">
        <f>+(H1357-25)/(85-25)</f>
        <v>0.72258389594612349</v>
      </c>
      <c r="N1357" s="68">
        <f>+I1357/100</f>
        <v>0.54195651893711549</v>
      </c>
      <c r="O1357" s="68">
        <f>+(J1357-1.8)/(16-1.8)</f>
        <v>0.17143210347784707</v>
      </c>
      <c r="P1357" s="68">
        <f>+(N1357*O1357)^(0.5)</f>
        <v>0.30480936014978505</v>
      </c>
      <c r="Q1357" s="68">
        <f>+(K1357-35)/(2500-35)</f>
        <v>4.823533630106383E-2</v>
      </c>
    </row>
    <row r="1358" spans="1:17" s="28" customFormat="1" ht="15" customHeight="1" x14ac:dyDescent="0.25">
      <c r="A1358" s="145"/>
      <c r="B1358" s="148"/>
      <c r="C1358" s="147"/>
      <c r="D1358" s="136"/>
      <c r="E1358" s="16"/>
      <c r="F1358" s="67"/>
      <c r="G1358" s="68"/>
      <c r="H1358" s="66"/>
      <c r="I1358" s="66"/>
      <c r="J1358" s="66"/>
      <c r="K1358" s="66"/>
      <c r="L1358" s="66"/>
      <c r="M1358" s="68"/>
      <c r="N1358" s="68"/>
      <c r="O1358" s="68"/>
      <c r="P1358" s="68"/>
      <c r="Q1358" s="68"/>
    </row>
    <row r="1359" spans="1:17" s="28" customFormat="1" ht="15" customHeight="1" x14ac:dyDescent="0.25">
      <c r="A1359" s="141" t="s">
        <v>2430</v>
      </c>
      <c r="B1359" s="142"/>
      <c r="C1359" s="143" t="s">
        <v>2431</v>
      </c>
      <c r="D1359" s="144"/>
      <c r="E1359" s="26"/>
      <c r="F1359" s="69">
        <v>205393.08069948654</v>
      </c>
      <c r="G1359" s="70">
        <f t="shared" ref="G1359:G1368" si="576">GEOMEAN(M1359,P1359,Q1359)</f>
        <v>0.40202040911006026</v>
      </c>
      <c r="H1359" s="63">
        <v>76.417043097240722</v>
      </c>
      <c r="I1359" s="63">
        <v>49.813693401798666</v>
      </c>
      <c r="J1359" s="63">
        <v>6.4048821090738821</v>
      </c>
      <c r="K1359" s="63">
        <v>500.01388675054369</v>
      </c>
      <c r="L1359" s="63"/>
      <c r="M1359" s="70">
        <f t="shared" ref="M1359:M1368" si="577">+(H1359-25)/(85-25)</f>
        <v>0.85695071828734537</v>
      </c>
      <c r="N1359" s="70">
        <f t="shared" ref="N1359:N1368" si="578">+I1359/100</f>
        <v>0.49813693401798664</v>
      </c>
      <c r="O1359" s="70">
        <f t="shared" ref="O1359:O1368" si="579">+(J1359-1.8)/(16-1.8)</f>
        <v>0.32428747246999173</v>
      </c>
      <c r="P1359" s="70">
        <f t="shared" ref="P1359:P1368" si="580">+(N1359*O1359)^(0.5)</f>
        <v>0.40191985180710338</v>
      </c>
      <c r="Q1359" s="70">
        <f t="shared" ref="Q1359:Q1368" si="581">+(K1359-35)/(2500-35)</f>
        <v>0.18864660720103194</v>
      </c>
    </row>
    <row r="1360" spans="1:17" s="28" customFormat="1" ht="15" customHeight="1" x14ac:dyDescent="0.25">
      <c r="A1360" s="145" t="s">
        <v>2432</v>
      </c>
      <c r="B1360" s="146">
        <v>1</v>
      </c>
      <c r="C1360" s="147" t="s">
        <v>2433</v>
      </c>
      <c r="D1360" s="136"/>
      <c r="E1360" s="16"/>
      <c r="F1360" s="67">
        <v>37330.923680336615</v>
      </c>
      <c r="G1360" s="68">
        <f t="shared" si="576"/>
        <v>0.49485300081491662</v>
      </c>
      <c r="H1360" s="66">
        <v>70.943879007566807</v>
      </c>
      <c r="I1360" s="66">
        <v>57.928505628851831</v>
      </c>
      <c r="J1360" s="66">
        <v>8.0116427239096648</v>
      </c>
      <c r="K1360" s="66">
        <v>809.93256991940609</v>
      </c>
      <c r="L1360" s="66"/>
      <c r="M1360" s="68">
        <f t="shared" si="577"/>
        <v>0.76573131679278006</v>
      </c>
      <c r="N1360" s="68">
        <f t="shared" si="578"/>
        <v>0.57928505628851834</v>
      </c>
      <c r="O1360" s="68">
        <f t="shared" si="579"/>
        <v>0.43743962844434264</v>
      </c>
      <c r="P1360" s="68">
        <f t="shared" si="580"/>
        <v>0.50339074265048778</v>
      </c>
      <c r="Q1360" s="68">
        <f t="shared" si="581"/>
        <v>0.31437426771578342</v>
      </c>
    </row>
    <row r="1361" spans="1:17" s="28" customFormat="1" ht="15" customHeight="1" x14ac:dyDescent="0.25">
      <c r="A1361" s="145" t="s">
        <v>2434</v>
      </c>
      <c r="B1361" s="146">
        <v>2</v>
      </c>
      <c r="C1361" s="147" t="s">
        <v>2435</v>
      </c>
      <c r="D1361" s="136"/>
      <c r="E1361" s="16"/>
      <c r="F1361" s="67">
        <v>5817.8847478080907</v>
      </c>
      <c r="G1361" s="68">
        <f t="shared" si="576"/>
        <v>0.40667034164438409</v>
      </c>
      <c r="H1361" s="66">
        <v>73.923051101311444</v>
      </c>
      <c r="I1361" s="66">
        <v>47.041823067477246</v>
      </c>
      <c r="J1361" s="66">
        <v>6.0392268561756879</v>
      </c>
      <c r="K1361" s="66">
        <v>577.55143043758164</v>
      </c>
      <c r="L1361" s="66"/>
      <c r="M1361" s="68">
        <f t="shared" si="577"/>
        <v>0.81538418502185739</v>
      </c>
      <c r="N1361" s="68">
        <f t="shared" si="578"/>
        <v>0.47041823067477245</v>
      </c>
      <c r="O1361" s="68">
        <f t="shared" si="579"/>
        <v>0.2985371025475837</v>
      </c>
      <c r="P1361" s="68">
        <f t="shared" si="580"/>
        <v>0.37474964385734572</v>
      </c>
      <c r="Q1361" s="68">
        <f t="shared" si="581"/>
        <v>0.22010200017751791</v>
      </c>
    </row>
    <row r="1362" spans="1:17" s="28" customFormat="1" ht="15" customHeight="1" x14ac:dyDescent="0.25">
      <c r="A1362" s="145" t="s">
        <v>2436</v>
      </c>
      <c r="B1362" s="146">
        <v>3</v>
      </c>
      <c r="C1362" s="147" t="s">
        <v>2437</v>
      </c>
      <c r="D1362" s="136"/>
      <c r="E1362" s="16"/>
      <c r="F1362" s="67">
        <v>6589.1723415811948</v>
      </c>
      <c r="G1362" s="68">
        <f t="shared" si="576"/>
        <v>0.41856789740743522</v>
      </c>
      <c r="H1362" s="66">
        <v>73.701918150459164</v>
      </c>
      <c r="I1362" s="66">
        <v>65.170593671624943</v>
      </c>
      <c r="J1362" s="66">
        <v>4.8964490777239345</v>
      </c>
      <c r="K1362" s="66">
        <v>625.75338598411656</v>
      </c>
      <c r="L1362" s="66"/>
      <c r="M1362" s="68">
        <f t="shared" si="577"/>
        <v>0.81169863584098612</v>
      </c>
      <c r="N1362" s="68">
        <f t="shared" si="578"/>
        <v>0.65170593671624943</v>
      </c>
      <c r="O1362" s="68">
        <f t="shared" si="579"/>
        <v>0.2180597942059109</v>
      </c>
      <c r="P1362" s="68">
        <f t="shared" si="580"/>
        <v>0.37697594411728153</v>
      </c>
      <c r="Q1362" s="68">
        <f t="shared" si="581"/>
        <v>0.23965654603818115</v>
      </c>
    </row>
    <row r="1363" spans="1:17" s="28" customFormat="1" ht="15" customHeight="1" x14ac:dyDescent="0.25">
      <c r="A1363" s="159" t="s">
        <v>2438</v>
      </c>
      <c r="B1363" s="146">
        <v>4</v>
      </c>
      <c r="C1363" s="147" t="s">
        <v>2439</v>
      </c>
      <c r="D1363" s="136"/>
      <c r="E1363" s="16"/>
      <c r="F1363" s="67">
        <v>35965.563396842714</v>
      </c>
      <c r="G1363" s="68">
        <f t="shared" si="576"/>
        <v>0.43441548463943735</v>
      </c>
      <c r="H1363" s="66">
        <v>79.269152929929774</v>
      </c>
      <c r="I1363" s="66">
        <v>56.469839256859572</v>
      </c>
      <c r="J1363" s="66">
        <v>6.9658572600565574</v>
      </c>
      <c r="K1363" s="66">
        <v>527.94188127288294</v>
      </c>
      <c r="L1363" s="66"/>
      <c r="M1363" s="68">
        <f t="shared" si="577"/>
        <v>0.90448588216549619</v>
      </c>
      <c r="N1363" s="68">
        <f t="shared" si="578"/>
        <v>0.56469839256859578</v>
      </c>
      <c r="O1363" s="68">
        <f t="shared" si="579"/>
        <v>0.36379276479271533</v>
      </c>
      <c r="P1363" s="68">
        <f t="shared" si="580"/>
        <v>0.45324738223902805</v>
      </c>
      <c r="Q1363" s="68">
        <f t="shared" si="581"/>
        <v>0.19997642242307626</v>
      </c>
    </row>
    <row r="1364" spans="1:17" s="28" customFormat="1" ht="15" customHeight="1" x14ac:dyDescent="0.25">
      <c r="A1364" s="145" t="s">
        <v>2440</v>
      </c>
      <c r="B1364" s="146">
        <v>5</v>
      </c>
      <c r="C1364" s="147" t="s">
        <v>2441</v>
      </c>
      <c r="D1364" s="136"/>
      <c r="E1364" s="16"/>
      <c r="F1364" s="67">
        <v>3715.4715679148239</v>
      </c>
      <c r="G1364" s="68">
        <f t="shared" si="576"/>
        <v>0.29544963209806246</v>
      </c>
      <c r="H1364" s="66">
        <v>79.368821690876629</v>
      </c>
      <c r="I1364" s="66">
        <v>37.805152591584417</v>
      </c>
      <c r="J1364" s="66">
        <v>4.7744645634552123</v>
      </c>
      <c r="K1364" s="66">
        <v>284.30609063123239</v>
      </c>
      <c r="L1364" s="66"/>
      <c r="M1364" s="68">
        <f t="shared" si="577"/>
        <v>0.90614702818127713</v>
      </c>
      <c r="N1364" s="68">
        <f t="shared" si="578"/>
        <v>0.37805152591584418</v>
      </c>
      <c r="O1364" s="68">
        <f t="shared" si="579"/>
        <v>0.20946933545459243</v>
      </c>
      <c r="P1364" s="68">
        <f t="shared" si="580"/>
        <v>0.28140753703692178</v>
      </c>
      <c r="Q1364" s="68">
        <f t="shared" si="581"/>
        <v>0.10113837348123018</v>
      </c>
    </row>
    <row r="1365" spans="1:17" s="28" customFormat="1" ht="15" customHeight="1" x14ac:dyDescent="0.25">
      <c r="A1365" s="159" t="s">
        <v>2442</v>
      </c>
      <c r="B1365" s="146">
        <v>6</v>
      </c>
      <c r="C1365" s="147" t="s">
        <v>2443</v>
      </c>
      <c r="D1365" s="136"/>
      <c r="E1365" s="16"/>
      <c r="F1365" s="67">
        <v>54614.411339756116</v>
      </c>
      <c r="G1365" s="68">
        <f t="shared" si="576"/>
        <v>0.37801067117418852</v>
      </c>
      <c r="H1365" s="66">
        <v>76.025109184463517</v>
      </c>
      <c r="I1365" s="66">
        <v>47.674589538463266</v>
      </c>
      <c r="J1365" s="66">
        <v>5.9784603934575928</v>
      </c>
      <c r="K1365" s="66">
        <v>453.01220022379044</v>
      </c>
      <c r="L1365" s="66"/>
      <c r="M1365" s="68">
        <f t="shared" si="577"/>
        <v>0.85041848640772533</v>
      </c>
      <c r="N1365" s="68">
        <f t="shared" si="578"/>
        <v>0.47674589538463263</v>
      </c>
      <c r="O1365" s="68">
        <f t="shared" si="579"/>
        <v>0.29425777418715443</v>
      </c>
      <c r="P1365" s="68">
        <f t="shared" si="580"/>
        <v>0.37454797560358538</v>
      </c>
      <c r="Q1365" s="68">
        <f t="shared" si="581"/>
        <v>0.16957898589200424</v>
      </c>
    </row>
    <row r="1366" spans="1:17" s="28" customFormat="1" ht="15" customHeight="1" x14ac:dyDescent="0.25">
      <c r="A1366" s="145" t="s">
        <v>2444</v>
      </c>
      <c r="B1366" s="146">
        <v>7</v>
      </c>
      <c r="C1366" s="147" t="s">
        <v>2445</v>
      </c>
      <c r="D1366" s="136"/>
      <c r="E1366" s="16"/>
      <c r="F1366" s="67">
        <v>30862.579682427444</v>
      </c>
      <c r="G1366" s="68">
        <f t="shared" si="576"/>
        <v>0.37049710033086281</v>
      </c>
      <c r="H1366" s="66">
        <v>75.236063024431331</v>
      </c>
      <c r="I1366" s="66">
        <v>56.044308258115997</v>
      </c>
      <c r="J1366" s="66">
        <v>6.4563740320553169</v>
      </c>
      <c r="K1366" s="66">
        <v>384.27017659481379</v>
      </c>
      <c r="L1366" s="66"/>
      <c r="M1366" s="68">
        <f t="shared" si="577"/>
        <v>0.8372677170738555</v>
      </c>
      <c r="N1366" s="68">
        <f t="shared" si="578"/>
        <v>0.56044308258115993</v>
      </c>
      <c r="O1366" s="68">
        <f t="shared" si="579"/>
        <v>0.32791366422924773</v>
      </c>
      <c r="P1366" s="68">
        <f t="shared" si="580"/>
        <v>0.42869213288923674</v>
      </c>
      <c r="Q1366" s="68">
        <f t="shared" si="581"/>
        <v>0.14169175521087782</v>
      </c>
    </row>
    <row r="1367" spans="1:17" s="28" customFormat="1" ht="15" customHeight="1" x14ac:dyDescent="0.25">
      <c r="A1367" s="145" t="s">
        <v>2446</v>
      </c>
      <c r="B1367" s="146">
        <v>8</v>
      </c>
      <c r="C1367" s="147" t="s">
        <v>2447</v>
      </c>
      <c r="D1367" s="136"/>
      <c r="E1367" s="16"/>
      <c r="F1367" s="67">
        <v>26215.72296537408</v>
      </c>
      <c r="G1367" s="68">
        <f t="shared" si="576"/>
        <v>0.27835390901298934</v>
      </c>
      <c r="H1367" s="66">
        <v>86.806322065273946</v>
      </c>
      <c r="I1367" s="66">
        <v>32.467411176477611</v>
      </c>
      <c r="J1367" s="66">
        <v>4.576791993035255</v>
      </c>
      <c r="K1367" s="66">
        <v>239.82167561664855</v>
      </c>
      <c r="L1367" s="66"/>
      <c r="M1367" s="68">
        <f t="shared" si="577"/>
        <v>1.0301053677545657</v>
      </c>
      <c r="N1367" s="68">
        <f t="shared" si="578"/>
        <v>0.32467411176477612</v>
      </c>
      <c r="O1367" s="68">
        <f t="shared" si="579"/>
        <v>0.19554873190389122</v>
      </c>
      <c r="P1367" s="68">
        <f t="shared" si="580"/>
        <v>0.25197144845720959</v>
      </c>
      <c r="Q1367" s="68">
        <f t="shared" si="581"/>
        <v>8.3091957653812804E-2</v>
      </c>
    </row>
    <row r="1368" spans="1:17" s="28" customFormat="1" ht="15" customHeight="1" x14ac:dyDescent="0.25">
      <c r="A1368" s="145" t="s">
        <v>2448</v>
      </c>
      <c r="B1368" s="146">
        <v>9</v>
      </c>
      <c r="C1368" s="147" t="s">
        <v>2449</v>
      </c>
      <c r="D1368" s="136"/>
      <c r="E1368" s="16"/>
      <c r="F1368" s="67">
        <v>4281.3509774454833</v>
      </c>
      <c r="G1368" s="68">
        <f t="shared" si="576"/>
        <v>0.40069250054698508</v>
      </c>
      <c r="H1368" s="66">
        <v>77.546681073229308</v>
      </c>
      <c r="I1368" s="66">
        <v>59.367787152070534</v>
      </c>
      <c r="J1368" s="66">
        <v>5.7863585514568578</v>
      </c>
      <c r="K1368" s="66">
        <v>478.54438739012079</v>
      </c>
      <c r="L1368" s="66"/>
      <c r="M1368" s="68">
        <f t="shared" si="577"/>
        <v>0.87577801788715515</v>
      </c>
      <c r="N1368" s="68">
        <f t="shared" si="578"/>
        <v>0.59367787152070539</v>
      </c>
      <c r="O1368" s="68">
        <f t="shared" si="579"/>
        <v>0.28072947545470833</v>
      </c>
      <c r="P1368" s="68">
        <f t="shared" si="580"/>
        <v>0.40824364962737064</v>
      </c>
      <c r="Q1368" s="68">
        <f t="shared" si="581"/>
        <v>0.17993687115217882</v>
      </c>
    </row>
    <row r="1369" spans="1:17" s="28" customFormat="1" ht="15" customHeight="1" x14ac:dyDescent="0.25">
      <c r="A1369" s="150"/>
      <c r="B1369" s="148"/>
      <c r="C1369" s="147"/>
      <c r="D1369" s="151"/>
      <c r="E1369" s="30"/>
      <c r="F1369" s="71"/>
      <c r="G1369" s="72"/>
      <c r="H1369" s="73"/>
      <c r="I1369" s="73"/>
      <c r="J1369" s="73"/>
      <c r="K1369" s="73"/>
      <c r="L1369" s="73"/>
      <c r="M1369" s="72"/>
      <c r="N1369" s="72"/>
      <c r="O1369" s="72"/>
      <c r="P1369" s="72"/>
      <c r="Q1369" s="72"/>
    </row>
    <row r="1370" spans="1:17" s="28" customFormat="1" ht="15" customHeight="1" x14ac:dyDescent="0.25">
      <c r="A1370" s="141" t="s">
        <v>2450</v>
      </c>
      <c r="B1370" s="149"/>
      <c r="C1370" s="143" t="s">
        <v>2451</v>
      </c>
      <c r="D1370" s="144"/>
      <c r="E1370" s="26"/>
      <c r="F1370" s="69">
        <v>90208.42757980735</v>
      </c>
      <c r="G1370" s="70">
        <f t="shared" ref="G1370:G1379" si="582">GEOMEAN(M1370,P1370,Q1370)</f>
        <v>0.47963512831178423</v>
      </c>
      <c r="H1370" s="63">
        <v>75.00397530895782</v>
      </c>
      <c r="I1370" s="63">
        <v>62.603759960786512</v>
      </c>
      <c r="J1370" s="63">
        <v>7.2702813411869673</v>
      </c>
      <c r="K1370" s="63">
        <v>699.56233490890418</v>
      </c>
      <c r="L1370" s="63"/>
      <c r="M1370" s="70">
        <f t="shared" ref="M1370:M1379" si="583">+(H1370-25)/(85-25)</f>
        <v>0.83339958848263029</v>
      </c>
      <c r="N1370" s="70">
        <f t="shared" ref="N1370:N1379" si="584">+I1370/100</f>
        <v>0.62603759960786509</v>
      </c>
      <c r="O1370" s="70">
        <f t="shared" ref="O1370:O1379" si="585">+(J1370-1.8)/(16-1.8)</f>
        <v>0.38523108036527942</v>
      </c>
      <c r="P1370" s="70">
        <f t="shared" ref="P1370:P1379" si="586">+(N1370*O1370)^(0.5)</f>
        <v>0.49108974826015672</v>
      </c>
      <c r="Q1370" s="70">
        <f t="shared" ref="Q1370:Q1379" si="587">+(K1370-35)/(2500-35)</f>
        <v>0.26959932450665486</v>
      </c>
    </row>
    <row r="1371" spans="1:17" s="28" customFormat="1" ht="15" customHeight="1" x14ac:dyDescent="0.25">
      <c r="A1371" s="145" t="s">
        <v>2452</v>
      </c>
      <c r="B1371" s="146">
        <v>1</v>
      </c>
      <c r="C1371" s="147" t="s">
        <v>2453</v>
      </c>
      <c r="D1371" s="136"/>
      <c r="E1371" s="16"/>
      <c r="F1371" s="67">
        <v>48104.784324425673</v>
      </c>
      <c r="G1371" s="68">
        <f t="shared" si="582"/>
        <v>0.52698877652804565</v>
      </c>
      <c r="H1371" s="66">
        <v>72.25831214543696</v>
      </c>
      <c r="I1371" s="66">
        <v>67.619643459335961</v>
      </c>
      <c r="J1371" s="66">
        <v>8.7739860961423783</v>
      </c>
      <c r="K1371" s="66">
        <v>829.80622658759262</v>
      </c>
      <c r="L1371" s="66"/>
      <c r="M1371" s="68">
        <f t="shared" si="583"/>
        <v>0.78763853575728271</v>
      </c>
      <c r="N1371" s="68">
        <f t="shared" si="584"/>
        <v>0.67619643459335965</v>
      </c>
      <c r="O1371" s="68">
        <f t="shared" si="585"/>
        <v>0.4911257814184774</v>
      </c>
      <c r="P1371" s="68">
        <f t="shared" si="586"/>
        <v>0.57627901430821871</v>
      </c>
      <c r="Q1371" s="68">
        <f t="shared" si="587"/>
        <v>0.32243660307813088</v>
      </c>
    </row>
    <row r="1372" spans="1:17" s="28" customFormat="1" ht="15" customHeight="1" x14ac:dyDescent="0.25">
      <c r="A1372" s="145" t="s">
        <v>2454</v>
      </c>
      <c r="B1372" s="146">
        <v>2</v>
      </c>
      <c r="C1372" s="147" t="s">
        <v>532</v>
      </c>
      <c r="D1372" s="136"/>
      <c r="E1372" s="16"/>
      <c r="F1372" s="67">
        <v>9565.5772073687876</v>
      </c>
      <c r="G1372" s="68">
        <f t="shared" si="582"/>
        <v>0.40364051356980807</v>
      </c>
      <c r="H1372" s="66">
        <v>72.675173617816441</v>
      </c>
      <c r="I1372" s="66">
        <v>64.089496444262153</v>
      </c>
      <c r="J1372" s="66">
        <v>6.6983443343935374</v>
      </c>
      <c r="K1372" s="66">
        <v>468.89658093299914</v>
      </c>
      <c r="L1372" s="66"/>
      <c r="M1372" s="68">
        <f t="shared" si="583"/>
        <v>0.79458622696360737</v>
      </c>
      <c r="N1372" s="68">
        <f t="shared" si="584"/>
        <v>0.64089496444262151</v>
      </c>
      <c r="O1372" s="68">
        <f t="shared" si="585"/>
        <v>0.34495382636574212</v>
      </c>
      <c r="P1372" s="68">
        <f t="shared" si="586"/>
        <v>0.47019056804982651</v>
      </c>
      <c r="Q1372" s="68">
        <f t="shared" si="587"/>
        <v>0.17602295372535462</v>
      </c>
    </row>
    <row r="1373" spans="1:17" s="28" customFormat="1" ht="15" customHeight="1" x14ac:dyDescent="0.25">
      <c r="A1373" s="145" t="s">
        <v>2455</v>
      </c>
      <c r="B1373" s="146">
        <v>3</v>
      </c>
      <c r="C1373" s="147" t="s">
        <v>2456</v>
      </c>
      <c r="D1373" s="136"/>
      <c r="E1373" s="16"/>
      <c r="F1373" s="67">
        <v>1912.1085386098241</v>
      </c>
      <c r="G1373" s="68">
        <f t="shared" si="582"/>
        <v>0.45003954716991046</v>
      </c>
      <c r="H1373" s="66">
        <v>78.860918652914933</v>
      </c>
      <c r="I1373" s="66">
        <v>58.311391244650416</v>
      </c>
      <c r="J1373" s="66">
        <v>5.1313559982273471</v>
      </c>
      <c r="K1373" s="66">
        <v>711.71125948824169</v>
      </c>
      <c r="L1373" s="66"/>
      <c r="M1373" s="68">
        <f t="shared" si="583"/>
        <v>0.89768197754858226</v>
      </c>
      <c r="N1373" s="68">
        <f t="shared" si="584"/>
        <v>0.58311391244650412</v>
      </c>
      <c r="O1373" s="68">
        <f t="shared" si="585"/>
        <v>0.23460253508643292</v>
      </c>
      <c r="P1373" s="68">
        <f t="shared" si="586"/>
        <v>0.36986484302258055</v>
      </c>
      <c r="Q1373" s="68">
        <f t="shared" si="587"/>
        <v>0.27452789431571673</v>
      </c>
    </row>
    <row r="1374" spans="1:17" s="28" customFormat="1" ht="15" customHeight="1" x14ac:dyDescent="0.25">
      <c r="A1374" s="145" t="s">
        <v>2457</v>
      </c>
      <c r="B1374" s="146">
        <v>4</v>
      </c>
      <c r="C1374" s="147" t="s">
        <v>2458</v>
      </c>
      <c r="D1374" s="136"/>
      <c r="E1374" s="16"/>
      <c r="F1374" s="67">
        <v>9969.3452558061454</v>
      </c>
      <c r="G1374" s="68">
        <f t="shared" si="582"/>
        <v>0.42813076785111531</v>
      </c>
      <c r="H1374" s="66">
        <v>76.089267718523658</v>
      </c>
      <c r="I1374" s="66">
        <v>46.220447303316703</v>
      </c>
      <c r="J1374" s="66">
        <v>4.7188164981249914</v>
      </c>
      <c r="K1374" s="66">
        <v>772.0407828346423</v>
      </c>
      <c r="L1374" s="66"/>
      <c r="M1374" s="68">
        <f t="shared" si="583"/>
        <v>0.85148779530872765</v>
      </c>
      <c r="N1374" s="68">
        <f t="shared" si="584"/>
        <v>0.46220447303316703</v>
      </c>
      <c r="O1374" s="68">
        <f t="shared" si="585"/>
        <v>0.20555045761443602</v>
      </c>
      <c r="P1374" s="68">
        <f t="shared" si="586"/>
        <v>0.30823098634531659</v>
      </c>
      <c r="Q1374" s="68">
        <f t="shared" si="587"/>
        <v>0.29900234597754249</v>
      </c>
    </row>
    <row r="1375" spans="1:17" s="28" customFormat="1" ht="15" customHeight="1" x14ac:dyDescent="0.25">
      <c r="A1375" s="145" t="s">
        <v>2459</v>
      </c>
      <c r="B1375" s="146">
        <v>5</v>
      </c>
      <c r="C1375" s="147" t="s">
        <v>2024</v>
      </c>
      <c r="D1375" s="136"/>
      <c r="E1375" s="16"/>
      <c r="F1375" s="67">
        <v>3538.2566638625181</v>
      </c>
      <c r="G1375" s="68">
        <f t="shared" si="582"/>
        <v>0.52469469122006218</v>
      </c>
      <c r="H1375" s="66">
        <v>79.520060923487208</v>
      </c>
      <c r="I1375" s="66">
        <v>77.391864259946601</v>
      </c>
      <c r="J1375" s="66">
        <v>7.5674505015698816</v>
      </c>
      <c r="K1375" s="66">
        <v>733.93442554702517</v>
      </c>
      <c r="L1375" s="66"/>
      <c r="M1375" s="68">
        <f t="shared" si="583"/>
        <v>0.9086676820581201</v>
      </c>
      <c r="N1375" s="68">
        <f t="shared" si="584"/>
        <v>0.77391864259946597</v>
      </c>
      <c r="O1375" s="68">
        <f t="shared" si="585"/>
        <v>0.40615848602604804</v>
      </c>
      <c r="P1375" s="68">
        <f t="shared" si="586"/>
        <v>0.56065463895836387</v>
      </c>
      <c r="Q1375" s="68">
        <f t="shared" si="587"/>
        <v>0.28354337750386416</v>
      </c>
    </row>
    <row r="1376" spans="1:17" s="28" customFormat="1" ht="15" customHeight="1" x14ac:dyDescent="0.25">
      <c r="A1376" s="145" t="s">
        <v>2460</v>
      </c>
      <c r="B1376" s="146">
        <v>6</v>
      </c>
      <c r="C1376" s="147" t="s">
        <v>1800</v>
      </c>
      <c r="D1376" s="136"/>
      <c r="E1376" s="16"/>
      <c r="F1376" s="67">
        <v>5581.2625747837046</v>
      </c>
      <c r="G1376" s="68">
        <f t="shared" si="582"/>
        <v>0.38062522651812614</v>
      </c>
      <c r="H1376" s="66">
        <v>77.570694066628164</v>
      </c>
      <c r="I1376" s="66">
        <v>50.022728942853526</v>
      </c>
      <c r="J1376" s="66">
        <v>4.8760523095663144</v>
      </c>
      <c r="K1376" s="66">
        <v>506.28193415279486</v>
      </c>
      <c r="L1376" s="66"/>
      <c r="M1376" s="68">
        <f t="shared" si="583"/>
        <v>0.87617823444380272</v>
      </c>
      <c r="N1376" s="68">
        <f t="shared" si="584"/>
        <v>0.50022728942853523</v>
      </c>
      <c r="O1376" s="68">
        <f t="shared" si="585"/>
        <v>0.21662340208213485</v>
      </c>
      <c r="P1376" s="68">
        <f t="shared" si="586"/>
        <v>0.32918222499146887</v>
      </c>
      <c r="Q1376" s="68">
        <f t="shared" si="587"/>
        <v>0.19118942561979507</v>
      </c>
    </row>
    <row r="1377" spans="1:17" s="28" customFormat="1" ht="15" customHeight="1" x14ac:dyDescent="0.25">
      <c r="A1377" s="145" t="s">
        <v>2461</v>
      </c>
      <c r="B1377" s="146">
        <v>7</v>
      </c>
      <c r="C1377" s="147" t="s">
        <v>2462</v>
      </c>
      <c r="D1377" s="136"/>
      <c r="E1377" s="16"/>
      <c r="F1377" s="67">
        <v>3461.7320462035677</v>
      </c>
      <c r="G1377" s="68">
        <f t="shared" si="582"/>
        <v>0.33440447211678503</v>
      </c>
      <c r="H1377" s="66">
        <v>80.924278767536805</v>
      </c>
      <c r="I1377" s="66">
        <v>66.172053053264221</v>
      </c>
      <c r="J1377" s="66">
        <v>5.2177866774452886</v>
      </c>
      <c r="K1377" s="66">
        <v>282.80975809804653</v>
      </c>
      <c r="L1377" s="66"/>
      <c r="M1377" s="68">
        <f t="shared" si="583"/>
        <v>0.93207131279228006</v>
      </c>
      <c r="N1377" s="68">
        <f t="shared" si="584"/>
        <v>0.66172053053264224</v>
      </c>
      <c r="O1377" s="68">
        <f t="shared" si="585"/>
        <v>0.24068920263699217</v>
      </c>
      <c r="P1377" s="68">
        <f t="shared" si="586"/>
        <v>0.39908518747559285</v>
      </c>
      <c r="Q1377" s="68">
        <f t="shared" si="587"/>
        <v>0.10053134202760508</v>
      </c>
    </row>
    <row r="1378" spans="1:17" s="28" customFormat="1" ht="15" customHeight="1" x14ac:dyDescent="0.25">
      <c r="A1378" s="145" t="s">
        <v>2463</v>
      </c>
      <c r="B1378" s="146">
        <v>8</v>
      </c>
      <c r="C1378" s="147" t="s">
        <v>2464</v>
      </c>
      <c r="D1378" s="136"/>
      <c r="E1378" s="16"/>
      <c r="F1378" s="67">
        <v>3571.4844583723257</v>
      </c>
      <c r="G1378" s="68">
        <f t="shared" si="582"/>
        <v>0.42600430765079977</v>
      </c>
      <c r="H1378" s="66">
        <v>85.245260765747432</v>
      </c>
      <c r="I1378" s="66">
        <v>56.858924793223245</v>
      </c>
      <c r="J1378" s="66">
        <v>5.5010358361932319</v>
      </c>
      <c r="K1378" s="66">
        <v>528.02672683807896</v>
      </c>
      <c r="L1378" s="66"/>
      <c r="M1378" s="68">
        <f t="shared" si="583"/>
        <v>1.0040876794291238</v>
      </c>
      <c r="N1378" s="68">
        <f t="shared" si="584"/>
        <v>0.56858924793223242</v>
      </c>
      <c r="O1378" s="68">
        <f t="shared" si="585"/>
        <v>0.26063632649248114</v>
      </c>
      <c r="P1378" s="68">
        <f t="shared" si="586"/>
        <v>0.38496105369787686</v>
      </c>
      <c r="Q1378" s="68">
        <f t="shared" si="587"/>
        <v>0.20001084253066084</v>
      </c>
    </row>
    <row r="1379" spans="1:17" s="28" customFormat="1" ht="15" customHeight="1" x14ac:dyDescent="0.25">
      <c r="A1379" s="145" t="s">
        <v>2465</v>
      </c>
      <c r="B1379" s="146">
        <v>9</v>
      </c>
      <c r="C1379" s="147" t="s">
        <v>2466</v>
      </c>
      <c r="D1379" s="136"/>
      <c r="E1379" s="16"/>
      <c r="F1379" s="67">
        <v>4503.8765103747992</v>
      </c>
      <c r="G1379" s="68">
        <f t="shared" si="582"/>
        <v>0.3079650702899272</v>
      </c>
      <c r="H1379" s="66">
        <v>80.654254922568185</v>
      </c>
      <c r="I1379" s="66">
        <v>46.641954105327414</v>
      </c>
      <c r="J1379" s="66">
        <v>4.3801492569581892</v>
      </c>
      <c r="K1379" s="66">
        <v>301.62911624683375</v>
      </c>
      <c r="L1379" s="66"/>
      <c r="M1379" s="68">
        <f t="shared" si="583"/>
        <v>0.92757091537613645</v>
      </c>
      <c r="N1379" s="68">
        <f t="shared" si="584"/>
        <v>0.46641954105327416</v>
      </c>
      <c r="O1379" s="68">
        <f t="shared" si="585"/>
        <v>0.18170065189846404</v>
      </c>
      <c r="P1379" s="68">
        <f t="shared" si="586"/>
        <v>0.29111635932657981</v>
      </c>
      <c r="Q1379" s="68">
        <f t="shared" si="587"/>
        <v>0.10816597007985142</v>
      </c>
    </row>
    <row r="1380" spans="1:17" s="28" customFormat="1" ht="15" customHeight="1" x14ac:dyDescent="0.25">
      <c r="A1380" s="145"/>
      <c r="B1380" s="148"/>
      <c r="C1380" s="147"/>
      <c r="D1380" s="136"/>
      <c r="E1380" s="16"/>
      <c r="F1380" s="67"/>
      <c r="G1380" s="68"/>
      <c r="H1380" s="66"/>
      <c r="I1380" s="66"/>
      <c r="J1380" s="66"/>
      <c r="K1380" s="66"/>
      <c r="L1380" s="66"/>
      <c r="M1380" s="68"/>
      <c r="N1380" s="68"/>
      <c r="O1380" s="68"/>
      <c r="P1380" s="68"/>
      <c r="Q1380" s="68"/>
    </row>
    <row r="1381" spans="1:17" s="28" customFormat="1" ht="15" customHeight="1" x14ac:dyDescent="0.25">
      <c r="A1381" s="141" t="s">
        <v>2467</v>
      </c>
      <c r="B1381" s="149"/>
      <c r="C1381" s="143" t="s">
        <v>2468</v>
      </c>
      <c r="D1381" s="144"/>
      <c r="E1381" s="26"/>
      <c r="F1381" s="69">
        <v>40668.806674276348</v>
      </c>
      <c r="G1381" s="70">
        <f t="shared" ref="G1381:G1391" si="588">GEOMEAN(M1381,P1381,Q1381)</f>
        <v>0.61185862949680003</v>
      </c>
      <c r="H1381" s="63">
        <v>78.928271930552427</v>
      </c>
      <c r="I1381" s="63">
        <v>69.38119065806633</v>
      </c>
      <c r="J1381" s="63">
        <v>9.6152010299676363</v>
      </c>
      <c r="K1381" s="63">
        <v>1051.6188539115035</v>
      </c>
      <c r="L1381" s="63"/>
      <c r="M1381" s="70">
        <f t="shared" ref="M1381:M1391" si="589">+(H1381-25)/(85-25)</f>
        <v>0.89880453217587375</v>
      </c>
      <c r="N1381" s="70">
        <f t="shared" ref="N1381:N1391" si="590">+I1381/100</f>
        <v>0.69381190658066327</v>
      </c>
      <c r="O1381" s="70">
        <f t="shared" ref="O1381:O1391" si="591">+(J1381-1.8)/(16-1.8)</f>
        <v>0.55036626971603075</v>
      </c>
      <c r="P1381" s="70">
        <f t="shared" ref="P1381:P1391" si="592">+(N1381*O1381)^(0.5)</f>
        <v>0.61794066940877657</v>
      </c>
      <c r="Q1381" s="70">
        <f t="shared" ref="Q1381:Q1391" si="593">+(K1381-35)/(2500-35)</f>
        <v>0.41242144174908862</v>
      </c>
    </row>
    <row r="1382" spans="1:17" s="28" customFormat="1" ht="15" customHeight="1" x14ac:dyDescent="0.25">
      <c r="A1382" s="145" t="s">
        <v>2469</v>
      </c>
      <c r="B1382" s="146">
        <v>1</v>
      </c>
      <c r="C1382" s="147" t="s">
        <v>2470</v>
      </c>
      <c r="D1382" s="136"/>
      <c r="E1382" s="16"/>
      <c r="F1382" s="67">
        <v>14117.785055212398</v>
      </c>
      <c r="G1382" s="68">
        <f t="shared" si="588"/>
        <v>0.57034605725436749</v>
      </c>
      <c r="H1382" s="66">
        <v>76.15952554526551</v>
      </c>
      <c r="I1382" s="66">
        <v>70.909914476233581</v>
      </c>
      <c r="J1382" s="66">
        <v>9.6754965512500153</v>
      </c>
      <c r="K1382" s="66">
        <v>890.28078546337406</v>
      </c>
      <c r="L1382" s="66"/>
      <c r="M1382" s="68">
        <f t="shared" si="589"/>
        <v>0.85265875908775846</v>
      </c>
      <c r="N1382" s="68">
        <f t="shared" si="590"/>
        <v>0.70909914476233582</v>
      </c>
      <c r="O1382" s="68">
        <f t="shared" si="591"/>
        <v>0.55461243318662079</v>
      </c>
      <c r="P1382" s="68">
        <f t="shared" si="592"/>
        <v>0.62711657771676788</v>
      </c>
      <c r="Q1382" s="68">
        <f t="shared" si="593"/>
        <v>0.34696989268291034</v>
      </c>
    </row>
    <row r="1383" spans="1:17" s="28" customFormat="1" ht="15" customHeight="1" x14ac:dyDescent="0.25">
      <c r="A1383" s="145" t="s">
        <v>2471</v>
      </c>
      <c r="B1383" s="146">
        <v>2</v>
      </c>
      <c r="C1383" s="147" t="s">
        <v>2472</v>
      </c>
      <c r="D1383" s="136"/>
      <c r="E1383" s="16"/>
      <c r="F1383" s="67">
        <v>691.74226752235347</v>
      </c>
      <c r="G1383" s="68">
        <f t="shared" si="588"/>
        <v>0.40022755292709183</v>
      </c>
      <c r="H1383" s="66">
        <v>76.225740163686467</v>
      </c>
      <c r="I1383" s="66">
        <v>44.924550576084975</v>
      </c>
      <c r="J1383" s="66">
        <v>5.7848938817943658</v>
      </c>
      <c r="K1383" s="66">
        <v>556.30849694500694</v>
      </c>
      <c r="L1383" s="66"/>
      <c r="M1383" s="68">
        <f t="shared" si="589"/>
        <v>0.85376233606144114</v>
      </c>
      <c r="N1383" s="68">
        <f t="shared" si="590"/>
        <v>0.44924550576084976</v>
      </c>
      <c r="O1383" s="68">
        <f t="shared" si="591"/>
        <v>0.28062632970382861</v>
      </c>
      <c r="P1383" s="68">
        <f t="shared" si="592"/>
        <v>0.35506353997222451</v>
      </c>
      <c r="Q1383" s="68">
        <f t="shared" si="593"/>
        <v>0.2114841772596377</v>
      </c>
    </row>
    <row r="1384" spans="1:17" s="28" customFormat="1" ht="15" customHeight="1" x14ac:dyDescent="0.25">
      <c r="A1384" s="145" t="s">
        <v>2473</v>
      </c>
      <c r="B1384" s="146">
        <v>3</v>
      </c>
      <c r="C1384" s="147" t="s">
        <v>2474</v>
      </c>
      <c r="D1384" s="136"/>
      <c r="E1384" s="16"/>
      <c r="F1384" s="67">
        <v>1960.4398760786348</v>
      </c>
      <c r="G1384" s="68">
        <f t="shared" si="588"/>
        <v>0.63791885980234053</v>
      </c>
      <c r="H1384" s="66">
        <v>82.087842838109225</v>
      </c>
      <c r="I1384" s="66">
        <v>65.987450517110517</v>
      </c>
      <c r="J1384" s="66">
        <v>9.7005825817818003</v>
      </c>
      <c r="K1384" s="66">
        <v>1144.9535549996424</v>
      </c>
      <c r="L1384" s="66"/>
      <c r="M1384" s="68">
        <f t="shared" si="589"/>
        <v>0.95146404730182044</v>
      </c>
      <c r="N1384" s="68">
        <f t="shared" si="590"/>
        <v>0.65987450517110513</v>
      </c>
      <c r="O1384" s="68">
        <f t="shared" si="591"/>
        <v>0.55637905505505636</v>
      </c>
      <c r="P1384" s="68">
        <f t="shared" si="592"/>
        <v>0.60592107872397238</v>
      </c>
      <c r="Q1384" s="68">
        <f t="shared" si="593"/>
        <v>0.45028541784975351</v>
      </c>
    </row>
    <row r="1385" spans="1:17" s="28" customFormat="1" ht="15" customHeight="1" x14ac:dyDescent="0.25">
      <c r="A1385" s="145" t="s">
        <v>2475</v>
      </c>
      <c r="B1385" s="146">
        <v>4</v>
      </c>
      <c r="C1385" s="147" t="s">
        <v>2476</v>
      </c>
      <c r="D1385" s="136"/>
      <c r="E1385" s="16"/>
      <c r="F1385" s="67">
        <v>840.76389138451987</v>
      </c>
      <c r="G1385" s="68">
        <f t="shared" si="588"/>
        <v>0.5477900334027721</v>
      </c>
      <c r="H1385" s="66">
        <v>80.951129281773163</v>
      </c>
      <c r="I1385" s="66">
        <v>48.608810234599325</v>
      </c>
      <c r="J1385" s="66">
        <v>7.4739568379121</v>
      </c>
      <c r="K1385" s="66">
        <v>1020.9283601767651</v>
      </c>
      <c r="L1385" s="66"/>
      <c r="M1385" s="68">
        <f t="shared" si="589"/>
        <v>0.932518821362886</v>
      </c>
      <c r="N1385" s="68">
        <f t="shared" si="590"/>
        <v>0.48608810234599326</v>
      </c>
      <c r="O1385" s="68">
        <f t="shared" si="591"/>
        <v>0.39957442520507752</v>
      </c>
      <c r="P1385" s="68">
        <f t="shared" si="592"/>
        <v>0.44071348299538915</v>
      </c>
      <c r="Q1385" s="68">
        <f t="shared" si="593"/>
        <v>0.39997093719138543</v>
      </c>
    </row>
    <row r="1386" spans="1:17" s="28" customFormat="1" ht="15" customHeight="1" x14ac:dyDescent="0.25">
      <c r="A1386" s="145" t="s">
        <v>2477</v>
      </c>
      <c r="B1386" s="146">
        <v>5</v>
      </c>
      <c r="C1386" s="147" t="s">
        <v>2478</v>
      </c>
      <c r="D1386" s="136"/>
      <c r="E1386" s="16"/>
      <c r="F1386" s="67">
        <v>5190.5842635774843</v>
      </c>
      <c r="G1386" s="68">
        <f t="shared" si="588"/>
        <v>0.72766329190350554</v>
      </c>
      <c r="H1386" s="66">
        <v>86.276783047185461</v>
      </c>
      <c r="I1386" s="66">
        <v>70.593955785017826</v>
      </c>
      <c r="J1386" s="66">
        <v>10.239891349702503</v>
      </c>
      <c r="K1386" s="66">
        <v>1470.6732288729945</v>
      </c>
      <c r="L1386" s="66"/>
      <c r="M1386" s="68">
        <f t="shared" si="589"/>
        <v>1.021279717453091</v>
      </c>
      <c r="N1386" s="68">
        <f t="shared" si="590"/>
        <v>0.70593955785017826</v>
      </c>
      <c r="O1386" s="68">
        <f t="shared" si="591"/>
        <v>0.5943585457536974</v>
      </c>
      <c r="P1386" s="68">
        <f t="shared" si="592"/>
        <v>0.64775088498113231</v>
      </c>
      <c r="Q1386" s="68">
        <f t="shared" si="593"/>
        <v>0.58242321658133656</v>
      </c>
    </row>
    <row r="1387" spans="1:17" s="28" customFormat="1" ht="15" customHeight="1" x14ac:dyDescent="0.25">
      <c r="A1387" s="145" t="s">
        <v>2479</v>
      </c>
      <c r="B1387" s="146">
        <v>6</v>
      </c>
      <c r="C1387" s="147" t="s">
        <v>1327</v>
      </c>
      <c r="D1387" s="136"/>
      <c r="E1387" s="16"/>
      <c r="F1387" s="67">
        <v>1644.272376803498</v>
      </c>
      <c r="G1387" s="68">
        <f t="shared" si="588"/>
        <v>0.60190469277540704</v>
      </c>
      <c r="H1387" s="66">
        <v>76.985277317267361</v>
      </c>
      <c r="I1387" s="66">
        <v>73.840199468092209</v>
      </c>
      <c r="J1387" s="66">
        <v>8.7816076266823693</v>
      </c>
      <c r="K1387" s="66">
        <v>1064.6533097061149</v>
      </c>
      <c r="L1387" s="66"/>
      <c r="M1387" s="68">
        <f t="shared" si="589"/>
        <v>0.86642128862112266</v>
      </c>
      <c r="N1387" s="68">
        <f t="shared" si="590"/>
        <v>0.73840199468092205</v>
      </c>
      <c r="O1387" s="68">
        <f t="shared" si="591"/>
        <v>0.49166250892129365</v>
      </c>
      <c r="P1387" s="68">
        <f t="shared" si="592"/>
        <v>0.60253180604621182</v>
      </c>
      <c r="Q1387" s="68">
        <f t="shared" si="593"/>
        <v>0.41770925343047255</v>
      </c>
    </row>
    <row r="1388" spans="1:17" s="28" customFormat="1" ht="15" customHeight="1" x14ac:dyDescent="0.25">
      <c r="A1388" s="145" t="s">
        <v>2480</v>
      </c>
      <c r="B1388" s="146">
        <v>7</v>
      </c>
      <c r="C1388" s="147" t="s">
        <v>2481</v>
      </c>
      <c r="D1388" s="136"/>
      <c r="E1388" s="16"/>
      <c r="F1388" s="67">
        <v>1111.6207617826465</v>
      </c>
      <c r="G1388" s="68">
        <f t="shared" si="588"/>
        <v>0.6289770488938039</v>
      </c>
      <c r="H1388" s="66">
        <v>83.95234712325589</v>
      </c>
      <c r="I1388" s="66">
        <v>53.460720079458376</v>
      </c>
      <c r="J1388" s="66">
        <v>8.3425217393975934</v>
      </c>
      <c r="K1388" s="66">
        <v>1292.8407250285554</v>
      </c>
      <c r="L1388" s="66"/>
      <c r="M1388" s="68">
        <f t="shared" si="589"/>
        <v>0.98253911872093147</v>
      </c>
      <c r="N1388" s="68">
        <f t="shared" si="590"/>
        <v>0.53460720079458379</v>
      </c>
      <c r="O1388" s="68">
        <f t="shared" si="591"/>
        <v>0.46074096756321087</v>
      </c>
      <c r="P1388" s="68">
        <f t="shared" si="592"/>
        <v>0.49630176199602222</v>
      </c>
      <c r="Q1388" s="68">
        <f t="shared" si="593"/>
        <v>0.51028021299332882</v>
      </c>
    </row>
    <row r="1389" spans="1:17" s="28" customFormat="1" ht="15" customHeight="1" x14ac:dyDescent="0.25">
      <c r="A1389" s="145" t="s">
        <v>2482</v>
      </c>
      <c r="B1389" s="146">
        <v>8</v>
      </c>
      <c r="C1389" s="147" t="s">
        <v>2483</v>
      </c>
      <c r="D1389" s="136"/>
      <c r="E1389" s="16"/>
      <c r="F1389" s="67">
        <v>9038.9670095315378</v>
      </c>
      <c r="G1389" s="68">
        <f t="shared" si="588"/>
        <v>0.5821110540352632</v>
      </c>
      <c r="H1389" s="66">
        <v>83.089405002833118</v>
      </c>
      <c r="I1389" s="66">
        <v>73.162269410063004</v>
      </c>
      <c r="J1389" s="66">
        <v>9.5335399172134832</v>
      </c>
      <c r="K1389" s="66">
        <v>830.60995293236215</v>
      </c>
      <c r="L1389" s="66"/>
      <c r="M1389" s="68">
        <f t="shared" si="589"/>
        <v>0.96815675004721868</v>
      </c>
      <c r="N1389" s="68">
        <f t="shared" si="590"/>
        <v>0.73162269410063008</v>
      </c>
      <c r="O1389" s="68">
        <f t="shared" si="591"/>
        <v>0.54461548712771013</v>
      </c>
      <c r="P1389" s="68">
        <f t="shared" si="592"/>
        <v>0.63123137591639278</v>
      </c>
      <c r="Q1389" s="68">
        <f t="shared" si="593"/>
        <v>0.32276265839041063</v>
      </c>
    </row>
    <row r="1390" spans="1:17" s="28" customFormat="1" ht="15" customHeight="1" x14ac:dyDescent="0.25">
      <c r="A1390" s="145" t="s">
        <v>2484</v>
      </c>
      <c r="B1390" s="146">
        <v>9</v>
      </c>
      <c r="C1390" s="147" t="s">
        <v>2485</v>
      </c>
      <c r="D1390" s="136"/>
      <c r="E1390" s="16"/>
      <c r="F1390" s="67">
        <v>694.76297611415407</v>
      </c>
      <c r="G1390" s="68">
        <f t="shared" si="588"/>
        <v>0.3562876447010998</v>
      </c>
      <c r="H1390" s="66">
        <v>73.208086420475524</v>
      </c>
      <c r="I1390" s="66">
        <v>47.295165033195104</v>
      </c>
      <c r="J1390" s="66">
        <v>6.5544216585969677</v>
      </c>
      <c r="K1390" s="66">
        <v>383.6884158590471</v>
      </c>
      <c r="L1390" s="66"/>
      <c r="M1390" s="68">
        <f t="shared" si="589"/>
        <v>0.80346810700792537</v>
      </c>
      <c r="N1390" s="68">
        <f t="shared" si="590"/>
        <v>0.47295165033195102</v>
      </c>
      <c r="O1390" s="68">
        <f t="shared" si="591"/>
        <v>0.33481842666175832</v>
      </c>
      <c r="P1390" s="68">
        <f t="shared" si="592"/>
        <v>0.39793583333400107</v>
      </c>
      <c r="Q1390" s="68">
        <f t="shared" si="593"/>
        <v>0.14145574679880207</v>
      </c>
    </row>
    <row r="1391" spans="1:17" s="28" customFormat="1" ht="15" customHeight="1" x14ac:dyDescent="0.25">
      <c r="A1391" s="145" t="s">
        <v>2486</v>
      </c>
      <c r="B1391" s="146">
        <v>10</v>
      </c>
      <c r="C1391" s="147" t="s">
        <v>1806</v>
      </c>
      <c r="D1391" s="136"/>
      <c r="E1391" s="16"/>
      <c r="F1391" s="67">
        <v>5377.8681962691262</v>
      </c>
      <c r="G1391" s="68">
        <f t="shared" si="588"/>
        <v>0.69962244752090641</v>
      </c>
      <c r="H1391" s="66">
        <v>77.577797736903278</v>
      </c>
      <c r="I1391" s="66">
        <v>68.816144123780163</v>
      </c>
      <c r="J1391" s="66">
        <v>10.611788787076639</v>
      </c>
      <c r="K1391" s="66">
        <v>1509.0898450350264</v>
      </c>
      <c r="L1391" s="66"/>
      <c r="M1391" s="68">
        <f t="shared" si="589"/>
        <v>0.876296628948388</v>
      </c>
      <c r="N1391" s="68">
        <f t="shared" si="590"/>
        <v>0.68816144123780165</v>
      </c>
      <c r="O1391" s="68">
        <f t="shared" si="591"/>
        <v>0.62054850613215762</v>
      </c>
      <c r="P1391" s="68">
        <f t="shared" si="592"/>
        <v>0.65348110480554089</v>
      </c>
      <c r="Q1391" s="68">
        <f t="shared" si="593"/>
        <v>0.59800805072414864</v>
      </c>
    </row>
    <row r="1392" spans="1:17" s="28" customFormat="1" ht="15" customHeight="1" x14ac:dyDescent="0.25">
      <c r="A1392" s="145"/>
      <c r="B1392" s="148"/>
      <c r="C1392" s="147"/>
      <c r="D1392" s="136"/>
      <c r="E1392" s="16"/>
      <c r="F1392" s="67"/>
      <c r="G1392" s="68"/>
      <c r="H1392" s="66"/>
      <c r="I1392" s="66"/>
      <c r="J1392" s="66"/>
      <c r="K1392" s="66"/>
      <c r="L1392" s="66"/>
      <c r="M1392" s="68"/>
      <c r="N1392" s="68"/>
      <c r="O1392" s="68"/>
      <c r="P1392" s="68"/>
      <c r="Q1392" s="68"/>
    </row>
    <row r="1393" spans="1:17" s="28" customFormat="1" ht="15" customHeight="1" x14ac:dyDescent="0.25">
      <c r="A1393" s="141" t="s">
        <v>2487</v>
      </c>
      <c r="B1393" s="142"/>
      <c r="C1393" s="143" t="s">
        <v>2488</v>
      </c>
      <c r="D1393" s="144"/>
      <c r="E1393" s="26"/>
      <c r="F1393" s="69">
        <v>53353.7689541113</v>
      </c>
      <c r="G1393" s="70">
        <f t="shared" ref="G1393:G1402" si="594">GEOMEAN(M1393,P1393,Q1393)</f>
        <v>0.52514730439268342</v>
      </c>
      <c r="H1393" s="63">
        <v>72.48428415616219</v>
      </c>
      <c r="I1393" s="63">
        <v>68.674988766360812</v>
      </c>
      <c r="J1393" s="63">
        <v>8.1366785377269029</v>
      </c>
      <c r="K1393" s="63">
        <v>849.84637204062324</v>
      </c>
      <c r="L1393" s="63"/>
      <c r="M1393" s="70">
        <f t="shared" ref="M1393:M1402" si="595">+(H1393-25)/(85-25)</f>
        <v>0.79140473593603644</v>
      </c>
      <c r="N1393" s="70">
        <f t="shared" ref="N1393:N1402" si="596">+I1393/100</f>
        <v>0.68674988766360812</v>
      </c>
      <c r="O1393" s="70">
        <f t="shared" ref="O1393:O1402" si="597">+(J1393-1.8)/(16-1.8)</f>
        <v>0.44624496744555658</v>
      </c>
      <c r="P1393" s="70">
        <f t="shared" ref="P1393:P1402" si="598">+(N1393*O1393)^(0.5)</f>
        <v>0.55358710359227703</v>
      </c>
      <c r="Q1393" s="70">
        <f t="shared" ref="Q1393:Q1402" si="599">+(K1393-35)/(2500-35)</f>
        <v>0.33056647952966461</v>
      </c>
    </row>
    <row r="1394" spans="1:17" s="28" customFormat="1" ht="15" customHeight="1" x14ac:dyDescent="0.25">
      <c r="A1394" s="145" t="s">
        <v>2489</v>
      </c>
      <c r="B1394" s="146">
        <v>1</v>
      </c>
      <c r="C1394" s="147" t="s">
        <v>2490</v>
      </c>
      <c r="D1394" s="136"/>
      <c r="E1394" s="16"/>
      <c r="F1394" s="67">
        <v>20481.411155272475</v>
      </c>
      <c r="G1394" s="68">
        <f t="shared" si="594"/>
        <v>0.5499182810852129</v>
      </c>
      <c r="H1394" s="66">
        <v>70.928346847553641</v>
      </c>
      <c r="I1394" s="66">
        <v>72.996637419402049</v>
      </c>
      <c r="J1394" s="66">
        <v>9.1449524022430229</v>
      </c>
      <c r="K1394" s="66">
        <v>906.52547080529905</v>
      </c>
      <c r="L1394" s="66"/>
      <c r="M1394" s="68">
        <f t="shared" si="595"/>
        <v>0.76547244745922738</v>
      </c>
      <c r="N1394" s="68">
        <f t="shared" si="596"/>
        <v>0.72996637419402044</v>
      </c>
      <c r="O1394" s="68">
        <f t="shared" si="597"/>
        <v>0.51725016917204392</v>
      </c>
      <c r="P1394" s="68">
        <f t="shared" si="598"/>
        <v>0.61447150506899872</v>
      </c>
      <c r="Q1394" s="68">
        <f t="shared" si="599"/>
        <v>0.35356002872425923</v>
      </c>
    </row>
    <row r="1395" spans="1:17" s="28" customFormat="1" ht="15" customHeight="1" x14ac:dyDescent="0.25">
      <c r="A1395" s="145" t="s">
        <v>2491</v>
      </c>
      <c r="B1395" s="146">
        <v>2</v>
      </c>
      <c r="C1395" s="147" t="s">
        <v>2492</v>
      </c>
      <c r="D1395" s="136"/>
      <c r="E1395" s="16"/>
      <c r="F1395" s="67">
        <v>6310.2602482715993</v>
      </c>
      <c r="G1395" s="68">
        <f t="shared" si="594"/>
        <v>0.48598867177502642</v>
      </c>
      <c r="H1395" s="66">
        <v>69.579173095060426</v>
      </c>
      <c r="I1395" s="66">
        <v>68.670593984057973</v>
      </c>
      <c r="J1395" s="66">
        <v>7.6662983540894025</v>
      </c>
      <c r="K1395" s="66">
        <v>749.975731373656</v>
      </c>
      <c r="L1395" s="66"/>
      <c r="M1395" s="68">
        <f t="shared" si="595"/>
        <v>0.74298621825100708</v>
      </c>
      <c r="N1395" s="68">
        <f t="shared" si="596"/>
        <v>0.6867059398405797</v>
      </c>
      <c r="O1395" s="68">
        <f t="shared" si="597"/>
        <v>0.4131196024006622</v>
      </c>
      <c r="P1395" s="68">
        <f t="shared" si="598"/>
        <v>0.53262715367610891</v>
      </c>
      <c r="Q1395" s="68">
        <f t="shared" si="599"/>
        <v>0.29005100664245681</v>
      </c>
    </row>
    <row r="1396" spans="1:17" s="28" customFormat="1" ht="15" customHeight="1" x14ac:dyDescent="0.25">
      <c r="A1396" s="145" t="s">
        <v>2493</v>
      </c>
      <c r="B1396" s="146">
        <v>3</v>
      </c>
      <c r="C1396" s="147" t="s">
        <v>2494</v>
      </c>
      <c r="D1396" s="136"/>
      <c r="E1396" s="16"/>
      <c r="F1396" s="67">
        <v>4568.3182936665462</v>
      </c>
      <c r="G1396" s="68">
        <f t="shared" si="594"/>
        <v>0.46943424848311005</v>
      </c>
      <c r="H1396" s="66">
        <v>71.928985731409242</v>
      </c>
      <c r="I1396" s="66">
        <v>66.221895942113193</v>
      </c>
      <c r="J1396" s="66">
        <v>7.8188424223003503</v>
      </c>
      <c r="K1396" s="66">
        <v>650.3726636611475</v>
      </c>
      <c r="L1396" s="66"/>
      <c r="M1396" s="68">
        <f t="shared" si="595"/>
        <v>0.78214976219015397</v>
      </c>
      <c r="N1396" s="68">
        <f t="shared" si="596"/>
        <v>0.66221895942113196</v>
      </c>
      <c r="O1396" s="68">
        <f t="shared" si="597"/>
        <v>0.42386214241551767</v>
      </c>
      <c r="P1396" s="68">
        <f t="shared" si="598"/>
        <v>0.52980142212758896</v>
      </c>
      <c r="Q1396" s="68">
        <f t="shared" si="599"/>
        <v>0.24964408262115517</v>
      </c>
    </row>
    <row r="1397" spans="1:17" s="28" customFormat="1" ht="15" customHeight="1" x14ac:dyDescent="0.25">
      <c r="A1397" s="145" t="s">
        <v>2495</v>
      </c>
      <c r="B1397" s="146">
        <v>4</v>
      </c>
      <c r="C1397" s="147" t="s">
        <v>2496</v>
      </c>
      <c r="D1397" s="136"/>
      <c r="E1397" s="16"/>
      <c r="F1397" s="67">
        <v>2968.349642876125</v>
      </c>
      <c r="G1397" s="68">
        <f t="shared" si="594"/>
        <v>0.54700154197741946</v>
      </c>
      <c r="H1397" s="66">
        <v>75.575055189720644</v>
      </c>
      <c r="I1397" s="66">
        <v>69.45142084499409</v>
      </c>
      <c r="J1397" s="66">
        <v>8.300372817699218</v>
      </c>
      <c r="K1397" s="66">
        <v>883.85191415013196</v>
      </c>
      <c r="L1397" s="66"/>
      <c r="M1397" s="68">
        <f t="shared" si="595"/>
        <v>0.8429175864953441</v>
      </c>
      <c r="N1397" s="68">
        <f t="shared" si="596"/>
        <v>0.69451420844994094</v>
      </c>
      <c r="O1397" s="68">
        <f t="shared" si="597"/>
        <v>0.45777273364079002</v>
      </c>
      <c r="P1397" s="68">
        <f t="shared" si="598"/>
        <v>0.56385252305412181</v>
      </c>
      <c r="Q1397" s="68">
        <f t="shared" si="599"/>
        <v>0.34436183129822795</v>
      </c>
    </row>
    <row r="1398" spans="1:17" s="29" customFormat="1" ht="15" customHeight="1" x14ac:dyDescent="0.25">
      <c r="A1398" s="145" t="s">
        <v>2497</v>
      </c>
      <c r="B1398" s="146">
        <v>5</v>
      </c>
      <c r="C1398" s="147" t="s">
        <v>2498</v>
      </c>
      <c r="D1398" s="136"/>
      <c r="E1398" s="16"/>
      <c r="F1398" s="67">
        <v>8826.5105052415583</v>
      </c>
      <c r="G1398" s="68">
        <f t="shared" si="594"/>
        <v>0.57970479763121985</v>
      </c>
      <c r="H1398" s="66">
        <v>73.972058311196918</v>
      </c>
      <c r="I1398" s="66">
        <v>70.228849935095866</v>
      </c>
      <c r="J1398" s="66">
        <v>8.123151115325344</v>
      </c>
      <c r="K1398" s="66">
        <v>1087.1074922505964</v>
      </c>
      <c r="L1398" s="66"/>
      <c r="M1398" s="68">
        <f t="shared" si="595"/>
        <v>0.816200971853282</v>
      </c>
      <c r="N1398" s="68">
        <f t="shared" si="596"/>
        <v>0.70228849935095861</v>
      </c>
      <c r="O1398" s="68">
        <f t="shared" si="597"/>
        <v>0.44529233206516511</v>
      </c>
      <c r="P1398" s="68">
        <f t="shared" si="598"/>
        <v>0.55921702733244227</v>
      </c>
      <c r="Q1398" s="68">
        <f t="shared" si="599"/>
        <v>0.42681845527407558</v>
      </c>
    </row>
    <row r="1399" spans="1:17" s="28" customFormat="1" ht="15" customHeight="1" x14ac:dyDescent="0.25">
      <c r="A1399" s="145" t="s">
        <v>2499</v>
      </c>
      <c r="B1399" s="146">
        <v>6</v>
      </c>
      <c r="C1399" s="147" t="s">
        <v>2500</v>
      </c>
      <c r="D1399" s="136"/>
      <c r="E1399" s="16"/>
      <c r="F1399" s="67">
        <v>2243.379580843964</v>
      </c>
      <c r="G1399" s="68">
        <f t="shared" si="594"/>
        <v>0.57111532704095358</v>
      </c>
      <c r="H1399" s="66">
        <v>75.048879756835518</v>
      </c>
      <c r="I1399" s="66">
        <v>76.860465611379652</v>
      </c>
      <c r="J1399" s="66">
        <v>7.5262651766611528</v>
      </c>
      <c r="K1399" s="66">
        <v>1023.785748232849</v>
      </c>
      <c r="L1399" s="66"/>
      <c r="M1399" s="68">
        <f t="shared" si="595"/>
        <v>0.83414799594725864</v>
      </c>
      <c r="N1399" s="68">
        <f t="shared" si="596"/>
        <v>0.76860465611379647</v>
      </c>
      <c r="O1399" s="68">
        <f t="shared" si="597"/>
        <v>0.40325811103247561</v>
      </c>
      <c r="P1399" s="68">
        <f t="shared" si="598"/>
        <v>0.55672799620210855</v>
      </c>
      <c r="Q1399" s="68">
        <f t="shared" si="599"/>
        <v>0.401130120986957</v>
      </c>
    </row>
    <row r="1400" spans="1:17" s="28" customFormat="1" ht="15" customHeight="1" x14ac:dyDescent="0.25">
      <c r="A1400" s="145" t="s">
        <v>2501</v>
      </c>
      <c r="B1400" s="146">
        <v>7</v>
      </c>
      <c r="C1400" s="147" t="s">
        <v>2502</v>
      </c>
      <c r="D1400" s="136"/>
      <c r="E1400" s="16"/>
      <c r="F1400" s="67">
        <v>2676.3478123353934</v>
      </c>
      <c r="G1400" s="68">
        <f t="shared" si="594"/>
        <v>0.34349241511067441</v>
      </c>
      <c r="H1400" s="66">
        <v>78.968418077160351</v>
      </c>
      <c r="I1400" s="66">
        <v>52.580366998146182</v>
      </c>
      <c r="J1400" s="66">
        <v>4.9603072862498756</v>
      </c>
      <c r="K1400" s="66">
        <v>359.6741034003586</v>
      </c>
      <c r="L1400" s="66"/>
      <c r="M1400" s="68">
        <f t="shared" si="595"/>
        <v>0.89947363461933916</v>
      </c>
      <c r="N1400" s="68">
        <f t="shared" si="596"/>
        <v>0.52580366998146177</v>
      </c>
      <c r="O1400" s="68">
        <f t="shared" si="597"/>
        <v>0.22255685114435747</v>
      </c>
      <c r="P1400" s="68">
        <f t="shared" si="598"/>
        <v>0.34208362882666726</v>
      </c>
      <c r="Q1400" s="68">
        <f t="shared" si="599"/>
        <v>0.13171363221109883</v>
      </c>
    </row>
    <row r="1401" spans="1:17" s="28" customFormat="1" ht="15" customHeight="1" x14ac:dyDescent="0.25">
      <c r="A1401" s="145" t="s">
        <v>2503</v>
      </c>
      <c r="B1401" s="146">
        <v>8</v>
      </c>
      <c r="C1401" s="147" t="s">
        <v>2504</v>
      </c>
      <c r="D1401" s="136"/>
      <c r="E1401" s="16"/>
      <c r="F1401" s="67">
        <v>2683.3961323829285</v>
      </c>
      <c r="G1401" s="68">
        <f t="shared" si="594"/>
        <v>0.53235269983195099</v>
      </c>
      <c r="H1401" s="66">
        <v>81.484502102562061</v>
      </c>
      <c r="I1401" s="66">
        <v>61.675148975181415</v>
      </c>
      <c r="J1401" s="66">
        <v>8.1465234175523662</v>
      </c>
      <c r="K1401" s="66">
        <v>787.41661485265354</v>
      </c>
      <c r="L1401" s="66"/>
      <c r="M1401" s="68">
        <f t="shared" si="595"/>
        <v>0.94140836837603437</v>
      </c>
      <c r="N1401" s="68">
        <f t="shared" si="596"/>
        <v>0.61675148975181415</v>
      </c>
      <c r="O1401" s="68">
        <f t="shared" si="597"/>
        <v>0.44693826884171595</v>
      </c>
      <c r="P1401" s="68">
        <f t="shared" si="598"/>
        <v>0.52502365959566533</v>
      </c>
      <c r="Q1401" s="68">
        <f t="shared" si="599"/>
        <v>0.30524000602541723</v>
      </c>
    </row>
    <row r="1402" spans="1:17" s="28" customFormat="1" ht="15" customHeight="1" x14ac:dyDescent="0.25">
      <c r="A1402" s="145" t="s">
        <v>2505</v>
      </c>
      <c r="B1402" s="146">
        <v>9</v>
      </c>
      <c r="C1402" s="147" t="s">
        <v>2506</v>
      </c>
      <c r="D1402" s="136"/>
      <c r="E1402" s="16"/>
      <c r="F1402" s="67">
        <v>2595.795583220709</v>
      </c>
      <c r="G1402" s="68">
        <f t="shared" si="594"/>
        <v>0.39442786350039094</v>
      </c>
      <c r="H1402" s="66">
        <v>70.999415218352866</v>
      </c>
      <c r="I1402" s="66">
        <v>52.398888527653476</v>
      </c>
      <c r="J1402" s="66">
        <v>5.4797690888639208</v>
      </c>
      <c r="K1402" s="66">
        <v>570.41616137394976</v>
      </c>
      <c r="L1402" s="66"/>
      <c r="M1402" s="68">
        <f t="shared" si="595"/>
        <v>0.76665692030588106</v>
      </c>
      <c r="N1402" s="68">
        <f t="shared" si="596"/>
        <v>0.52398888527653475</v>
      </c>
      <c r="O1402" s="68">
        <f t="shared" si="597"/>
        <v>0.2591386682298536</v>
      </c>
      <c r="P1402" s="68">
        <f t="shared" si="598"/>
        <v>0.36849122363742498</v>
      </c>
      <c r="Q1402" s="68">
        <f t="shared" si="599"/>
        <v>0.2172073676973427</v>
      </c>
    </row>
    <row r="1403" spans="1:17" s="28" customFormat="1" ht="15" customHeight="1" x14ac:dyDescent="0.25">
      <c r="A1403" s="145"/>
      <c r="B1403" s="148"/>
      <c r="C1403" s="147"/>
      <c r="D1403" s="136"/>
      <c r="E1403" s="16"/>
      <c r="F1403" s="67"/>
      <c r="G1403" s="68"/>
      <c r="H1403" s="66"/>
      <c r="I1403" s="66"/>
      <c r="J1403" s="66"/>
      <c r="K1403" s="66"/>
      <c r="L1403" s="66"/>
      <c r="M1403" s="68"/>
      <c r="N1403" s="68"/>
      <c r="O1403" s="68"/>
      <c r="P1403" s="68"/>
      <c r="Q1403" s="68"/>
    </row>
    <row r="1404" spans="1:17" s="28" customFormat="1" ht="15" customHeight="1" x14ac:dyDescent="0.25">
      <c r="A1404" s="137" t="s">
        <v>2507</v>
      </c>
      <c r="B1404" s="138" t="s">
        <v>2508</v>
      </c>
      <c r="C1404" s="139"/>
      <c r="D1404" s="140"/>
      <c r="E1404" s="25"/>
      <c r="F1404" s="58">
        <v>1790353.8443029786</v>
      </c>
      <c r="G1404" s="59">
        <f t="shared" ref="G1404:G1416" si="600">GEOMEAN(M1404,P1404,Q1404)</f>
        <v>0.55543562266470914</v>
      </c>
      <c r="H1404" s="60">
        <v>77.619049802915171</v>
      </c>
      <c r="I1404" s="60">
        <v>61.209820628766479</v>
      </c>
      <c r="J1404" s="60">
        <v>8.0364112955259124</v>
      </c>
      <c r="K1404" s="60">
        <v>963.95057013426094</v>
      </c>
      <c r="L1404" s="60"/>
      <c r="M1404" s="59">
        <f t="shared" ref="M1404:M1416" si="601">+(H1404-25)/(85-25)</f>
        <v>0.87698416338191953</v>
      </c>
      <c r="N1404" s="59">
        <f t="shared" ref="N1404:N1416" si="602">+I1404/100</f>
        <v>0.61209820628766476</v>
      </c>
      <c r="O1404" s="59">
        <f t="shared" ref="O1404:O1416" si="603">+(J1404-1.8)/(16-1.8)</f>
        <v>0.43918389405112063</v>
      </c>
      <c r="P1404" s="59">
        <f t="shared" ref="P1404:P1416" si="604">+(N1404*O1404)^(0.5)</f>
        <v>0.51848208626636538</v>
      </c>
      <c r="Q1404" s="59">
        <f t="shared" ref="Q1404:Q1416" si="605">+(K1404-35)/(2500-35)</f>
        <v>0.37685621506460892</v>
      </c>
    </row>
    <row r="1405" spans="1:17" s="28" customFormat="1" ht="15" customHeight="1" x14ac:dyDescent="0.25">
      <c r="A1405" s="141" t="s">
        <v>2509</v>
      </c>
      <c r="B1405" s="142"/>
      <c r="C1405" s="143" t="s">
        <v>2510</v>
      </c>
      <c r="D1405" s="144"/>
      <c r="E1405" s="26"/>
      <c r="F1405" s="69">
        <v>976711.88846137282</v>
      </c>
      <c r="G1405" s="70">
        <f t="shared" si="600"/>
        <v>0.62981431404496124</v>
      </c>
      <c r="H1405" s="63">
        <v>79.823458800435432</v>
      </c>
      <c r="I1405" s="63">
        <v>68.615205618202381</v>
      </c>
      <c r="J1405" s="63">
        <v>9.5847732479040815</v>
      </c>
      <c r="K1405" s="63">
        <v>1133.8801460174409</v>
      </c>
      <c r="L1405" s="63"/>
      <c r="M1405" s="70">
        <f t="shared" si="601"/>
        <v>0.91372431334059057</v>
      </c>
      <c r="N1405" s="70">
        <f t="shared" si="602"/>
        <v>0.6861520561820238</v>
      </c>
      <c r="O1405" s="70">
        <f t="shared" si="603"/>
        <v>0.54822346816225931</v>
      </c>
      <c r="P1405" s="70">
        <f t="shared" si="604"/>
        <v>0.61332263933982945</v>
      </c>
      <c r="Q1405" s="70">
        <f t="shared" si="605"/>
        <v>0.44579316268456021</v>
      </c>
    </row>
    <row r="1406" spans="1:17" s="28" customFormat="1" ht="15" customHeight="1" x14ac:dyDescent="0.25">
      <c r="A1406" s="145" t="s">
        <v>2511</v>
      </c>
      <c r="B1406" s="146">
        <v>1</v>
      </c>
      <c r="C1406" s="147" t="s">
        <v>2512</v>
      </c>
      <c r="D1406" s="136"/>
      <c r="E1406" s="16"/>
      <c r="F1406" s="67">
        <v>317112.98106437043</v>
      </c>
      <c r="G1406" s="68">
        <f t="shared" si="600"/>
        <v>0.68317886732797795</v>
      </c>
      <c r="H1406" s="66">
        <v>79.97812226847806</v>
      </c>
      <c r="I1406" s="66">
        <v>77.035475900437064</v>
      </c>
      <c r="J1406" s="66">
        <v>11.485891250873905</v>
      </c>
      <c r="K1406" s="66">
        <v>1218.3426997929705</v>
      </c>
      <c r="L1406" s="66"/>
      <c r="M1406" s="68">
        <f t="shared" si="601"/>
        <v>0.91630203780796771</v>
      </c>
      <c r="N1406" s="68">
        <f t="shared" si="602"/>
        <v>0.77035475900437067</v>
      </c>
      <c r="O1406" s="68">
        <f t="shared" si="603"/>
        <v>0.68210501766717646</v>
      </c>
      <c r="P1406" s="68">
        <f t="shared" si="604"/>
        <v>0.72488816137433898</v>
      </c>
      <c r="Q1406" s="68">
        <f t="shared" si="605"/>
        <v>0.48005789038254382</v>
      </c>
    </row>
    <row r="1407" spans="1:17" s="28" customFormat="1" ht="15" customHeight="1" x14ac:dyDescent="0.25">
      <c r="A1407" s="145" t="s">
        <v>2513</v>
      </c>
      <c r="B1407" s="146">
        <v>2</v>
      </c>
      <c r="C1407" s="147" t="s">
        <v>2514</v>
      </c>
      <c r="D1407" s="136"/>
      <c r="E1407" s="16"/>
      <c r="F1407" s="67">
        <v>191775.72636764913</v>
      </c>
      <c r="G1407" s="68">
        <f t="shared" si="600"/>
        <v>0.57939114912113343</v>
      </c>
      <c r="H1407" s="66">
        <v>80.165994180095367</v>
      </c>
      <c r="I1407" s="66">
        <v>59.41018094962736</v>
      </c>
      <c r="J1407" s="66">
        <v>7.3471695918383917</v>
      </c>
      <c r="K1407" s="66">
        <v>1117.4062897010479</v>
      </c>
      <c r="L1407" s="66"/>
      <c r="M1407" s="68">
        <f t="shared" si="601"/>
        <v>0.9194332363349228</v>
      </c>
      <c r="N1407" s="68">
        <f t="shared" si="602"/>
        <v>0.59410180949627356</v>
      </c>
      <c r="O1407" s="68">
        <f t="shared" si="603"/>
        <v>0.39064574590411211</v>
      </c>
      <c r="P1407" s="68">
        <f t="shared" si="604"/>
        <v>0.4817502926970097</v>
      </c>
      <c r="Q1407" s="68">
        <f t="shared" si="605"/>
        <v>0.43911005667385311</v>
      </c>
    </row>
    <row r="1408" spans="1:17" s="28" customFormat="1" ht="15" customHeight="1" x14ac:dyDescent="0.25">
      <c r="A1408" s="145" t="s">
        <v>2515</v>
      </c>
      <c r="B1408" s="146">
        <v>3</v>
      </c>
      <c r="C1408" s="147" t="s">
        <v>2516</v>
      </c>
      <c r="D1408" s="136"/>
      <c r="E1408" s="16"/>
      <c r="F1408" s="67">
        <v>37519.214515892185</v>
      </c>
      <c r="G1408" s="68">
        <f t="shared" si="600"/>
        <v>0.59945023236319184</v>
      </c>
      <c r="H1408" s="66">
        <v>81.247560288839722</v>
      </c>
      <c r="I1408" s="66">
        <v>64.723897308652553</v>
      </c>
      <c r="J1408" s="66">
        <v>8.3731004090888153</v>
      </c>
      <c r="K1408" s="66">
        <v>1069.7861125968225</v>
      </c>
      <c r="L1408" s="66"/>
      <c r="M1408" s="68">
        <f t="shared" si="601"/>
        <v>0.93745933814732874</v>
      </c>
      <c r="N1408" s="68">
        <f t="shared" si="602"/>
        <v>0.64723897308652556</v>
      </c>
      <c r="O1408" s="68">
        <f t="shared" si="603"/>
        <v>0.46289439500625462</v>
      </c>
      <c r="P1408" s="68">
        <f t="shared" si="604"/>
        <v>0.5473602953004143</v>
      </c>
      <c r="Q1408" s="68">
        <f t="shared" si="605"/>
        <v>0.41979152640844725</v>
      </c>
    </row>
    <row r="1409" spans="1:17" s="28" customFormat="1" ht="15" customHeight="1" x14ac:dyDescent="0.25">
      <c r="A1409" s="145" t="s">
        <v>2517</v>
      </c>
      <c r="B1409" s="146">
        <v>4</v>
      </c>
      <c r="C1409" s="147" t="s">
        <v>2518</v>
      </c>
      <c r="D1409" s="136"/>
      <c r="E1409" s="16"/>
      <c r="F1409" s="67">
        <v>68881.218018830681</v>
      </c>
      <c r="G1409" s="68">
        <f t="shared" si="600"/>
        <v>0.57826484292052838</v>
      </c>
      <c r="H1409" s="66">
        <v>77.797611518797169</v>
      </c>
      <c r="I1409" s="66">
        <v>62.361767224337093</v>
      </c>
      <c r="J1409" s="66">
        <v>8.2926860344091509</v>
      </c>
      <c r="K1409" s="66">
        <v>1049.3948348028989</v>
      </c>
      <c r="L1409" s="66"/>
      <c r="M1409" s="68">
        <f t="shared" si="601"/>
        <v>0.87996019197995279</v>
      </c>
      <c r="N1409" s="68">
        <f t="shared" si="602"/>
        <v>0.62361767224337095</v>
      </c>
      <c r="O1409" s="68">
        <f t="shared" si="603"/>
        <v>0.45723141087388391</v>
      </c>
      <c r="P1409" s="68">
        <f t="shared" si="604"/>
        <v>0.53398276013905521</v>
      </c>
      <c r="Q1409" s="68">
        <f t="shared" si="605"/>
        <v>0.4115192027597967</v>
      </c>
    </row>
    <row r="1410" spans="1:17" s="28" customFormat="1" ht="15" customHeight="1" x14ac:dyDescent="0.25">
      <c r="A1410" s="145" t="s">
        <v>2519</v>
      </c>
      <c r="B1410" s="146">
        <v>5</v>
      </c>
      <c r="C1410" s="147" t="s">
        <v>1500</v>
      </c>
      <c r="D1410" s="136"/>
      <c r="E1410" s="16"/>
      <c r="F1410" s="67">
        <v>190512.06327341252</v>
      </c>
      <c r="G1410" s="68">
        <f t="shared" si="600"/>
        <v>0.59912836696718774</v>
      </c>
      <c r="H1410" s="66">
        <v>79.009882097996808</v>
      </c>
      <c r="I1410" s="66">
        <v>67.384443030484675</v>
      </c>
      <c r="J1410" s="66">
        <v>8.8190168831929778</v>
      </c>
      <c r="K1410" s="66">
        <v>1055.4243180113506</v>
      </c>
      <c r="L1410" s="66"/>
      <c r="M1410" s="68">
        <f t="shared" si="601"/>
        <v>0.90016470163328011</v>
      </c>
      <c r="N1410" s="68">
        <f t="shared" si="602"/>
        <v>0.67384443030484675</v>
      </c>
      <c r="O1410" s="68">
        <f t="shared" si="603"/>
        <v>0.49429696360513931</v>
      </c>
      <c r="P1410" s="68">
        <f t="shared" si="604"/>
        <v>0.5771301896816009</v>
      </c>
      <c r="Q1410" s="68">
        <f t="shared" si="605"/>
        <v>0.41396524057255601</v>
      </c>
    </row>
    <row r="1411" spans="1:17" s="28" customFormat="1" ht="15" customHeight="1" x14ac:dyDescent="0.25">
      <c r="A1411" s="145" t="s">
        <v>2520</v>
      </c>
      <c r="B1411" s="146">
        <v>6</v>
      </c>
      <c r="C1411" s="147" t="s">
        <v>2521</v>
      </c>
      <c r="D1411" s="136"/>
      <c r="E1411" s="16"/>
      <c r="F1411" s="67">
        <v>37462.827955511908</v>
      </c>
      <c r="G1411" s="68">
        <f t="shared" si="600"/>
        <v>0.59060470406708843</v>
      </c>
      <c r="H1411" s="66">
        <v>81.867772766165388</v>
      </c>
      <c r="I1411" s="66">
        <v>64.905489613750561</v>
      </c>
      <c r="J1411" s="66">
        <v>8.1269212564943043</v>
      </c>
      <c r="K1411" s="66">
        <v>1031.3224174075908</v>
      </c>
      <c r="L1411" s="66"/>
      <c r="M1411" s="68">
        <f t="shared" si="601"/>
        <v>0.94779621276942316</v>
      </c>
      <c r="N1411" s="68">
        <f t="shared" si="602"/>
        <v>0.64905489613750555</v>
      </c>
      <c r="O1411" s="68">
        <f t="shared" si="603"/>
        <v>0.44555783496438767</v>
      </c>
      <c r="P1411" s="68">
        <f t="shared" si="604"/>
        <v>0.53776527806847341</v>
      </c>
      <c r="Q1411" s="68">
        <f t="shared" si="605"/>
        <v>0.40418759326879949</v>
      </c>
    </row>
    <row r="1412" spans="1:17" s="28" customFormat="1" ht="15" customHeight="1" x14ac:dyDescent="0.25">
      <c r="A1412" s="145" t="s">
        <v>2522</v>
      </c>
      <c r="B1412" s="146">
        <v>7</v>
      </c>
      <c r="C1412" s="147" t="s">
        <v>2523</v>
      </c>
      <c r="D1412" s="136"/>
      <c r="E1412" s="16"/>
      <c r="F1412" s="67">
        <v>37694.415614216625</v>
      </c>
      <c r="G1412" s="68">
        <f t="shared" si="600"/>
        <v>0.62517557465135232</v>
      </c>
      <c r="H1412" s="66">
        <v>78.020870246177111</v>
      </c>
      <c r="I1412" s="66">
        <v>66.494739097498467</v>
      </c>
      <c r="J1412" s="66">
        <v>9.1649329008137741</v>
      </c>
      <c r="K1412" s="66">
        <v>1195.6291127806824</v>
      </c>
      <c r="L1412" s="66"/>
      <c r="M1412" s="68">
        <f t="shared" si="601"/>
        <v>0.8836811707696185</v>
      </c>
      <c r="N1412" s="68">
        <f t="shared" si="602"/>
        <v>0.66494739097498468</v>
      </c>
      <c r="O1412" s="68">
        <f t="shared" si="603"/>
        <v>0.51865724653618128</v>
      </c>
      <c r="P1412" s="68">
        <f t="shared" si="604"/>
        <v>0.58726466171097269</v>
      </c>
      <c r="Q1412" s="68">
        <f t="shared" si="605"/>
        <v>0.47084345346072309</v>
      </c>
    </row>
    <row r="1413" spans="1:17" s="28" customFormat="1" ht="15" customHeight="1" x14ac:dyDescent="0.25">
      <c r="A1413" s="145" t="s">
        <v>2524</v>
      </c>
      <c r="B1413" s="146">
        <v>8</v>
      </c>
      <c r="C1413" s="147" t="s">
        <v>2525</v>
      </c>
      <c r="D1413" s="136"/>
      <c r="E1413" s="16"/>
      <c r="F1413" s="67">
        <v>3610.7536700657342</v>
      </c>
      <c r="G1413" s="68">
        <f t="shared" si="600"/>
        <v>0.48388198217003575</v>
      </c>
      <c r="H1413" s="66">
        <v>78.258611518243939</v>
      </c>
      <c r="I1413" s="66">
        <v>52.435479657887434</v>
      </c>
      <c r="J1413" s="66">
        <v>5.8459719908567713</v>
      </c>
      <c r="K1413" s="66">
        <v>848.98574769824427</v>
      </c>
      <c r="L1413" s="66"/>
      <c r="M1413" s="68">
        <f t="shared" si="601"/>
        <v>0.88764352530406565</v>
      </c>
      <c r="N1413" s="68">
        <f t="shared" si="602"/>
        <v>0.52435479657887429</v>
      </c>
      <c r="O1413" s="68">
        <f t="shared" si="603"/>
        <v>0.28492760498991349</v>
      </c>
      <c r="P1413" s="68">
        <f t="shared" si="604"/>
        <v>0.386527044790131</v>
      </c>
      <c r="Q1413" s="68">
        <f t="shared" si="605"/>
        <v>0.33021734186541352</v>
      </c>
    </row>
    <row r="1414" spans="1:17" s="28" customFormat="1" ht="15" customHeight="1" x14ac:dyDescent="0.25">
      <c r="A1414" s="145" t="s">
        <v>2526</v>
      </c>
      <c r="B1414" s="146">
        <v>9</v>
      </c>
      <c r="C1414" s="147" t="s">
        <v>2527</v>
      </c>
      <c r="D1414" s="136"/>
      <c r="E1414" s="16"/>
      <c r="F1414" s="67">
        <v>19074.767854357298</v>
      </c>
      <c r="G1414" s="68">
        <f t="shared" si="600"/>
        <v>0.59732419192870057</v>
      </c>
      <c r="H1414" s="66">
        <v>78.828179623494165</v>
      </c>
      <c r="I1414" s="66">
        <v>65.909552293855214</v>
      </c>
      <c r="J1414" s="66">
        <v>8.4838071016085994</v>
      </c>
      <c r="K1414" s="66">
        <v>1086.3488196246051</v>
      </c>
      <c r="L1414" s="66"/>
      <c r="M1414" s="68">
        <f t="shared" si="601"/>
        <v>0.89713632705823609</v>
      </c>
      <c r="N1414" s="68">
        <f t="shared" si="602"/>
        <v>0.65909552293855211</v>
      </c>
      <c r="O1414" s="68">
        <f t="shared" si="603"/>
        <v>0.47069064095835211</v>
      </c>
      <c r="P1414" s="68">
        <f t="shared" si="604"/>
        <v>0.55698302859667759</v>
      </c>
      <c r="Q1414" s="68">
        <f t="shared" si="605"/>
        <v>0.42651067733249698</v>
      </c>
    </row>
    <row r="1415" spans="1:17" s="28" customFormat="1" ht="15" customHeight="1" x14ac:dyDescent="0.25">
      <c r="A1415" s="145" t="s">
        <v>2528</v>
      </c>
      <c r="B1415" s="146">
        <v>10</v>
      </c>
      <c r="C1415" s="147" t="s">
        <v>2529</v>
      </c>
      <c r="D1415" s="136"/>
      <c r="E1415" s="16"/>
      <c r="F1415" s="67">
        <v>4089.0325304341736</v>
      </c>
      <c r="G1415" s="68">
        <f t="shared" si="600"/>
        <v>0.46862126115529373</v>
      </c>
      <c r="H1415" s="66">
        <v>77.067022857682687</v>
      </c>
      <c r="I1415" s="66">
        <v>56.161444577366929</v>
      </c>
      <c r="J1415" s="66">
        <v>5.5369284248392407</v>
      </c>
      <c r="K1415" s="66">
        <v>795.39462945331854</v>
      </c>
      <c r="L1415" s="66"/>
      <c r="M1415" s="68">
        <f t="shared" si="601"/>
        <v>0.86778371429471146</v>
      </c>
      <c r="N1415" s="68">
        <f t="shared" si="602"/>
        <v>0.56161444577366926</v>
      </c>
      <c r="O1415" s="68">
        <f t="shared" si="603"/>
        <v>0.26316397358022825</v>
      </c>
      <c r="P1415" s="68">
        <f t="shared" si="604"/>
        <v>0.38444334975371391</v>
      </c>
      <c r="Q1415" s="68">
        <f t="shared" si="605"/>
        <v>0.30847652310479456</v>
      </c>
    </row>
    <row r="1416" spans="1:17" s="28" customFormat="1" ht="15" customHeight="1" x14ac:dyDescent="0.25">
      <c r="A1416" s="145" t="s">
        <v>2530</v>
      </c>
      <c r="B1416" s="146">
        <v>11</v>
      </c>
      <c r="C1416" s="147" t="s">
        <v>2531</v>
      </c>
      <c r="D1416" s="136"/>
      <c r="E1416" s="16"/>
      <c r="F1416" s="67">
        <v>68978.887596632238</v>
      </c>
      <c r="G1416" s="68">
        <f t="shared" si="600"/>
        <v>0.68415168339073873</v>
      </c>
      <c r="H1416" s="66">
        <v>80.959969458375085</v>
      </c>
      <c r="I1416" s="66">
        <v>77.016653626799666</v>
      </c>
      <c r="J1416" s="66">
        <v>11.574725825959385</v>
      </c>
      <c r="K1416" s="66">
        <v>1197.378216544327</v>
      </c>
      <c r="L1416" s="66"/>
      <c r="M1416" s="68">
        <f t="shared" si="601"/>
        <v>0.93266615763958471</v>
      </c>
      <c r="N1416" s="68">
        <f t="shared" si="602"/>
        <v>0.77016653626799669</v>
      </c>
      <c r="O1416" s="68">
        <f t="shared" si="603"/>
        <v>0.68836097365911164</v>
      </c>
      <c r="P1416" s="68">
        <f t="shared" si="604"/>
        <v>0.72811577842064634</v>
      </c>
      <c r="Q1416" s="68">
        <f t="shared" si="605"/>
        <v>0.4715530290240677</v>
      </c>
    </row>
    <row r="1417" spans="1:17" s="28" customFormat="1" ht="15" customHeight="1" x14ac:dyDescent="0.25">
      <c r="A1417" s="145"/>
      <c r="B1417" s="148"/>
      <c r="C1417" s="147"/>
      <c r="D1417" s="136"/>
      <c r="E1417" s="16"/>
      <c r="F1417" s="67"/>
      <c r="G1417" s="68"/>
      <c r="H1417" s="66"/>
      <c r="I1417" s="66"/>
      <c r="J1417" s="66"/>
      <c r="K1417" s="66"/>
      <c r="L1417" s="66"/>
      <c r="M1417" s="68"/>
      <c r="N1417" s="68"/>
      <c r="O1417" s="68"/>
      <c r="P1417" s="68"/>
      <c r="Q1417" s="68"/>
    </row>
    <row r="1418" spans="1:17" s="28" customFormat="1" ht="15" customHeight="1" x14ac:dyDescent="0.25">
      <c r="A1418" s="141" t="s">
        <v>2532</v>
      </c>
      <c r="B1418" s="149"/>
      <c r="C1418" s="143" t="s">
        <v>2533</v>
      </c>
      <c r="D1418" s="144"/>
      <c r="E1418" s="26"/>
      <c r="F1418" s="69">
        <v>116585.25500341078</v>
      </c>
      <c r="G1418" s="70">
        <f t="shared" ref="G1418:G1426" si="606">GEOMEAN(M1418,P1418,Q1418)</f>
        <v>0.59316152080919404</v>
      </c>
      <c r="H1418" s="63">
        <v>77.652223562788365</v>
      </c>
      <c r="I1418" s="63">
        <v>69.268279712239817</v>
      </c>
      <c r="J1418" s="63">
        <v>8.3804057944055845</v>
      </c>
      <c r="K1418" s="63">
        <v>1069.7156086955504</v>
      </c>
      <c r="L1418" s="63"/>
      <c r="M1418" s="70">
        <f t="shared" ref="M1418:M1426" si="607">+(H1418-25)/(85-25)</f>
        <v>0.87753705937980608</v>
      </c>
      <c r="N1418" s="70">
        <f t="shared" ref="N1418:N1426" si="608">+I1418/100</f>
        <v>0.69268279712239822</v>
      </c>
      <c r="O1418" s="70">
        <f t="shared" ref="O1418:O1426" si="609">+(J1418-1.8)/(16-1.8)</f>
        <v>0.46340885876095667</v>
      </c>
      <c r="P1418" s="70">
        <f t="shared" ref="P1418:P1426" si="610">+(N1418*O1418)^(0.5)</f>
        <v>0.56656451044681388</v>
      </c>
      <c r="Q1418" s="70">
        <f t="shared" ref="Q1418:Q1426" si="611">+(K1418-35)/(2500-35)</f>
        <v>0.41976292442010155</v>
      </c>
    </row>
    <row r="1419" spans="1:17" s="28" customFormat="1" ht="15" customHeight="1" x14ac:dyDescent="0.25">
      <c r="A1419" s="145" t="s">
        <v>2534</v>
      </c>
      <c r="B1419" s="146">
        <v>1</v>
      </c>
      <c r="C1419" s="147" t="s">
        <v>2535</v>
      </c>
      <c r="D1419" s="136"/>
      <c r="E1419" s="16"/>
      <c r="F1419" s="67">
        <v>6506.6063067386431</v>
      </c>
      <c r="G1419" s="68">
        <f t="shared" si="606"/>
        <v>0.58370072715646304</v>
      </c>
      <c r="H1419" s="66">
        <v>75.70341943851156</v>
      </c>
      <c r="I1419" s="66">
        <v>70.22520548736945</v>
      </c>
      <c r="J1419" s="66">
        <v>8.621428239410573</v>
      </c>
      <c r="K1419" s="66">
        <v>1033.7611330116629</v>
      </c>
      <c r="L1419" s="66"/>
      <c r="M1419" s="68">
        <f t="shared" si="607"/>
        <v>0.84505699064185935</v>
      </c>
      <c r="N1419" s="68">
        <f t="shared" si="608"/>
        <v>0.70225205487369446</v>
      </c>
      <c r="O1419" s="68">
        <f t="shared" si="609"/>
        <v>0.48038227038102632</v>
      </c>
      <c r="P1419" s="68">
        <f t="shared" si="610"/>
        <v>0.58081790304704484</v>
      </c>
      <c r="Q1419" s="68">
        <f t="shared" si="611"/>
        <v>0.40517693022785511</v>
      </c>
    </row>
    <row r="1420" spans="1:17" s="28" customFormat="1" ht="15" customHeight="1" x14ac:dyDescent="0.25">
      <c r="A1420" s="145" t="s">
        <v>2536</v>
      </c>
      <c r="B1420" s="146">
        <v>2</v>
      </c>
      <c r="C1420" s="147" t="s">
        <v>2537</v>
      </c>
      <c r="D1420" s="136"/>
      <c r="E1420" s="16"/>
      <c r="F1420" s="67">
        <v>15372.386023673609</v>
      </c>
      <c r="G1420" s="68">
        <f t="shared" si="606"/>
        <v>0.5873938484975374</v>
      </c>
      <c r="H1420" s="66">
        <v>77.645176017616592</v>
      </c>
      <c r="I1420" s="66">
        <v>65.434516657718063</v>
      </c>
      <c r="J1420" s="66">
        <v>8.1765009685343237</v>
      </c>
      <c r="K1420" s="66">
        <v>1085.3820267625249</v>
      </c>
      <c r="L1420" s="66"/>
      <c r="M1420" s="68">
        <f t="shared" si="607"/>
        <v>0.87741960029360988</v>
      </c>
      <c r="N1420" s="68">
        <f t="shared" si="608"/>
        <v>0.65434516657718067</v>
      </c>
      <c r="O1420" s="68">
        <f t="shared" si="609"/>
        <v>0.44904936398129042</v>
      </c>
      <c r="P1420" s="68">
        <f t="shared" si="610"/>
        <v>0.54206390847917052</v>
      </c>
      <c r="Q1420" s="68">
        <f t="shared" si="611"/>
        <v>0.42611846927485797</v>
      </c>
    </row>
    <row r="1421" spans="1:17" s="28" customFormat="1" ht="15" customHeight="1" x14ac:dyDescent="0.25">
      <c r="A1421" s="145" t="s">
        <v>2538</v>
      </c>
      <c r="B1421" s="146">
        <v>3</v>
      </c>
      <c r="C1421" s="147" t="s">
        <v>2539</v>
      </c>
      <c r="D1421" s="136"/>
      <c r="E1421" s="16"/>
      <c r="F1421" s="67">
        <v>9385.3415947246813</v>
      </c>
      <c r="G1421" s="68">
        <f t="shared" si="606"/>
        <v>0.59614339161029106</v>
      </c>
      <c r="H1421" s="66">
        <v>77.118842799270865</v>
      </c>
      <c r="I1421" s="66">
        <v>77.499198660667062</v>
      </c>
      <c r="J1421" s="66">
        <v>8.8684922876077863</v>
      </c>
      <c r="K1421" s="66">
        <v>1002.9608309479482</v>
      </c>
      <c r="L1421" s="66"/>
      <c r="M1421" s="68">
        <f t="shared" si="607"/>
        <v>0.8686473799878478</v>
      </c>
      <c r="N1421" s="68">
        <f t="shared" si="608"/>
        <v>0.77499198660667057</v>
      </c>
      <c r="O1421" s="68">
        <f t="shared" si="609"/>
        <v>0.49778114701463289</v>
      </c>
      <c r="P1421" s="68">
        <f t="shared" si="610"/>
        <v>0.62110900816218839</v>
      </c>
      <c r="Q1421" s="68">
        <f t="shared" si="611"/>
        <v>0.39268187868070925</v>
      </c>
    </row>
    <row r="1422" spans="1:17" s="28" customFormat="1" ht="15" customHeight="1" x14ac:dyDescent="0.25">
      <c r="A1422" s="145" t="s">
        <v>2540</v>
      </c>
      <c r="B1422" s="146">
        <v>4</v>
      </c>
      <c r="C1422" s="147" t="s">
        <v>2541</v>
      </c>
      <c r="D1422" s="136"/>
      <c r="E1422" s="16"/>
      <c r="F1422" s="67">
        <v>2480.0017538683501</v>
      </c>
      <c r="G1422" s="68">
        <f t="shared" si="606"/>
        <v>0.56673622026203385</v>
      </c>
      <c r="H1422" s="66">
        <v>78.668245402615071</v>
      </c>
      <c r="I1422" s="66">
        <v>65.338910559870612</v>
      </c>
      <c r="J1422" s="66">
        <v>8.0301516980176082</v>
      </c>
      <c r="K1422" s="66">
        <v>971.92019964145288</v>
      </c>
      <c r="L1422" s="66"/>
      <c r="M1422" s="68">
        <f t="shared" si="607"/>
        <v>0.89447075671025122</v>
      </c>
      <c r="N1422" s="68">
        <f t="shared" si="608"/>
        <v>0.65338910559870611</v>
      </c>
      <c r="O1422" s="68">
        <f t="shared" si="609"/>
        <v>0.43874307732518369</v>
      </c>
      <c r="P1422" s="68">
        <f t="shared" si="610"/>
        <v>0.53541567672335266</v>
      </c>
      <c r="Q1422" s="68">
        <f t="shared" si="611"/>
        <v>0.38008933048334803</v>
      </c>
    </row>
    <row r="1423" spans="1:17" s="28" customFormat="1" ht="15" customHeight="1" x14ac:dyDescent="0.25">
      <c r="A1423" s="145" t="s">
        <v>2542</v>
      </c>
      <c r="B1423" s="146">
        <v>5</v>
      </c>
      <c r="C1423" s="147" t="s">
        <v>2543</v>
      </c>
      <c r="D1423" s="136"/>
      <c r="E1423" s="16"/>
      <c r="F1423" s="67">
        <v>26091.873913110252</v>
      </c>
      <c r="G1423" s="68">
        <f t="shared" si="606"/>
        <v>0.55565226418359415</v>
      </c>
      <c r="H1423" s="66">
        <v>76.289164454726063</v>
      </c>
      <c r="I1423" s="66">
        <v>65.025277325511453</v>
      </c>
      <c r="J1423" s="66">
        <v>7.4738204368540933</v>
      </c>
      <c r="K1423" s="66">
        <v>1005.5481520033615</v>
      </c>
      <c r="L1423" s="66"/>
      <c r="M1423" s="68">
        <f t="shared" si="607"/>
        <v>0.85481940757876773</v>
      </c>
      <c r="N1423" s="68">
        <f t="shared" si="608"/>
        <v>0.65025277325511455</v>
      </c>
      <c r="O1423" s="68">
        <f t="shared" si="609"/>
        <v>0.39956481949676714</v>
      </c>
      <c r="P1423" s="68">
        <f t="shared" si="610"/>
        <v>0.50972358388929984</v>
      </c>
      <c r="Q1423" s="68">
        <f t="shared" si="611"/>
        <v>0.39373150182692146</v>
      </c>
    </row>
    <row r="1424" spans="1:17" s="28" customFormat="1" ht="15" customHeight="1" x14ac:dyDescent="0.25">
      <c r="A1424" s="145" t="s">
        <v>2544</v>
      </c>
      <c r="B1424" s="146">
        <v>6</v>
      </c>
      <c r="C1424" s="147" t="s">
        <v>2545</v>
      </c>
      <c r="D1424" s="136"/>
      <c r="E1424" s="16"/>
      <c r="F1424" s="67">
        <v>8723.8064131203355</v>
      </c>
      <c r="G1424" s="68">
        <f t="shared" si="606"/>
        <v>0.569704787776949</v>
      </c>
      <c r="H1424" s="66">
        <v>75.722802495452854</v>
      </c>
      <c r="I1424" s="66">
        <v>63.211628013153486</v>
      </c>
      <c r="J1424" s="66">
        <v>7.5094154143787124</v>
      </c>
      <c r="K1424" s="66">
        <v>1104.4596502984407</v>
      </c>
      <c r="L1424" s="66"/>
      <c r="M1424" s="68">
        <f t="shared" si="607"/>
        <v>0.84538004159088087</v>
      </c>
      <c r="N1424" s="68">
        <f t="shared" si="608"/>
        <v>0.63211628013153487</v>
      </c>
      <c r="O1424" s="68">
        <f t="shared" si="609"/>
        <v>0.40207150805483893</v>
      </c>
      <c r="P1424" s="68">
        <f t="shared" si="610"/>
        <v>0.50413881621880818</v>
      </c>
      <c r="Q1424" s="68">
        <f t="shared" si="611"/>
        <v>0.43385787030362705</v>
      </c>
    </row>
    <row r="1425" spans="1:17" s="28" customFormat="1" ht="15" customHeight="1" x14ac:dyDescent="0.25">
      <c r="A1425" s="145" t="s">
        <v>2546</v>
      </c>
      <c r="B1425" s="146">
        <v>7</v>
      </c>
      <c r="C1425" s="147" t="s">
        <v>2547</v>
      </c>
      <c r="D1425" s="136"/>
      <c r="E1425" s="16"/>
      <c r="F1425" s="67">
        <v>19336.562598980021</v>
      </c>
      <c r="G1425" s="68">
        <f t="shared" si="606"/>
        <v>0.62996208572601942</v>
      </c>
      <c r="H1425" s="66">
        <v>79.066223581829576</v>
      </c>
      <c r="I1425" s="66">
        <v>71.269987596682299</v>
      </c>
      <c r="J1425" s="66">
        <v>8.9273406658682983</v>
      </c>
      <c r="K1425" s="66">
        <v>1178.4375405680842</v>
      </c>
      <c r="L1425" s="66"/>
      <c r="M1425" s="68">
        <f t="shared" si="607"/>
        <v>0.9011037263638263</v>
      </c>
      <c r="N1425" s="68">
        <f t="shared" si="608"/>
        <v>0.71269987596682294</v>
      </c>
      <c r="O1425" s="68">
        <f t="shared" si="609"/>
        <v>0.50192539900480981</v>
      </c>
      <c r="P1425" s="68">
        <f t="shared" si="610"/>
        <v>0.59809879586513637</v>
      </c>
      <c r="Q1425" s="68">
        <f t="shared" si="611"/>
        <v>0.46386918481463862</v>
      </c>
    </row>
    <row r="1426" spans="1:17" s="28" customFormat="1" ht="15" customHeight="1" x14ac:dyDescent="0.25">
      <c r="A1426" s="145" t="s">
        <v>2548</v>
      </c>
      <c r="B1426" s="146">
        <v>8</v>
      </c>
      <c r="C1426" s="147" t="s">
        <v>2549</v>
      </c>
      <c r="D1426" s="136"/>
      <c r="E1426" s="16"/>
      <c r="F1426" s="67">
        <v>28688.676399194897</v>
      </c>
      <c r="G1426" s="68">
        <f t="shared" si="606"/>
        <v>0.61390010524921834</v>
      </c>
      <c r="H1426" s="66">
        <v>78.748877697929245</v>
      </c>
      <c r="I1426" s="66">
        <v>74.82635224928454</v>
      </c>
      <c r="J1426" s="66">
        <v>8.9211614481893768</v>
      </c>
      <c r="K1426" s="66">
        <v>1074.2819059812277</v>
      </c>
      <c r="L1426" s="66"/>
      <c r="M1426" s="68">
        <f t="shared" si="607"/>
        <v>0.89581462829882075</v>
      </c>
      <c r="N1426" s="68">
        <f t="shared" si="608"/>
        <v>0.74826352249284545</v>
      </c>
      <c r="O1426" s="68">
        <f t="shared" si="609"/>
        <v>0.5014902428302378</v>
      </c>
      <c r="P1426" s="68">
        <f t="shared" si="610"/>
        <v>0.61257395928650626</v>
      </c>
      <c r="Q1426" s="68">
        <f t="shared" si="611"/>
        <v>0.42161537768001123</v>
      </c>
    </row>
    <row r="1427" spans="1:17" s="28" customFormat="1" ht="15" customHeight="1" x14ac:dyDescent="0.25">
      <c r="A1427" s="145"/>
      <c r="B1427" s="148"/>
      <c r="C1427" s="147"/>
      <c r="D1427" s="136"/>
      <c r="E1427" s="16"/>
      <c r="F1427" s="67"/>
      <c r="G1427" s="68"/>
      <c r="H1427" s="66"/>
      <c r="I1427" s="66"/>
      <c r="J1427" s="66"/>
      <c r="K1427" s="66"/>
      <c r="L1427" s="66"/>
      <c r="M1427" s="68"/>
      <c r="N1427" s="68"/>
      <c r="O1427" s="68"/>
      <c r="P1427" s="68"/>
      <c r="Q1427" s="68"/>
    </row>
    <row r="1428" spans="1:17" s="28" customFormat="1" ht="15" customHeight="1" x14ac:dyDescent="0.25">
      <c r="A1428" s="141" t="s">
        <v>2550</v>
      </c>
      <c r="B1428" s="149"/>
      <c r="C1428" s="143" t="s">
        <v>2551</v>
      </c>
      <c r="D1428" s="144"/>
      <c r="E1428" s="26"/>
      <c r="F1428" s="69">
        <v>14556.794703887428</v>
      </c>
      <c r="G1428" s="70">
        <f t="shared" ref="G1428:G1434" si="612">GEOMEAN(M1428,P1428,Q1428)</f>
        <v>0.34027275262375795</v>
      </c>
      <c r="H1428" s="63">
        <v>82.670942805103095</v>
      </c>
      <c r="I1428" s="63">
        <v>31.073489853691942</v>
      </c>
      <c r="J1428" s="63">
        <v>4.9114029178568304</v>
      </c>
      <c r="K1428" s="63">
        <v>422.22525527496623</v>
      </c>
      <c r="L1428" s="63"/>
      <c r="M1428" s="70">
        <f t="shared" ref="M1428:M1434" si="613">+(H1428-25)/(85-25)</f>
        <v>0.96118238008505164</v>
      </c>
      <c r="N1428" s="70">
        <f t="shared" ref="N1428:N1434" si="614">+I1428/100</f>
        <v>0.31073489853691943</v>
      </c>
      <c r="O1428" s="70">
        <f t="shared" ref="O1428:O1434" si="615">+(J1428-1.8)/(16-1.8)</f>
        <v>0.21911288153921343</v>
      </c>
      <c r="P1428" s="70">
        <f t="shared" ref="P1428:P1434" si="616">+(N1428*O1428)^(0.5)</f>
        <v>0.2609329780101004</v>
      </c>
      <c r="Q1428" s="70">
        <f t="shared" ref="Q1428:Q1434" si="617">+(K1428-35)/(2500-35)</f>
        <v>0.15708935305272465</v>
      </c>
    </row>
    <row r="1429" spans="1:17" s="28" customFormat="1" ht="15" customHeight="1" x14ac:dyDescent="0.25">
      <c r="A1429" s="145" t="s">
        <v>2552</v>
      </c>
      <c r="B1429" s="146">
        <v>1</v>
      </c>
      <c r="C1429" s="147" t="s">
        <v>1458</v>
      </c>
      <c r="D1429" s="136"/>
      <c r="E1429" s="16"/>
      <c r="F1429" s="67">
        <v>4485.7522588239954</v>
      </c>
      <c r="G1429" s="68">
        <f t="shared" si="612"/>
        <v>0.37509996031351245</v>
      </c>
      <c r="H1429" s="66">
        <v>77.772435546079237</v>
      </c>
      <c r="I1429" s="66">
        <v>40.201007899064308</v>
      </c>
      <c r="J1429" s="66">
        <v>5.3292766899110751</v>
      </c>
      <c r="K1429" s="66">
        <v>502.9343618991752</v>
      </c>
      <c r="L1429" s="66"/>
      <c r="M1429" s="68">
        <f t="shared" si="613"/>
        <v>0.87954059243465399</v>
      </c>
      <c r="N1429" s="68">
        <f t="shared" si="614"/>
        <v>0.40201007899064306</v>
      </c>
      <c r="O1429" s="68">
        <f t="shared" si="615"/>
        <v>0.2485406119655687</v>
      </c>
      <c r="P1429" s="68">
        <f t="shared" si="616"/>
        <v>0.31609465520419838</v>
      </c>
      <c r="Q1429" s="68">
        <f t="shared" si="617"/>
        <v>0.18983138413759643</v>
      </c>
    </row>
    <row r="1430" spans="1:17" s="28" customFormat="1" ht="15" customHeight="1" x14ac:dyDescent="0.25">
      <c r="A1430" s="145" t="s">
        <v>2553</v>
      </c>
      <c r="B1430" s="146">
        <v>2</v>
      </c>
      <c r="C1430" s="147" t="s">
        <v>2554</v>
      </c>
      <c r="D1430" s="136"/>
      <c r="E1430" s="16"/>
      <c r="F1430" s="67">
        <v>2928.0735283187828</v>
      </c>
      <c r="G1430" s="68">
        <f t="shared" si="612"/>
        <v>0.26134153899472029</v>
      </c>
      <c r="H1430" s="66">
        <v>90.331135519732555</v>
      </c>
      <c r="I1430" s="66">
        <v>20.840051406593346</v>
      </c>
      <c r="J1430" s="66">
        <v>3.4231951083646375</v>
      </c>
      <c r="K1430" s="66">
        <v>296.80788161128424</v>
      </c>
      <c r="L1430" s="66"/>
      <c r="M1430" s="68">
        <f t="shared" si="613"/>
        <v>1.0888522586622094</v>
      </c>
      <c r="N1430" s="68">
        <f t="shared" si="614"/>
        <v>0.20840051406593346</v>
      </c>
      <c r="O1430" s="68">
        <f t="shared" si="615"/>
        <v>0.11430951467356602</v>
      </c>
      <c r="P1430" s="68">
        <f t="shared" si="616"/>
        <v>0.15434429571771846</v>
      </c>
      <c r="Q1430" s="68">
        <f t="shared" si="617"/>
        <v>0.10621009395995304</v>
      </c>
    </row>
    <row r="1431" spans="1:17" s="28" customFormat="1" ht="15" customHeight="1" x14ac:dyDescent="0.25">
      <c r="A1431" s="145" t="s">
        <v>2555</v>
      </c>
      <c r="B1431" s="146">
        <v>3</v>
      </c>
      <c r="C1431" s="147" t="s">
        <v>2556</v>
      </c>
      <c r="D1431" s="136"/>
      <c r="E1431" s="16"/>
      <c r="F1431" s="67">
        <v>1927.2120815688274</v>
      </c>
      <c r="G1431" s="68">
        <f t="shared" si="612"/>
        <v>0.30993001328199826</v>
      </c>
      <c r="H1431" s="66">
        <v>82.663778936443094</v>
      </c>
      <c r="I1431" s="66">
        <v>30.015724934115816</v>
      </c>
      <c r="J1431" s="66">
        <v>4.5107635934765771</v>
      </c>
      <c r="K1431" s="66">
        <v>353.99208720086523</v>
      </c>
      <c r="L1431" s="66"/>
      <c r="M1431" s="68">
        <f t="shared" si="613"/>
        <v>0.96106298227405162</v>
      </c>
      <c r="N1431" s="68">
        <f t="shared" si="614"/>
        <v>0.30015724934115817</v>
      </c>
      <c r="O1431" s="68">
        <f t="shared" si="615"/>
        <v>0.19089884461102657</v>
      </c>
      <c r="P1431" s="68">
        <f t="shared" si="616"/>
        <v>0.23937349916156322</v>
      </c>
      <c r="Q1431" s="68">
        <f t="shared" si="617"/>
        <v>0.12940855464538142</v>
      </c>
    </row>
    <row r="1432" spans="1:17" s="28" customFormat="1" ht="15" customHeight="1" x14ac:dyDescent="0.25">
      <c r="A1432" s="145" t="s">
        <v>2557</v>
      </c>
      <c r="B1432" s="146">
        <v>4</v>
      </c>
      <c r="C1432" s="147" t="s">
        <v>2558</v>
      </c>
      <c r="D1432" s="136"/>
      <c r="E1432" s="16"/>
      <c r="F1432" s="67">
        <v>2112.4822085326018</v>
      </c>
      <c r="G1432" s="68">
        <f t="shared" si="612"/>
        <v>0.37338026238959937</v>
      </c>
      <c r="H1432" s="66">
        <v>78.440148087437407</v>
      </c>
      <c r="I1432" s="66">
        <v>31.365759705260732</v>
      </c>
      <c r="J1432" s="66">
        <v>5.8224649985870451</v>
      </c>
      <c r="K1432" s="66">
        <v>518.30881980508286</v>
      </c>
      <c r="L1432" s="66"/>
      <c r="M1432" s="68">
        <f t="shared" si="613"/>
        <v>0.89066913479062348</v>
      </c>
      <c r="N1432" s="68">
        <f t="shared" si="614"/>
        <v>0.31365759705260732</v>
      </c>
      <c r="O1432" s="68">
        <f t="shared" si="615"/>
        <v>0.28327218299908768</v>
      </c>
      <c r="P1432" s="68">
        <f t="shared" si="616"/>
        <v>0.29807796334405579</v>
      </c>
      <c r="Q1432" s="68">
        <f t="shared" si="617"/>
        <v>0.19606848673634192</v>
      </c>
    </row>
    <row r="1433" spans="1:17" s="28" customFormat="1" ht="15" customHeight="1" x14ac:dyDescent="0.25">
      <c r="A1433" s="145" t="s">
        <v>2559</v>
      </c>
      <c r="B1433" s="146">
        <v>5</v>
      </c>
      <c r="C1433" s="147" t="s">
        <v>2560</v>
      </c>
      <c r="D1433" s="136"/>
      <c r="E1433" s="16"/>
      <c r="F1433" s="67">
        <v>2261.5038323947683</v>
      </c>
      <c r="G1433" s="68">
        <f t="shared" si="612"/>
        <v>0.32830013002616437</v>
      </c>
      <c r="H1433" s="66">
        <v>82.413471563088265</v>
      </c>
      <c r="I1433" s="66">
        <v>32.395900722243852</v>
      </c>
      <c r="J1433" s="66">
        <v>5.1638238466648305</v>
      </c>
      <c r="K1433" s="66">
        <v>364.04102582814926</v>
      </c>
      <c r="L1433" s="66"/>
      <c r="M1433" s="68">
        <f t="shared" si="613"/>
        <v>0.95689119271813772</v>
      </c>
      <c r="N1433" s="68">
        <f t="shared" si="614"/>
        <v>0.32395900722243853</v>
      </c>
      <c r="O1433" s="68">
        <f t="shared" si="615"/>
        <v>0.2368890032862557</v>
      </c>
      <c r="P1433" s="68">
        <f t="shared" si="616"/>
        <v>0.27702405369665711</v>
      </c>
      <c r="Q1433" s="68">
        <f t="shared" si="617"/>
        <v>0.13348520317571977</v>
      </c>
    </row>
    <row r="1434" spans="1:17" s="28" customFormat="1" ht="15" customHeight="1" x14ac:dyDescent="0.25">
      <c r="A1434" s="145" t="s">
        <v>2561</v>
      </c>
      <c r="B1434" s="146">
        <v>6</v>
      </c>
      <c r="C1434" s="147" t="s">
        <v>2562</v>
      </c>
      <c r="D1434" s="136"/>
      <c r="E1434" s="16"/>
      <c r="F1434" s="67">
        <v>841.7707942484534</v>
      </c>
      <c r="G1434" s="68">
        <f t="shared" si="612"/>
        <v>0.36420032251798756</v>
      </c>
      <c r="H1434" s="66">
        <v>93.005559392245203</v>
      </c>
      <c r="I1434" s="66">
        <v>23.503286837391279</v>
      </c>
      <c r="J1434" s="66">
        <v>4.8868776012183339</v>
      </c>
      <c r="K1434" s="66">
        <v>499.79869696196545</v>
      </c>
      <c r="L1434" s="66"/>
      <c r="M1434" s="68">
        <f t="shared" si="613"/>
        <v>1.1334259898707535</v>
      </c>
      <c r="N1434" s="68">
        <f t="shared" si="614"/>
        <v>0.2350328683739128</v>
      </c>
      <c r="O1434" s="68">
        <f t="shared" si="615"/>
        <v>0.21738574656467144</v>
      </c>
      <c r="P1434" s="68">
        <f t="shared" si="616"/>
        <v>0.22603715526147286</v>
      </c>
      <c r="Q1434" s="68">
        <f t="shared" si="617"/>
        <v>0.18855930911235921</v>
      </c>
    </row>
    <row r="1435" spans="1:17" s="28" customFormat="1" ht="15" customHeight="1" x14ac:dyDescent="0.25">
      <c r="A1435" s="145"/>
      <c r="B1435" s="148"/>
      <c r="C1435" s="147"/>
      <c r="D1435" s="136"/>
      <c r="E1435" s="16"/>
      <c r="F1435" s="67"/>
      <c r="G1435" s="68"/>
      <c r="H1435" s="66"/>
      <c r="I1435" s="66"/>
      <c r="J1435" s="66"/>
      <c r="K1435" s="66"/>
      <c r="L1435" s="66"/>
      <c r="M1435" s="68"/>
      <c r="N1435" s="68"/>
      <c r="O1435" s="68"/>
      <c r="P1435" s="68"/>
      <c r="Q1435" s="68"/>
    </row>
    <row r="1436" spans="1:17" s="28" customFormat="1" ht="15" customHeight="1" x14ac:dyDescent="0.25">
      <c r="A1436" s="141" t="s">
        <v>2563</v>
      </c>
      <c r="B1436" s="142"/>
      <c r="C1436" s="143" t="s">
        <v>2564</v>
      </c>
      <c r="D1436" s="144"/>
      <c r="E1436" s="26"/>
      <c r="F1436" s="69">
        <v>78959.308783941655</v>
      </c>
      <c r="G1436" s="70">
        <f>GEOMEAN(M1436,P1436,Q1436)</f>
        <v>0.57770919237070606</v>
      </c>
      <c r="H1436" s="63">
        <v>79.32986811419083</v>
      </c>
      <c r="I1436" s="63">
        <v>67.160023583167273</v>
      </c>
      <c r="J1436" s="63">
        <v>7.5275695217844021</v>
      </c>
      <c r="K1436" s="63">
        <v>1043.4652196324155</v>
      </c>
      <c r="L1436" s="63"/>
      <c r="M1436" s="70">
        <f>+(H1436-25)/(85-25)</f>
        <v>0.90549780190318052</v>
      </c>
      <c r="N1436" s="70">
        <f>+I1436/100</f>
        <v>0.67160023583167272</v>
      </c>
      <c r="O1436" s="70">
        <f>+(J1436-1.8)/(16-1.8)</f>
        <v>0.40334996632284525</v>
      </c>
      <c r="P1436" s="70">
        <f>+(N1436*O1436)^(0.5)</f>
        <v>0.52047087575110307</v>
      </c>
      <c r="Q1436" s="70">
        <f>+(K1436-35)/(2500-35)</f>
        <v>0.40911367936406307</v>
      </c>
    </row>
    <row r="1437" spans="1:17" s="28" customFormat="1" ht="15" customHeight="1" x14ac:dyDescent="0.25">
      <c r="A1437" s="145" t="s">
        <v>2565</v>
      </c>
      <c r="B1437" s="146">
        <v>1</v>
      </c>
      <c r="C1437" s="147" t="s">
        <v>2566</v>
      </c>
      <c r="D1437" s="136"/>
      <c r="E1437" s="16"/>
      <c r="F1437" s="67">
        <v>46048.688676273348</v>
      </c>
      <c r="G1437" s="68">
        <f>GEOMEAN(M1437,P1437,Q1437)</f>
        <v>0.59671679194330896</v>
      </c>
      <c r="H1437" s="66">
        <v>79.373797891339564</v>
      </c>
      <c r="I1437" s="66">
        <v>71.468168584380848</v>
      </c>
      <c r="J1437" s="66">
        <v>8.3854971601669366</v>
      </c>
      <c r="K1437" s="66">
        <v>1038.8685430746818</v>
      </c>
      <c r="L1437" s="66"/>
      <c r="M1437" s="68">
        <f>+(H1437-25)/(85-25)</f>
        <v>0.90622996485565943</v>
      </c>
      <c r="N1437" s="68">
        <f>+I1437/100</f>
        <v>0.71468168584380853</v>
      </c>
      <c r="O1437" s="68">
        <f>+(J1437-1.8)/(16-1.8)</f>
        <v>0.46376740564555896</v>
      </c>
      <c r="P1437" s="68">
        <f>+(N1437*O1437)^(0.5)</f>
        <v>0.57571353232851619</v>
      </c>
      <c r="Q1437" s="68">
        <f>+(K1437-35)/(2500-35)</f>
        <v>0.40724890185585472</v>
      </c>
    </row>
    <row r="1438" spans="1:17" s="28" customFormat="1" ht="15" customHeight="1" x14ac:dyDescent="0.25">
      <c r="A1438" s="145" t="s">
        <v>2567</v>
      </c>
      <c r="B1438" s="146">
        <v>2</v>
      </c>
      <c r="C1438" s="147" t="s">
        <v>2568</v>
      </c>
      <c r="D1438" s="136"/>
      <c r="E1438" s="16"/>
      <c r="F1438" s="67">
        <v>21201.346702984971</v>
      </c>
      <c r="G1438" s="68">
        <f>GEOMEAN(M1438,P1438,Q1438)</f>
        <v>0.54315141719970805</v>
      </c>
      <c r="H1438" s="66">
        <v>79.322115046792277</v>
      </c>
      <c r="I1438" s="66">
        <v>61.237418833929581</v>
      </c>
      <c r="J1438" s="66">
        <v>6.0604934712881455</v>
      </c>
      <c r="K1438" s="66">
        <v>1052.7943503989127</v>
      </c>
      <c r="L1438" s="66"/>
      <c r="M1438" s="68">
        <f>+(H1438-25)/(85-25)</f>
        <v>0.90536858411320464</v>
      </c>
      <c r="N1438" s="68">
        <f>+I1438/100</f>
        <v>0.6123741883392958</v>
      </c>
      <c r="O1438" s="68">
        <f>+(J1438-1.8)/(16-1.8)</f>
        <v>0.3000347514991652</v>
      </c>
      <c r="P1438" s="68">
        <f>+(N1438*O1438)^(0.5)</f>
        <v>0.42864150221704339</v>
      </c>
      <c r="Q1438" s="68">
        <f>+(K1438-35)/(2500-35)</f>
        <v>0.412898316591851</v>
      </c>
    </row>
    <row r="1439" spans="1:17" s="28" customFormat="1" ht="15" customHeight="1" x14ac:dyDescent="0.25">
      <c r="A1439" s="145" t="s">
        <v>2569</v>
      </c>
      <c r="B1439" s="146">
        <v>3</v>
      </c>
      <c r="C1439" s="147" t="s">
        <v>2179</v>
      </c>
      <c r="D1439" s="136"/>
      <c r="E1439" s="16"/>
      <c r="F1439" s="67">
        <v>11709.27340468333</v>
      </c>
      <c r="G1439" s="68">
        <f>GEOMEAN(M1439,P1439,Q1439)</f>
        <v>0.55949462228033742</v>
      </c>
      <c r="H1439" s="66">
        <v>79.526419234528547</v>
      </c>
      <c r="I1439" s="66">
        <v>63.263341866612549</v>
      </c>
      <c r="J1439" s="66">
        <v>6.7692612261339145</v>
      </c>
      <c r="K1439" s="66">
        <v>1044.6506725170543</v>
      </c>
      <c r="L1439" s="66"/>
      <c r="M1439" s="68">
        <f>+(H1439-25)/(85-25)</f>
        <v>0.90877365390880915</v>
      </c>
      <c r="N1439" s="68">
        <f>+I1439/100</f>
        <v>0.63263341866612555</v>
      </c>
      <c r="O1439" s="68">
        <f>+(J1439-1.8)/(16-1.8)</f>
        <v>0.34994797367140246</v>
      </c>
      <c r="P1439" s="68">
        <f>+(N1439*O1439)^(0.5)</f>
        <v>0.47051969452831904</v>
      </c>
      <c r="Q1439" s="68">
        <f>+(K1439-35)/(2500-35)</f>
        <v>0.40959459331320663</v>
      </c>
    </row>
    <row r="1440" spans="1:17" s="28" customFormat="1" ht="15" customHeight="1" x14ac:dyDescent="0.25">
      <c r="A1440" s="145"/>
      <c r="B1440" s="148"/>
      <c r="C1440" s="147"/>
      <c r="D1440" s="136"/>
      <c r="E1440" s="16"/>
      <c r="F1440" s="67"/>
      <c r="G1440" s="68"/>
      <c r="H1440" s="66"/>
      <c r="I1440" s="66"/>
      <c r="J1440" s="66"/>
      <c r="K1440" s="66"/>
      <c r="L1440" s="66"/>
      <c r="M1440" s="68"/>
      <c r="N1440" s="68"/>
      <c r="O1440" s="68"/>
      <c r="P1440" s="68"/>
      <c r="Q1440" s="68"/>
    </row>
    <row r="1441" spans="1:17" s="28" customFormat="1" ht="15" customHeight="1" x14ac:dyDescent="0.25">
      <c r="A1441" s="141" t="s">
        <v>2570</v>
      </c>
      <c r="B1441" s="142"/>
      <c r="C1441" s="143" t="s">
        <v>2571</v>
      </c>
      <c r="D1441" s="144"/>
      <c r="E1441" s="26"/>
      <c r="F1441" s="69">
        <v>28217.445858873991</v>
      </c>
      <c r="G1441" s="70">
        <f>GEOMEAN(M1441,P1441,Q1441)</f>
        <v>0.25210061091233504</v>
      </c>
      <c r="H1441" s="63">
        <v>70.397179315907451</v>
      </c>
      <c r="I1441" s="63">
        <v>38.937496691099</v>
      </c>
      <c r="J1441" s="63">
        <v>3.5547563899267085</v>
      </c>
      <c r="K1441" s="63">
        <v>272.96481132059932</v>
      </c>
      <c r="L1441" s="63"/>
      <c r="M1441" s="70">
        <f>+(H1441-25)/(85-25)</f>
        <v>0.7566196552651242</v>
      </c>
      <c r="N1441" s="70">
        <f>+I1441/100</f>
        <v>0.38937496691098999</v>
      </c>
      <c r="O1441" s="70">
        <f>+(J1441-1.8)/(16-1.8)</f>
        <v>0.12357439365681046</v>
      </c>
      <c r="P1441" s="70">
        <f>+(N1441*O1441)^(0.5)</f>
        <v>0.21935536337451661</v>
      </c>
      <c r="Q1441" s="70">
        <f>+(K1441-35)/(2500-35)</f>
        <v>9.6537448811602158E-2</v>
      </c>
    </row>
    <row r="1442" spans="1:17" s="28" customFormat="1" ht="15" customHeight="1" x14ac:dyDescent="0.25">
      <c r="A1442" s="145" t="s">
        <v>2572</v>
      </c>
      <c r="B1442" s="146">
        <v>1</v>
      </c>
      <c r="C1442" s="147" t="s">
        <v>2377</v>
      </c>
      <c r="D1442" s="136"/>
      <c r="E1442" s="16"/>
      <c r="F1442" s="67">
        <v>11584.417449555569</v>
      </c>
      <c r="G1442" s="68">
        <f>GEOMEAN(M1442,P1442,Q1442)</f>
        <v>0.30029158337288719</v>
      </c>
      <c r="H1442" s="66">
        <v>69.51786238182126</v>
      </c>
      <c r="I1442" s="66">
        <v>46.363860366748398</v>
      </c>
      <c r="J1442" s="66">
        <v>3.7666408402802194</v>
      </c>
      <c r="K1442" s="66">
        <v>390.02194730464635</v>
      </c>
      <c r="L1442" s="66"/>
      <c r="M1442" s="68">
        <f>+(H1442-25)/(85-25)</f>
        <v>0.74196437303035434</v>
      </c>
      <c r="N1442" s="68">
        <f>+I1442/100</f>
        <v>0.46363860366748399</v>
      </c>
      <c r="O1442" s="68">
        <f>+(J1442-1.8)/(16-1.8)</f>
        <v>0.13849583382255068</v>
      </c>
      <c r="P1442" s="68">
        <f>+(N1442*O1442)^(0.5)</f>
        <v>0.25340089780277275</v>
      </c>
      <c r="Q1442" s="68">
        <f>+(K1442-35)/(2500-35)</f>
        <v>0.14402513075239204</v>
      </c>
    </row>
    <row r="1443" spans="1:17" s="28" customFormat="1" ht="15" customHeight="1" x14ac:dyDescent="0.25">
      <c r="A1443" s="145" t="s">
        <v>2573</v>
      </c>
      <c r="B1443" s="146">
        <v>2</v>
      </c>
      <c r="C1443" s="147" t="s">
        <v>2574</v>
      </c>
      <c r="D1443" s="136"/>
      <c r="E1443" s="16"/>
      <c r="F1443" s="67">
        <v>4899.5893359006868</v>
      </c>
      <c r="G1443" s="68">
        <f>GEOMEAN(M1443,P1443,Q1443)</f>
        <v>0.22157617995131498</v>
      </c>
      <c r="H1443" s="66">
        <v>73.037946112581793</v>
      </c>
      <c r="I1443" s="66">
        <v>37.738677656242174</v>
      </c>
      <c r="J1443" s="66">
        <v>3.4699613163408598</v>
      </c>
      <c r="K1443" s="66">
        <v>193.98296155820157</v>
      </c>
      <c r="L1443" s="66"/>
      <c r="M1443" s="68">
        <f>+(H1443-25)/(85-25)</f>
        <v>0.80063243520969651</v>
      </c>
      <c r="N1443" s="68">
        <f>+I1443/100</f>
        <v>0.37738677656242176</v>
      </c>
      <c r="O1443" s="68">
        <f>+(J1443-1.8)/(16-1.8)</f>
        <v>0.11760290960146901</v>
      </c>
      <c r="P1443" s="68">
        <f>+(N1443*O1443)^(0.5)</f>
        <v>0.21066984352028237</v>
      </c>
      <c r="Q1443" s="68">
        <f>+(K1443-35)/(2500-35)</f>
        <v>6.4496130449574668E-2</v>
      </c>
    </row>
    <row r="1444" spans="1:17" s="28" customFormat="1" ht="15" customHeight="1" x14ac:dyDescent="0.25">
      <c r="A1444" s="145" t="s">
        <v>2575</v>
      </c>
      <c r="B1444" s="146">
        <v>3</v>
      </c>
      <c r="C1444" s="147" t="s">
        <v>2576</v>
      </c>
      <c r="D1444" s="136"/>
      <c r="E1444" s="16"/>
      <c r="F1444" s="67">
        <v>6263.9427165306561</v>
      </c>
      <c r="G1444" s="68">
        <f>GEOMEAN(M1444,P1444,Q1444)</f>
        <v>0.22839353651906791</v>
      </c>
      <c r="H1444" s="66">
        <v>69.854616179667516</v>
      </c>
      <c r="I1444" s="66">
        <v>34.697650435441865</v>
      </c>
      <c r="J1444" s="66">
        <v>3.4846975230374535</v>
      </c>
      <c r="K1444" s="66">
        <v>228.61795421763759</v>
      </c>
      <c r="L1444" s="66"/>
      <c r="M1444" s="68">
        <f>+(H1444-25)/(85-25)</f>
        <v>0.74757693632779199</v>
      </c>
      <c r="N1444" s="68">
        <f>+I1444/100</f>
        <v>0.34697650435441862</v>
      </c>
      <c r="O1444" s="68">
        <f>+(J1444-1.8)/(16-1.8)</f>
        <v>0.11864067063644039</v>
      </c>
      <c r="P1444" s="68">
        <f>+(N1444*O1444)^(0.5)</f>
        <v>0.20289289088505788</v>
      </c>
      <c r="Q1444" s="68">
        <f>+(K1444-35)/(2500-35)</f>
        <v>7.8546837410806328E-2</v>
      </c>
    </row>
    <row r="1445" spans="1:17" s="28" customFormat="1" ht="15" customHeight="1" x14ac:dyDescent="0.25">
      <c r="A1445" s="145" t="s">
        <v>2577</v>
      </c>
      <c r="B1445" s="146">
        <v>4</v>
      </c>
      <c r="C1445" s="147" t="s">
        <v>2578</v>
      </c>
      <c r="D1445" s="136"/>
      <c r="E1445" s="16"/>
      <c r="F1445" s="67">
        <v>5469.4963568870799</v>
      </c>
      <c r="G1445" s="68">
        <f>GEOMEAN(M1445,P1445,Q1445)</f>
        <v>0.1837460625576012</v>
      </c>
      <c r="H1445" s="66">
        <v>70.72909911101047</v>
      </c>
      <c r="I1445" s="66">
        <v>32.10166725892811</v>
      </c>
      <c r="J1445" s="66">
        <v>3.2304259119164938</v>
      </c>
      <c r="K1445" s="66">
        <v>146.57768493711117</v>
      </c>
      <c r="L1445" s="66"/>
      <c r="M1445" s="68">
        <f>+(H1445-25)/(85-25)</f>
        <v>0.76215165185017453</v>
      </c>
      <c r="N1445" s="68">
        <f>+I1445/100</f>
        <v>0.32101667258928113</v>
      </c>
      <c r="O1445" s="68">
        <f>+(J1445-1.8)/(16-1.8)</f>
        <v>0.10073421914904886</v>
      </c>
      <c r="P1445" s="68">
        <f>+(N1445*O1445)^(0.5)</f>
        <v>0.17982592651535848</v>
      </c>
      <c r="Q1445" s="68">
        <f>+(K1445-35)/(2500-35)</f>
        <v>4.5264780907550171E-2</v>
      </c>
    </row>
    <row r="1446" spans="1:17" s="28" customFormat="1" ht="15" customHeight="1" x14ac:dyDescent="0.25">
      <c r="A1446" s="145"/>
      <c r="B1446" s="148"/>
      <c r="C1446" s="147"/>
      <c r="D1446" s="136"/>
      <c r="E1446" s="16"/>
      <c r="F1446" s="67"/>
      <c r="G1446" s="68"/>
      <c r="H1446" s="66"/>
      <c r="I1446" s="66"/>
      <c r="J1446" s="66"/>
      <c r="K1446" s="66"/>
      <c r="L1446" s="66"/>
      <c r="M1446" s="68"/>
      <c r="N1446" s="68"/>
      <c r="O1446" s="68"/>
      <c r="P1446" s="68"/>
      <c r="Q1446" s="68"/>
    </row>
    <row r="1447" spans="1:17" s="28" customFormat="1" ht="15" customHeight="1" x14ac:dyDescent="0.25">
      <c r="A1447" s="141" t="s">
        <v>2579</v>
      </c>
      <c r="B1447" s="149"/>
      <c r="C1447" s="143" t="s">
        <v>2580</v>
      </c>
      <c r="D1447" s="144"/>
      <c r="E1447" s="26"/>
      <c r="F1447" s="69">
        <v>78399.470791594591</v>
      </c>
      <c r="G1447" s="70">
        <f t="shared" ref="G1447:G1457" si="618">GEOMEAN(M1447,P1447,Q1447)</f>
        <v>0.30085895528685175</v>
      </c>
      <c r="H1447" s="63">
        <v>74.771157366837201</v>
      </c>
      <c r="I1447" s="63">
        <v>38.488416948243845</v>
      </c>
      <c r="J1447" s="63">
        <v>3.9749181578981752</v>
      </c>
      <c r="K1447" s="63">
        <v>368.30125719072572</v>
      </c>
      <c r="L1447" s="63"/>
      <c r="M1447" s="70">
        <f t="shared" ref="M1447:M1457" si="619">+(H1447-25)/(85-25)</f>
        <v>0.8295192894472867</v>
      </c>
      <c r="N1447" s="70">
        <f t="shared" ref="N1447:N1457" si="620">+I1447/100</f>
        <v>0.38488416948243848</v>
      </c>
      <c r="O1447" s="70">
        <f t="shared" ref="O1447:O1457" si="621">+(J1447-1.8)/(16-1.8)</f>
        <v>0.15316325055620955</v>
      </c>
      <c r="P1447" s="70">
        <f t="shared" ref="P1447:P1457" si="622">+(N1447*O1447)^(0.5)</f>
        <v>0.24279643837082401</v>
      </c>
      <c r="Q1447" s="70">
        <f t="shared" ref="Q1447:Q1457" si="623">+(K1447-35)/(2500-35)</f>
        <v>0.13521349176094349</v>
      </c>
    </row>
    <row r="1448" spans="1:17" s="28" customFormat="1" ht="15" customHeight="1" x14ac:dyDescent="0.25">
      <c r="A1448" s="145" t="s">
        <v>2581</v>
      </c>
      <c r="B1448" s="146">
        <v>1</v>
      </c>
      <c r="C1448" s="147" t="s">
        <v>2582</v>
      </c>
      <c r="D1448" s="136"/>
      <c r="E1448" s="16"/>
      <c r="F1448" s="67">
        <v>24335.835318410132</v>
      </c>
      <c r="G1448" s="68">
        <f t="shared" si="618"/>
        <v>0.39497463303837127</v>
      </c>
      <c r="H1448" s="66">
        <v>72.054665522410772</v>
      </c>
      <c r="I1448" s="66">
        <v>49.502956458187583</v>
      </c>
      <c r="J1448" s="66">
        <v>5.1319802891773865</v>
      </c>
      <c r="K1448" s="66">
        <v>603.26445013364798</v>
      </c>
      <c r="L1448" s="66"/>
      <c r="M1448" s="68">
        <f t="shared" si="619"/>
        <v>0.78424442537351291</v>
      </c>
      <c r="N1448" s="68">
        <f t="shared" si="620"/>
        <v>0.49502956458187586</v>
      </c>
      <c r="O1448" s="68">
        <f t="shared" si="621"/>
        <v>0.23464649923784414</v>
      </c>
      <c r="P1448" s="68">
        <f t="shared" si="622"/>
        <v>0.34081806634679951</v>
      </c>
      <c r="Q1448" s="68">
        <f t="shared" si="623"/>
        <v>0.23053324549032372</v>
      </c>
    </row>
    <row r="1449" spans="1:17" s="28" customFormat="1" ht="15" customHeight="1" x14ac:dyDescent="0.25">
      <c r="A1449" s="145" t="s">
        <v>2583</v>
      </c>
      <c r="B1449" s="146">
        <v>2</v>
      </c>
      <c r="C1449" s="147" t="s">
        <v>2584</v>
      </c>
      <c r="D1449" s="136"/>
      <c r="E1449" s="16"/>
      <c r="F1449" s="67">
        <v>9315.8652971132669</v>
      </c>
      <c r="G1449" s="68">
        <f t="shared" si="618"/>
        <v>0.26701690348126866</v>
      </c>
      <c r="H1449" s="66">
        <v>74.545318130821684</v>
      </c>
      <c r="I1449" s="66">
        <v>38.799771225170595</v>
      </c>
      <c r="J1449" s="66">
        <v>3.5022355046749749</v>
      </c>
      <c r="K1449" s="66">
        <v>298.5127211179049</v>
      </c>
      <c r="L1449" s="66"/>
      <c r="M1449" s="68">
        <f t="shared" si="619"/>
        <v>0.82575530218036142</v>
      </c>
      <c r="N1449" s="68">
        <f t="shared" si="620"/>
        <v>0.38799771225170593</v>
      </c>
      <c r="O1449" s="68">
        <f t="shared" si="621"/>
        <v>0.1198757397658433</v>
      </c>
      <c r="P1449" s="68">
        <f t="shared" si="622"/>
        <v>0.21566527950420775</v>
      </c>
      <c r="Q1449" s="68">
        <f t="shared" si="623"/>
        <v>0.10690171242105675</v>
      </c>
    </row>
    <row r="1450" spans="1:17" s="28" customFormat="1" ht="15" customHeight="1" x14ac:dyDescent="0.25">
      <c r="A1450" s="145" t="s">
        <v>2585</v>
      </c>
      <c r="B1450" s="146">
        <v>3</v>
      </c>
      <c r="C1450" s="147" t="s">
        <v>2586</v>
      </c>
      <c r="D1450" s="136"/>
      <c r="E1450" s="16"/>
      <c r="F1450" s="67">
        <v>2436.7049307192069</v>
      </c>
      <c r="G1450" s="68">
        <f t="shared" si="618"/>
        <v>0.23741460734428727</v>
      </c>
      <c r="H1450" s="66">
        <v>74.734644363963838</v>
      </c>
      <c r="I1450" s="66">
        <v>34.613217199838722</v>
      </c>
      <c r="J1450" s="66">
        <v>4.3171391213206149</v>
      </c>
      <c r="K1450" s="66">
        <v>195.65751469421184</v>
      </c>
      <c r="L1450" s="66"/>
      <c r="M1450" s="68">
        <f t="shared" si="619"/>
        <v>0.8289107393993973</v>
      </c>
      <c r="N1450" s="68">
        <f t="shared" si="620"/>
        <v>0.34613217199838719</v>
      </c>
      <c r="O1450" s="68">
        <f t="shared" si="621"/>
        <v>0.17726331840286022</v>
      </c>
      <c r="P1450" s="68">
        <f t="shared" si="622"/>
        <v>0.24770251798159762</v>
      </c>
      <c r="Q1450" s="68">
        <f t="shared" si="623"/>
        <v>6.5175462350593044E-2</v>
      </c>
    </row>
    <row r="1451" spans="1:17" s="28" customFormat="1" ht="15" customHeight="1" x14ac:dyDescent="0.25">
      <c r="A1451" s="145" t="s">
        <v>2587</v>
      </c>
      <c r="B1451" s="146">
        <v>4</v>
      </c>
      <c r="C1451" s="147" t="s">
        <v>2588</v>
      </c>
      <c r="D1451" s="136"/>
      <c r="E1451" s="16"/>
      <c r="F1451" s="67">
        <v>3967.1972838982133</v>
      </c>
      <c r="G1451" s="68">
        <f t="shared" si="618"/>
        <v>0.28529703272928325</v>
      </c>
      <c r="H1451" s="66">
        <v>74.178173211780276</v>
      </c>
      <c r="I1451" s="66">
        <v>29.190857921089641</v>
      </c>
      <c r="J1451" s="66">
        <v>4.3069695317892549</v>
      </c>
      <c r="K1451" s="66">
        <v>342.63359500584778</v>
      </c>
      <c r="L1451" s="66"/>
      <c r="M1451" s="68">
        <f t="shared" si="619"/>
        <v>0.81963622019633797</v>
      </c>
      <c r="N1451" s="68">
        <f t="shared" si="620"/>
        <v>0.29190857921089641</v>
      </c>
      <c r="O1451" s="68">
        <f t="shared" si="621"/>
        <v>0.17654715012600389</v>
      </c>
      <c r="P1451" s="68">
        <f t="shared" si="622"/>
        <v>0.2270145981143385</v>
      </c>
      <c r="Q1451" s="68">
        <f t="shared" si="623"/>
        <v>0.12480064706119585</v>
      </c>
    </row>
    <row r="1452" spans="1:17" s="28" customFormat="1" ht="15" customHeight="1" x14ac:dyDescent="0.25">
      <c r="A1452" s="145" t="s">
        <v>2589</v>
      </c>
      <c r="B1452" s="146">
        <v>5</v>
      </c>
      <c r="C1452" s="147" t="s">
        <v>2590</v>
      </c>
      <c r="D1452" s="136"/>
      <c r="E1452" s="16"/>
      <c r="F1452" s="67">
        <v>618.23835845520375</v>
      </c>
      <c r="G1452" s="68">
        <f t="shared" si="618"/>
        <v>0.20262543724479051</v>
      </c>
      <c r="H1452" s="66">
        <v>70.944254383554394</v>
      </c>
      <c r="I1452" s="66">
        <v>26.423489097355343</v>
      </c>
      <c r="J1452" s="66">
        <v>4.3886978209444791</v>
      </c>
      <c r="K1452" s="66">
        <v>157.01894691734799</v>
      </c>
      <c r="L1452" s="66"/>
      <c r="M1452" s="68">
        <f t="shared" si="619"/>
        <v>0.76573757305923995</v>
      </c>
      <c r="N1452" s="68">
        <f t="shared" si="620"/>
        <v>0.26423489097355346</v>
      </c>
      <c r="O1452" s="68">
        <f t="shared" si="621"/>
        <v>0.18230266344679433</v>
      </c>
      <c r="P1452" s="68">
        <f t="shared" si="622"/>
        <v>0.21947830052206097</v>
      </c>
      <c r="Q1452" s="68">
        <f t="shared" si="623"/>
        <v>4.9500586984725349E-2</v>
      </c>
    </row>
    <row r="1453" spans="1:17" s="28" customFormat="1" ht="15" customHeight="1" x14ac:dyDescent="0.25">
      <c r="A1453" s="145" t="s">
        <v>2591</v>
      </c>
      <c r="B1453" s="146">
        <v>6</v>
      </c>
      <c r="C1453" s="147" t="s">
        <v>2592</v>
      </c>
      <c r="D1453" s="136"/>
      <c r="E1453" s="16"/>
      <c r="F1453" s="67">
        <v>2711.5894125730679</v>
      </c>
      <c r="G1453" s="68">
        <f t="shared" si="618"/>
        <v>0.37624034532107731</v>
      </c>
      <c r="H1453" s="66">
        <v>81.281519302853241</v>
      </c>
      <c r="I1453" s="66">
        <v>51.502903657685515</v>
      </c>
      <c r="J1453" s="66">
        <v>4.4116168226314967</v>
      </c>
      <c r="K1453" s="66">
        <v>489.74930146537901</v>
      </c>
      <c r="L1453" s="66"/>
      <c r="M1453" s="68">
        <f t="shared" si="619"/>
        <v>0.93802532171422071</v>
      </c>
      <c r="N1453" s="68">
        <f t="shared" si="620"/>
        <v>0.51502903657685517</v>
      </c>
      <c r="O1453" s="68">
        <f t="shared" si="621"/>
        <v>0.18391667765010541</v>
      </c>
      <c r="P1453" s="68">
        <f t="shared" si="622"/>
        <v>0.30777009162774382</v>
      </c>
      <c r="Q1453" s="68">
        <f t="shared" si="623"/>
        <v>0.18448247523950467</v>
      </c>
    </row>
    <row r="1454" spans="1:17" s="28" customFormat="1" ht="15" customHeight="1" x14ac:dyDescent="0.25">
      <c r="A1454" s="145" t="s">
        <v>2593</v>
      </c>
      <c r="B1454" s="146">
        <v>7</v>
      </c>
      <c r="C1454" s="147" t="s">
        <v>2594</v>
      </c>
      <c r="D1454" s="136"/>
      <c r="E1454" s="16"/>
      <c r="F1454" s="67">
        <v>526.6101978372501</v>
      </c>
      <c r="G1454" s="68">
        <f t="shared" si="618"/>
        <v>0.26563819455015031</v>
      </c>
      <c r="H1454" s="66">
        <v>71.601686539170515</v>
      </c>
      <c r="I1454" s="66">
        <v>50.986152080167571</v>
      </c>
      <c r="J1454" s="66">
        <v>3.2488449609730159</v>
      </c>
      <c r="K1454" s="66">
        <v>295.82258538289545</v>
      </c>
      <c r="L1454" s="66"/>
      <c r="M1454" s="68">
        <f t="shared" si="619"/>
        <v>0.77669477565284195</v>
      </c>
      <c r="N1454" s="68">
        <f t="shared" si="620"/>
        <v>0.50986152080167568</v>
      </c>
      <c r="O1454" s="68">
        <f t="shared" si="621"/>
        <v>0.10203133527978986</v>
      </c>
      <c r="P1454" s="68">
        <f t="shared" si="622"/>
        <v>0.22808299317393071</v>
      </c>
      <c r="Q1454" s="68">
        <f t="shared" si="623"/>
        <v>0.10581037946567767</v>
      </c>
    </row>
    <row r="1455" spans="1:17" s="28" customFormat="1" ht="15" customHeight="1" x14ac:dyDescent="0.25">
      <c r="A1455" s="145" t="s">
        <v>2595</v>
      </c>
      <c r="B1455" s="146">
        <v>8</v>
      </c>
      <c r="C1455" s="147" t="s">
        <v>2596</v>
      </c>
      <c r="D1455" s="136"/>
      <c r="E1455" s="16"/>
      <c r="F1455" s="67">
        <v>5871.2505995965685</v>
      </c>
      <c r="G1455" s="68">
        <f t="shared" si="618"/>
        <v>0.2932388643449963</v>
      </c>
      <c r="H1455" s="66">
        <v>72.974446392422792</v>
      </c>
      <c r="I1455" s="66">
        <v>45.719380824524102</v>
      </c>
      <c r="J1455" s="66">
        <v>4.4993437944352355</v>
      </c>
      <c r="K1455" s="66">
        <v>298.68637545810867</v>
      </c>
      <c r="L1455" s="66"/>
      <c r="M1455" s="68">
        <f t="shared" si="619"/>
        <v>0.79957410654037986</v>
      </c>
      <c r="N1455" s="68">
        <f t="shared" si="620"/>
        <v>0.45719380824524103</v>
      </c>
      <c r="O1455" s="68">
        <f t="shared" si="621"/>
        <v>0.19009463341093211</v>
      </c>
      <c r="P1455" s="68">
        <f t="shared" si="622"/>
        <v>0.29480517189514688</v>
      </c>
      <c r="Q1455" s="68">
        <f t="shared" si="623"/>
        <v>0.106972160429253</v>
      </c>
    </row>
    <row r="1456" spans="1:17" s="28" customFormat="1" ht="15" customHeight="1" x14ac:dyDescent="0.25">
      <c r="A1456" s="145" t="s">
        <v>2597</v>
      </c>
      <c r="B1456" s="146">
        <v>9</v>
      </c>
      <c r="C1456" s="147" t="s">
        <v>2598</v>
      </c>
      <c r="D1456" s="136"/>
      <c r="E1456" s="16"/>
      <c r="F1456" s="67">
        <v>7080.5409391807707</v>
      </c>
      <c r="G1456" s="68">
        <f t="shared" si="618"/>
        <v>0.17554388821976033</v>
      </c>
      <c r="H1456" s="66">
        <v>78.446638325372732</v>
      </c>
      <c r="I1456" s="66">
        <v>27.149264105452112</v>
      </c>
      <c r="J1456" s="66">
        <v>2.4364401990903741</v>
      </c>
      <c r="K1456" s="66">
        <v>170.70356595547432</v>
      </c>
      <c r="L1456" s="66"/>
      <c r="M1456" s="68">
        <f t="shared" si="619"/>
        <v>0.89077730542287881</v>
      </c>
      <c r="N1456" s="68">
        <f t="shared" si="620"/>
        <v>0.27149264105452109</v>
      </c>
      <c r="O1456" s="68">
        <f t="shared" si="621"/>
        <v>4.4819732330308039E-2</v>
      </c>
      <c r="P1456" s="68">
        <f t="shared" si="622"/>
        <v>0.11030968906543086</v>
      </c>
      <c r="Q1456" s="68">
        <f t="shared" si="623"/>
        <v>5.5052156574228933E-2</v>
      </c>
    </row>
    <row r="1457" spans="1:17" s="28" customFormat="1" ht="15" customHeight="1" x14ac:dyDescent="0.25">
      <c r="A1457" s="145" t="s">
        <v>2599</v>
      </c>
      <c r="B1457" s="146">
        <v>10</v>
      </c>
      <c r="C1457" s="147" t="s">
        <v>2600</v>
      </c>
      <c r="D1457" s="136"/>
      <c r="E1457" s="16"/>
      <c r="F1457" s="67">
        <v>21535.638453810909</v>
      </c>
      <c r="G1457" s="68">
        <f t="shared" si="618"/>
        <v>0.21732568475340402</v>
      </c>
      <c r="H1457" s="66">
        <v>75.826075626088453</v>
      </c>
      <c r="I1457" s="66">
        <v>28.62785208749662</v>
      </c>
      <c r="J1457" s="66">
        <v>2.9204741070460565</v>
      </c>
      <c r="K1457" s="66">
        <v>233.73009635937728</v>
      </c>
      <c r="L1457" s="66"/>
      <c r="M1457" s="68">
        <f t="shared" si="619"/>
        <v>0.8471012604348076</v>
      </c>
      <c r="N1457" s="68">
        <f t="shared" si="620"/>
        <v>0.28627852087496619</v>
      </c>
      <c r="O1457" s="68">
        <f t="shared" si="621"/>
        <v>7.8906627256764547E-2</v>
      </c>
      <c r="P1457" s="68">
        <f t="shared" si="622"/>
        <v>0.15029728054192745</v>
      </c>
      <c r="Q1457" s="68">
        <f t="shared" si="623"/>
        <v>8.0620728746197676E-2</v>
      </c>
    </row>
    <row r="1458" spans="1:17" s="28" customFormat="1" ht="15" customHeight="1" x14ac:dyDescent="0.25">
      <c r="A1458" s="145"/>
      <c r="B1458" s="148"/>
      <c r="C1458" s="147"/>
      <c r="D1458" s="136"/>
      <c r="E1458" s="16"/>
      <c r="F1458" s="67"/>
      <c r="G1458" s="68"/>
      <c r="H1458" s="66"/>
      <c r="I1458" s="66"/>
      <c r="J1458" s="66"/>
      <c r="K1458" s="66"/>
      <c r="L1458" s="66"/>
      <c r="M1458" s="68"/>
      <c r="N1458" s="68"/>
      <c r="O1458" s="68"/>
      <c r="P1458" s="68"/>
      <c r="Q1458" s="68"/>
    </row>
    <row r="1459" spans="1:17" s="28" customFormat="1" ht="15" customHeight="1" x14ac:dyDescent="0.25">
      <c r="A1459" s="141" t="s">
        <v>2601</v>
      </c>
      <c r="B1459" s="149"/>
      <c r="C1459" s="143" t="s">
        <v>2602</v>
      </c>
      <c r="D1459" s="144"/>
      <c r="E1459" s="26"/>
      <c r="F1459" s="69">
        <v>103607.28399017118</v>
      </c>
      <c r="G1459" s="70">
        <f t="shared" ref="G1459:G1464" si="624">GEOMEAN(M1459,P1459,Q1459)</f>
        <v>0.59586523645291811</v>
      </c>
      <c r="H1459" s="63">
        <v>83.741301225993624</v>
      </c>
      <c r="I1459" s="63">
        <v>68.101937343588091</v>
      </c>
      <c r="J1459" s="63">
        <v>8.0106058970098353</v>
      </c>
      <c r="K1459" s="63">
        <v>1011.0368418681151</v>
      </c>
      <c r="L1459" s="63"/>
      <c r="M1459" s="70">
        <f t="shared" ref="M1459:M1464" si="625">+(H1459-25)/(85-25)</f>
        <v>0.97902168709989368</v>
      </c>
      <c r="N1459" s="70">
        <f t="shared" ref="N1459:N1464" si="626">+I1459/100</f>
        <v>0.68101937343588093</v>
      </c>
      <c r="O1459" s="70">
        <f t="shared" ref="O1459:O1464" si="627">+(J1459-1.8)/(16-1.8)</f>
        <v>0.43736661246548142</v>
      </c>
      <c r="P1459" s="70">
        <f t="shared" ref="P1459:P1464" si="628">+(N1459*O1459)^(0.5)</f>
        <v>0.54576106162222304</v>
      </c>
      <c r="Q1459" s="70">
        <f t="shared" ref="Q1459:Q1464" si="629">+(K1459-35)/(2500-35)</f>
        <v>0.39595815085927588</v>
      </c>
    </row>
    <row r="1460" spans="1:17" s="28" customFormat="1" ht="15" customHeight="1" x14ac:dyDescent="0.25">
      <c r="A1460" s="145" t="s">
        <v>2603</v>
      </c>
      <c r="B1460" s="146">
        <v>1</v>
      </c>
      <c r="C1460" s="147" t="s">
        <v>2604</v>
      </c>
      <c r="D1460" s="136"/>
      <c r="E1460" s="16"/>
      <c r="F1460" s="67">
        <v>17758.745811196139</v>
      </c>
      <c r="G1460" s="68">
        <f t="shared" si="624"/>
        <v>0.62384644134500289</v>
      </c>
      <c r="H1460" s="66">
        <v>82.333591898496294</v>
      </c>
      <c r="I1460" s="66">
        <v>63.727534839904642</v>
      </c>
      <c r="J1460" s="66">
        <v>8.6483319216877401</v>
      </c>
      <c r="K1460" s="66">
        <v>1164.744774754839</v>
      </c>
      <c r="L1460" s="66"/>
      <c r="M1460" s="68">
        <f t="shared" si="625"/>
        <v>0.95555986497493828</v>
      </c>
      <c r="N1460" s="68">
        <f t="shared" si="626"/>
        <v>0.63727534839904643</v>
      </c>
      <c r="O1460" s="68">
        <f t="shared" si="627"/>
        <v>0.48227689589350287</v>
      </c>
      <c r="P1460" s="68">
        <f t="shared" si="628"/>
        <v>0.55438540461969477</v>
      </c>
      <c r="Q1460" s="68">
        <f t="shared" si="629"/>
        <v>0.45831431024537078</v>
      </c>
    </row>
    <row r="1461" spans="1:17" s="28" customFormat="1" ht="15" customHeight="1" x14ac:dyDescent="0.25">
      <c r="A1461" s="145" t="s">
        <v>2605</v>
      </c>
      <c r="B1461" s="146">
        <v>2</v>
      </c>
      <c r="C1461" s="147" t="s">
        <v>2606</v>
      </c>
      <c r="D1461" s="136"/>
      <c r="E1461" s="16"/>
      <c r="F1461" s="67">
        <v>40494.612478815849</v>
      </c>
      <c r="G1461" s="68">
        <f t="shared" si="624"/>
        <v>0.58930078965170196</v>
      </c>
      <c r="H1461" s="66">
        <v>83.526179274086957</v>
      </c>
      <c r="I1461" s="66">
        <v>68.277097652323505</v>
      </c>
      <c r="J1461" s="66">
        <v>7.4174813256993861</v>
      </c>
      <c r="K1461" s="66">
        <v>1030.0958098379328</v>
      </c>
      <c r="L1461" s="66"/>
      <c r="M1461" s="68">
        <f t="shared" si="625"/>
        <v>0.97543632123478263</v>
      </c>
      <c r="N1461" s="68">
        <f t="shared" si="626"/>
        <v>0.68277097652323504</v>
      </c>
      <c r="O1461" s="68">
        <f t="shared" si="627"/>
        <v>0.39559727645770326</v>
      </c>
      <c r="P1461" s="68">
        <f t="shared" si="628"/>
        <v>0.51971370845587495</v>
      </c>
      <c r="Q1461" s="68">
        <f t="shared" si="629"/>
        <v>0.40368998370707215</v>
      </c>
    </row>
    <row r="1462" spans="1:17" s="28" customFormat="1" ht="15" customHeight="1" x14ac:dyDescent="0.25">
      <c r="A1462" s="145" t="s">
        <v>2607</v>
      </c>
      <c r="B1462" s="146">
        <v>3</v>
      </c>
      <c r="C1462" s="147" t="s">
        <v>2608</v>
      </c>
      <c r="D1462" s="136"/>
      <c r="E1462" s="16"/>
      <c r="F1462" s="67">
        <v>4164.5502452291903</v>
      </c>
      <c r="G1462" s="68">
        <f t="shared" si="624"/>
        <v>0.58475322671428753</v>
      </c>
      <c r="H1462" s="66">
        <v>82.237905586709132</v>
      </c>
      <c r="I1462" s="66">
        <v>52.990984175016223</v>
      </c>
      <c r="J1462" s="66">
        <v>7.1464535155722828</v>
      </c>
      <c r="K1462" s="66">
        <v>1191.678339191245</v>
      </c>
      <c r="L1462" s="66"/>
      <c r="M1462" s="68">
        <f t="shared" si="625"/>
        <v>0.95396509311181887</v>
      </c>
      <c r="N1462" s="68">
        <f t="shared" si="626"/>
        <v>0.5299098417501622</v>
      </c>
      <c r="O1462" s="68">
        <f t="shared" si="627"/>
        <v>0.37651081095579458</v>
      </c>
      <c r="P1462" s="68">
        <f t="shared" si="628"/>
        <v>0.44667301715103674</v>
      </c>
      <c r="Q1462" s="68">
        <f t="shared" si="629"/>
        <v>0.46924070555425756</v>
      </c>
    </row>
    <row r="1463" spans="1:17" s="29" customFormat="1" ht="15" customHeight="1" x14ac:dyDescent="0.25">
      <c r="A1463" s="145" t="s">
        <v>2609</v>
      </c>
      <c r="B1463" s="146">
        <v>4</v>
      </c>
      <c r="C1463" s="147" t="s">
        <v>2610</v>
      </c>
      <c r="D1463" s="136"/>
      <c r="E1463" s="16"/>
      <c r="F1463" s="67">
        <v>29158.900036651867</v>
      </c>
      <c r="G1463" s="68">
        <f t="shared" si="624"/>
        <v>0.59744115250900465</v>
      </c>
      <c r="H1463" s="66">
        <v>83.673066887141047</v>
      </c>
      <c r="I1463" s="66">
        <v>73.372382238661501</v>
      </c>
      <c r="J1463" s="66">
        <v>9.208019276611946</v>
      </c>
      <c r="K1463" s="66">
        <v>903.84358081288713</v>
      </c>
      <c r="L1463" s="66"/>
      <c r="M1463" s="68">
        <f t="shared" si="625"/>
        <v>0.97788444811901742</v>
      </c>
      <c r="N1463" s="68">
        <f t="shared" si="626"/>
        <v>0.73372382238661504</v>
      </c>
      <c r="O1463" s="68">
        <f t="shared" si="627"/>
        <v>0.52169149835295403</v>
      </c>
      <c r="P1463" s="68">
        <f t="shared" si="628"/>
        <v>0.61869013268204776</v>
      </c>
      <c r="Q1463" s="68">
        <f t="shared" si="629"/>
        <v>0.35247204089772299</v>
      </c>
    </row>
    <row r="1464" spans="1:17" s="28" customFormat="1" ht="15" customHeight="1" x14ac:dyDescent="0.25">
      <c r="A1464" s="145" t="s">
        <v>2611</v>
      </c>
      <c r="B1464" s="146">
        <v>5</v>
      </c>
      <c r="C1464" s="147" t="s">
        <v>2612</v>
      </c>
      <c r="D1464" s="136"/>
      <c r="E1464" s="16"/>
      <c r="F1464" s="67">
        <v>12030.475418278134</v>
      </c>
      <c r="G1464" s="68">
        <f t="shared" si="624"/>
        <v>0.55753172050084299</v>
      </c>
      <c r="H1464" s="66">
        <v>88.164080185435068</v>
      </c>
      <c r="I1464" s="66">
        <v>65.954860514896154</v>
      </c>
      <c r="J1464" s="66">
        <v>6.3546518490240036</v>
      </c>
      <c r="K1464" s="66">
        <v>917.26676208945537</v>
      </c>
      <c r="L1464" s="66"/>
      <c r="M1464" s="68">
        <f t="shared" si="625"/>
        <v>1.0527346697572511</v>
      </c>
      <c r="N1464" s="68">
        <f t="shared" si="626"/>
        <v>0.65954860514896152</v>
      </c>
      <c r="O1464" s="68">
        <f t="shared" si="627"/>
        <v>0.32075013021295801</v>
      </c>
      <c r="P1464" s="68">
        <f t="shared" si="628"/>
        <v>0.45994597615731375</v>
      </c>
      <c r="Q1464" s="68">
        <f t="shared" si="629"/>
        <v>0.35791755054338958</v>
      </c>
    </row>
    <row r="1465" spans="1:17" s="28" customFormat="1" ht="15" customHeight="1" x14ac:dyDescent="0.25">
      <c r="A1465" s="145"/>
      <c r="B1465" s="148"/>
      <c r="C1465" s="147"/>
      <c r="D1465" s="136"/>
      <c r="E1465" s="16"/>
      <c r="F1465" s="67"/>
      <c r="G1465" s="68"/>
      <c r="H1465" s="66"/>
      <c r="I1465" s="66"/>
      <c r="J1465" s="66"/>
      <c r="K1465" s="66"/>
      <c r="L1465" s="66"/>
      <c r="M1465" s="68"/>
      <c r="N1465" s="68"/>
      <c r="O1465" s="68"/>
      <c r="P1465" s="68"/>
      <c r="Q1465" s="68"/>
    </row>
    <row r="1466" spans="1:17" s="28" customFormat="1" ht="15" customHeight="1" x14ac:dyDescent="0.25">
      <c r="A1466" s="141" t="s">
        <v>2613</v>
      </c>
      <c r="B1466" s="142"/>
      <c r="C1466" s="143" t="s">
        <v>2614</v>
      </c>
      <c r="D1466" s="144"/>
      <c r="E1466" s="26"/>
      <c r="F1466" s="69">
        <v>76628.328653935445</v>
      </c>
      <c r="G1466" s="70">
        <f t="shared" ref="G1466:G1479" si="630">GEOMEAN(M1466,P1466,Q1466)</f>
        <v>0.42916286455348068</v>
      </c>
      <c r="H1466" s="63">
        <v>76.975368289676894</v>
      </c>
      <c r="I1466" s="63">
        <v>41.660072746558484</v>
      </c>
      <c r="J1466" s="63">
        <v>5.3785095223140784</v>
      </c>
      <c r="K1466" s="63">
        <v>729.17677038510658</v>
      </c>
      <c r="L1466" s="63"/>
      <c r="M1466" s="70">
        <f t="shared" ref="M1466:M1479" si="631">+(H1466-25)/(85-25)</f>
        <v>0.86625613816128155</v>
      </c>
      <c r="N1466" s="70">
        <f t="shared" ref="N1466:N1479" si="632">+I1466/100</f>
        <v>0.41660072746558485</v>
      </c>
      <c r="O1466" s="70">
        <f t="shared" ref="O1466:O1479" si="633">+(J1466-1.8)/(16-1.8)</f>
        <v>0.25200771283901963</v>
      </c>
      <c r="P1466" s="70">
        <f t="shared" ref="P1466:P1479" si="634">+(N1466*O1466)^(0.5)</f>
        <v>0.32401635220413455</v>
      </c>
      <c r="Q1466" s="70">
        <f t="shared" ref="Q1466:Q1479" si="635">+(K1466-35)/(2500-35)</f>
        <v>0.28161329427387694</v>
      </c>
    </row>
    <row r="1467" spans="1:17" s="28" customFormat="1" ht="15" customHeight="1" x14ac:dyDescent="0.25">
      <c r="A1467" s="145" t="s">
        <v>2615</v>
      </c>
      <c r="B1467" s="146">
        <v>1</v>
      </c>
      <c r="C1467" s="147" t="s">
        <v>2616</v>
      </c>
      <c r="D1467" s="136"/>
      <c r="E1467" s="16"/>
      <c r="F1467" s="67">
        <v>12576.216770530124</v>
      </c>
      <c r="G1467" s="68">
        <f t="shared" si="630"/>
        <v>0.36236025955285944</v>
      </c>
      <c r="H1467" s="66">
        <v>71.853787778826742</v>
      </c>
      <c r="I1467" s="66">
        <v>43.423163900455044</v>
      </c>
      <c r="J1467" s="66">
        <v>4.8457583581093013</v>
      </c>
      <c r="K1467" s="66">
        <v>527.13116920250241</v>
      </c>
      <c r="L1467" s="66"/>
      <c r="M1467" s="68">
        <f t="shared" si="631"/>
        <v>0.78089646298044568</v>
      </c>
      <c r="N1467" s="68">
        <f t="shared" si="632"/>
        <v>0.43423163900455042</v>
      </c>
      <c r="O1467" s="68">
        <f t="shared" si="633"/>
        <v>0.2144900252189649</v>
      </c>
      <c r="P1467" s="68">
        <f t="shared" si="634"/>
        <v>0.3051857716227257</v>
      </c>
      <c r="Q1467" s="68">
        <f t="shared" si="635"/>
        <v>0.19964753314503139</v>
      </c>
    </row>
    <row r="1468" spans="1:17" s="28" customFormat="1" ht="15" customHeight="1" x14ac:dyDescent="0.25">
      <c r="A1468" s="145" t="s">
        <v>2617</v>
      </c>
      <c r="B1468" s="146">
        <v>2</v>
      </c>
      <c r="C1468" s="147" t="s">
        <v>2618</v>
      </c>
      <c r="D1468" s="136"/>
      <c r="E1468" s="16"/>
      <c r="F1468" s="67">
        <v>3838.3137173147179</v>
      </c>
      <c r="G1468" s="68">
        <f t="shared" si="630"/>
        <v>0.40826713729364406</v>
      </c>
      <c r="H1468" s="66">
        <v>75.058214610408029</v>
      </c>
      <c r="I1468" s="66">
        <v>35.115164625749365</v>
      </c>
      <c r="J1468" s="66">
        <v>4.616015926799439</v>
      </c>
      <c r="K1468" s="66">
        <v>796.91294670151683</v>
      </c>
      <c r="L1468" s="66"/>
      <c r="M1468" s="68">
        <f t="shared" si="631"/>
        <v>0.83430357684013379</v>
      </c>
      <c r="N1468" s="68">
        <f t="shared" si="632"/>
        <v>0.35115164625749368</v>
      </c>
      <c r="O1468" s="68">
        <f t="shared" si="633"/>
        <v>0.19831098076052389</v>
      </c>
      <c r="P1468" s="68">
        <f t="shared" si="634"/>
        <v>0.26388866471486822</v>
      </c>
      <c r="Q1468" s="68">
        <f t="shared" si="635"/>
        <v>0.30909247330690337</v>
      </c>
    </row>
    <row r="1469" spans="1:17" s="28" customFormat="1" ht="15" customHeight="1" x14ac:dyDescent="0.25">
      <c r="A1469" s="145" t="s">
        <v>2619</v>
      </c>
      <c r="B1469" s="146">
        <v>3</v>
      </c>
      <c r="C1469" s="147" t="s">
        <v>2620</v>
      </c>
      <c r="D1469" s="136"/>
      <c r="E1469" s="16"/>
      <c r="F1469" s="67">
        <v>11758.611645016075</v>
      </c>
      <c r="G1469" s="68">
        <f t="shared" si="630"/>
        <v>0.27726043809011147</v>
      </c>
      <c r="H1469" s="66">
        <v>82.142244155186205</v>
      </c>
      <c r="I1469" s="66">
        <v>33.684237875373611</v>
      </c>
      <c r="J1469" s="66">
        <v>3.5617201371912062</v>
      </c>
      <c r="K1469" s="66">
        <v>304.85902502486749</v>
      </c>
      <c r="L1469" s="66"/>
      <c r="M1469" s="68">
        <f t="shared" si="631"/>
        <v>0.95237073591977006</v>
      </c>
      <c r="N1469" s="68">
        <f t="shared" si="632"/>
        <v>0.33684237875373613</v>
      </c>
      <c r="O1469" s="68">
        <f t="shared" si="633"/>
        <v>0.12406479839374691</v>
      </c>
      <c r="P1469" s="68">
        <f t="shared" si="634"/>
        <v>0.2044267150118898</v>
      </c>
      <c r="Q1469" s="68">
        <f t="shared" si="635"/>
        <v>0.10947627790055477</v>
      </c>
    </row>
    <row r="1470" spans="1:17" s="28" customFormat="1" ht="15" customHeight="1" x14ac:dyDescent="0.25">
      <c r="A1470" s="145" t="s">
        <v>2621</v>
      </c>
      <c r="B1470" s="146">
        <v>4</v>
      </c>
      <c r="C1470" s="147" t="s">
        <v>2622</v>
      </c>
      <c r="D1470" s="136"/>
      <c r="E1470" s="16"/>
      <c r="F1470" s="67">
        <v>5917.5681313375126</v>
      </c>
      <c r="G1470" s="68">
        <f t="shared" si="630"/>
        <v>0.28212048198405582</v>
      </c>
      <c r="H1470" s="66">
        <v>87.846119880193356</v>
      </c>
      <c r="I1470" s="66">
        <v>34.961683409185532</v>
      </c>
      <c r="J1470" s="66">
        <v>3.9142168853817418</v>
      </c>
      <c r="K1470" s="66">
        <v>266.61505847777721</v>
      </c>
      <c r="L1470" s="66"/>
      <c r="M1470" s="68">
        <f t="shared" si="631"/>
        <v>1.0474353313365559</v>
      </c>
      <c r="N1470" s="68">
        <f t="shared" si="632"/>
        <v>0.34961683409185534</v>
      </c>
      <c r="O1470" s="68">
        <f t="shared" si="633"/>
        <v>0.14888851305505227</v>
      </c>
      <c r="P1470" s="68">
        <f t="shared" si="634"/>
        <v>0.22815330496609346</v>
      </c>
      <c r="Q1470" s="68">
        <f t="shared" si="635"/>
        <v>9.3961484169483661E-2</v>
      </c>
    </row>
    <row r="1471" spans="1:17" s="28" customFormat="1" ht="15" customHeight="1" x14ac:dyDescent="0.25">
      <c r="A1471" s="145" t="s">
        <v>2623</v>
      </c>
      <c r="B1471" s="146">
        <v>5</v>
      </c>
      <c r="C1471" s="147" t="s">
        <v>2624</v>
      </c>
      <c r="D1471" s="136"/>
      <c r="E1471" s="16"/>
      <c r="F1471" s="67">
        <v>1165.9935164350586</v>
      </c>
      <c r="G1471" s="68">
        <f t="shared" si="630"/>
        <v>0.35300861167841457</v>
      </c>
      <c r="H1471" s="66">
        <v>74.082508580337517</v>
      </c>
      <c r="I1471" s="66">
        <v>22.559681758432145</v>
      </c>
      <c r="J1471" s="66">
        <v>5.147454936786243</v>
      </c>
      <c r="K1471" s="66">
        <v>609.80116730869304</v>
      </c>
      <c r="L1471" s="66"/>
      <c r="M1471" s="68">
        <f t="shared" si="631"/>
        <v>0.81804180967229201</v>
      </c>
      <c r="N1471" s="68">
        <f t="shared" si="632"/>
        <v>0.22559681758432146</v>
      </c>
      <c r="O1471" s="68">
        <f t="shared" si="633"/>
        <v>0.23573626315396079</v>
      </c>
      <c r="P1471" s="68">
        <f t="shared" si="634"/>
        <v>0.23061082098798766</v>
      </c>
      <c r="Q1471" s="68">
        <f t="shared" si="635"/>
        <v>0.23318505773172132</v>
      </c>
    </row>
    <row r="1472" spans="1:17" s="28" customFormat="1" ht="15" customHeight="1" x14ac:dyDescent="0.25">
      <c r="A1472" s="145" t="s">
        <v>2625</v>
      </c>
      <c r="B1472" s="146">
        <v>6</v>
      </c>
      <c r="C1472" s="147" t="s">
        <v>2626</v>
      </c>
      <c r="D1472" s="136"/>
      <c r="E1472" s="16"/>
      <c r="F1472" s="67">
        <v>3502.00816076091</v>
      </c>
      <c r="G1472" s="68">
        <f t="shared" si="630"/>
        <v>0.26010167661966621</v>
      </c>
      <c r="H1472" s="66">
        <v>69.513661128978271</v>
      </c>
      <c r="I1472" s="66">
        <v>33.09982082286556</v>
      </c>
      <c r="J1472" s="66">
        <v>3.4747623017487923</v>
      </c>
      <c r="K1472" s="66">
        <v>330.90961451365087</v>
      </c>
      <c r="L1472" s="66"/>
      <c r="M1472" s="68">
        <f t="shared" si="631"/>
        <v>0.74189435214963784</v>
      </c>
      <c r="N1472" s="68">
        <f t="shared" si="632"/>
        <v>0.33099820822865561</v>
      </c>
      <c r="O1472" s="68">
        <f t="shared" si="633"/>
        <v>0.11794100716540791</v>
      </c>
      <c r="P1472" s="68">
        <f t="shared" si="634"/>
        <v>0.19758102653957707</v>
      </c>
      <c r="Q1472" s="68">
        <f t="shared" si="635"/>
        <v>0.12004446836253585</v>
      </c>
    </row>
    <row r="1473" spans="1:17" s="28" customFormat="1" ht="15" customHeight="1" x14ac:dyDescent="0.25">
      <c r="A1473" s="145" t="s">
        <v>2627</v>
      </c>
      <c r="B1473" s="146">
        <v>7</v>
      </c>
      <c r="C1473" s="147" t="s">
        <v>2628</v>
      </c>
      <c r="D1473" s="136"/>
      <c r="E1473" s="16"/>
      <c r="F1473" s="67">
        <v>1258.6285799169459</v>
      </c>
      <c r="G1473" s="68">
        <f t="shared" si="630"/>
        <v>0.21869939161500992</v>
      </c>
      <c r="H1473" s="66">
        <v>77.728831289542072</v>
      </c>
      <c r="I1473" s="66">
        <v>32.490799245306327</v>
      </c>
      <c r="J1473" s="66">
        <v>3.6091273420016652</v>
      </c>
      <c r="K1473" s="66">
        <v>179.20893162089138</v>
      </c>
      <c r="L1473" s="66"/>
      <c r="M1473" s="68">
        <f t="shared" si="631"/>
        <v>0.87881385482570118</v>
      </c>
      <c r="N1473" s="68">
        <f t="shared" si="632"/>
        <v>0.32490799245306329</v>
      </c>
      <c r="O1473" s="68">
        <f t="shared" si="633"/>
        <v>0.12740333394377923</v>
      </c>
      <c r="P1473" s="68">
        <f t="shared" si="634"/>
        <v>0.20345604307442067</v>
      </c>
      <c r="Q1473" s="68">
        <f t="shared" si="635"/>
        <v>5.8502609176832199E-2</v>
      </c>
    </row>
    <row r="1474" spans="1:17" s="28" customFormat="1" ht="15" customHeight="1" x14ac:dyDescent="0.25">
      <c r="A1474" s="145" t="s">
        <v>2629</v>
      </c>
      <c r="B1474" s="146">
        <v>8</v>
      </c>
      <c r="C1474" s="147" t="s">
        <v>2630</v>
      </c>
      <c r="D1474" s="136"/>
      <c r="E1474" s="16"/>
      <c r="F1474" s="67">
        <v>18859.290641475516</v>
      </c>
      <c r="G1474" s="68">
        <f t="shared" si="630"/>
        <v>0.58647280162472082</v>
      </c>
      <c r="H1474" s="66">
        <v>73.131150549297104</v>
      </c>
      <c r="I1474" s="66">
        <v>53.287390860877203</v>
      </c>
      <c r="J1474" s="66">
        <v>7.4995332387170173</v>
      </c>
      <c r="K1474" s="66">
        <v>1375.2871608932526</v>
      </c>
      <c r="L1474" s="66"/>
      <c r="M1474" s="68">
        <f t="shared" si="631"/>
        <v>0.80218584248828506</v>
      </c>
      <c r="N1474" s="68">
        <f t="shared" si="632"/>
        <v>0.53287390860877204</v>
      </c>
      <c r="O1474" s="68">
        <f t="shared" si="633"/>
        <v>0.40137558019133929</v>
      </c>
      <c r="P1474" s="68">
        <f t="shared" si="634"/>
        <v>0.46247440387190358</v>
      </c>
      <c r="Q1474" s="68">
        <f t="shared" si="635"/>
        <v>0.54372704295872321</v>
      </c>
    </row>
    <row r="1475" spans="1:17" s="28" customFormat="1" ht="15" customHeight="1" x14ac:dyDescent="0.25">
      <c r="A1475" s="145" t="s">
        <v>2631</v>
      </c>
      <c r="B1475" s="146">
        <v>9</v>
      </c>
      <c r="C1475" s="147" t="s">
        <v>2632</v>
      </c>
      <c r="D1475" s="136"/>
      <c r="E1475" s="16"/>
      <c r="F1475" s="67">
        <v>8998.6908949741955</v>
      </c>
      <c r="G1475" s="68">
        <f t="shared" si="630"/>
        <v>0.48818125330995016</v>
      </c>
      <c r="H1475" s="66">
        <v>70.692125069452629</v>
      </c>
      <c r="I1475" s="66">
        <v>40.317653505045989</v>
      </c>
      <c r="J1475" s="66">
        <v>6.2627276227367439</v>
      </c>
      <c r="K1475" s="66">
        <v>1092.953229902537</v>
      </c>
      <c r="L1475" s="66"/>
      <c r="M1475" s="68">
        <f t="shared" si="631"/>
        <v>0.76153541782421053</v>
      </c>
      <c r="N1475" s="68">
        <f t="shared" si="632"/>
        <v>0.40317653505045992</v>
      </c>
      <c r="O1475" s="68">
        <f t="shared" si="633"/>
        <v>0.31427659315047496</v>
      </c>
      <c r="P1475" s="68">
        <f t="shared" si="634"/>
        <v>0.3559620034131053</v>
      </c>
      <c r="Q1475" s="68">
        <f t="shared" si="635"/>
        <v>0.42918995127891968</v>
      </c>
    </row>
    <row r="1476" spans="1:17" s="28" customFormat="1" ht="15" customHeight="1" x14ac:dyDescent="0.25">
      <c r="A1476" s="145" t="s">
        <v>2633</v>
      </c>
      <c r="B1476" s="146">
        <v>10</v>
      </c>
      <c r="C1476" s="147" t="s">
        <v>2634</v>
      </c>
      <c r="D1476" s="136"/>
      <c r="E1476" s="16"/>
      <c r="F1476" s="67">
        <v>1667.4311426739698</v>
      </c>
      <c r="G1476" s="68">
        <f t="shared" si="630"/>
        <v>0.45438059769499534</v>
      </c>
      <c r="H1476" s="66">
        <v>81.112381035108314</v>
      </c>
      <c r="I1476" s="66">
        <v>38.487734170053486</v>
      </c>
      <c r="J1476" s="66">
        <v>4.8887767548603005</v>
      </c>
      <c r="K1476" s="66">
        <v>889.59146617634235</v>
      </c>
      <c r="L1476" s="66"/>
      <c r="M1476" s="68">
        <f t="shared" si="631"/>
        <v>0.93520635058513857</v>
      </c>
      <c r="N1476" s="68">
        <f t="shared" si="632"/>
        <v>0.38487734170053484</v>
      </c>
      <c r="O1476" s="68">
        <f t="shared" si="633"/>
        <v>0.21751948977889443</v>
      </c>
      <c r="P1476" s="68">
        <f t="shared" si="634"/>
        <v>0.28934118786332086</v>
      </c>
      <c r="Q1476" s="68">
        <f t="shared" si="635"/>
        <v>0.3466902499701186</v>
      </c>
    </row>
    <row r="1477" spans="1:17" s="28" customFormat="1" ht="15" customHeight="1" x14ac:dyDescent="0.25">
      <c r="A1477" s="145" t="s">
        <v>2635</v>
      </c>
      <c r="B1477" s="146">
        <v>11</v>
      </c>
      <c r="C1477" s="147" t="s">
        <v>2636</v>
      </c>
      <c r="D1477" s="136"/>
      <c r="E1477" s="16"/>
      <c r="F1477" s="67">
        <v>2225.2553292931602</v>
      </c>
      <c r="G1477" s="68">
        <f t="shared" si="630"/>
        <v>0.25201795935302979</v>
      </c>
      <c r="H1477" s="66">
        <v>85.009814225767357</v>
      </c>
      <c r="I1477" s="66">
        <v>38.547580145730478</v>
      </c>
      <c r="J1477" s="66">
        <v>3.9029172287657663</v>
      </c>
      <c r="K1477" s="66">
        <v>200.11057364558309</v>
      </c>
      <c r="L1477" s="66"/>
      <c r="M1477" s="68">
        <f t="shared" si="631"/>
        <v>1.000163570429456</v>
      </c>
      <c r="N1477" s="68">
        <f t="shared" si="632"/>
        <v>0.38547580145730476</v>
      </c>
      <c r="O1477" s="68">
        <f t="shared" si="633"/>
        <v>0.14809276258913845</v>
      </c>
      <c r="P1477" s="68">
        <f t="shared" si="634"/>
        <v>0.23892713606678187</v>
      </c>
      <c r="Q1477" s="68">
        <f t="shared" si="635"/>
        <v>6.6981977138167587E-2</v>
      </c>
    </row>
    <row r="1478" spans="1:17" s="28" customFormat="1" ht="15" customHeight="1" x14ac:dyDescent="0.25">
      <c r="A1478" s="145" t="s">
        <v>2637</v>
      </c>
      <c r="B1478" s="146">
        <v>12</v>
      </c>
      <c r="C1478" s="147" t="s">
        <v>2638</v>
      </c>
      <c r="D1478" s="136"/>
      <c r="E1478" s="16"/>
      <c r="F1478" s="67">
        <v>2798.1830588713538</v>
      </c>
      <c r="G1478" s="68">
        <f t="shared" si="630"/>
        <v>0.29349611903876871</v>
      </c>
      <c r="H1478" s="66">
        <v>80.109071991295139</v>
      </c>
      <c r="I1478" s="66">
        <v>44.080659139723402</v>
      </c>
      <c r="J1478" s="66">
        <v>4.4892383901902795</v>
      </c>
      <c r="K1478" s="66">
        <v>269.8321994827192</v>
      </c>
      <c r="L1478" s="66"/>
      <c r="M1478" s="68">
        <f t="shared" si="631"/>
        <v>0.91848453318825229</v>
      </c>
      <c r="N1478" s="68">
        <f t="shared" si="632"/>
        <v>0.44080659139723399</v>
      </c>
      <c r="O1478" s="68">
        <f t="shared" si="633"/>
        <v>0.18938298522466759</v>
      </c>
      <c r="P1478" s="68">
        <f t="shared" si="634"/>
        <v>0.28893125165948808</v>
      </c>
      <c r="Q1478" s="68">
        <f t="shared" si="635"/>
        <v>9.5266612366214684E-2</v>
      </c>
    </row>
    <row r="1479" spans="1:17" s="28" customFormat="1" ht="15" customHeight="1" x14ac:dyDescent="0.25">
      <c r="A1479" s="145" t="s">
        <v>2639</v>
      </c>
      <c r="B1479" s="146">
        <v>13</v>
      </c>
      <c r="C1479" s="147" t="s">
        <v>2640</v>
      </c>
      <c r="D1479" s="136"/>
      <c r="E1479" s="16"/>
      <c r="F1479" s="67">
        <v>2062.137065335924</v>
      </c>
      <c r="G1479" s="68">
        <f t="shared" si="630"/>
        <v>0.2868129017641125</v>
      </c>
      <c r="H1479" s="66">
        <v>81.543066120370014</v>
      </c>
      <c r="I1479" s="66">
        <v>60.721346307654798</v>
      </c>
      <c r="J1479" s="66">
        <v>4.1473636893823196</v>
      </c>
      <c r="K1479" s="66">
        <v>229.79067124664041</v>
      </c>
      <c r="L1479" s="66"/>
      <c r="M1479" s="68">
        <f t="shared" si="631"/>
        <v>0.94238443533950023</v>
      </c>
      <c r="N1479" s="68">
        <f t="shared" si="632"/>
        <v>0.607213463076548</v>
      </c>
      <c r="O1479" s="68">
        <f t="shared" si="633"/>
        <v>0.16530730206917746</v>
      </c>
      <c r="P1479" s="68">
        <f t="shared" si="634"/>
        <v>0.31682300951993098</v>
      </c>
      <c r="Q1479" s="68">
        <f t="shared" si="635"/>
        <v>7.9022584684235467E-2</v>
      </c>
    </row>
    <row r="1480" spans="1:17" s="28" customFormat="1" ht="15" customHeight="1" x14ac:dyDescent="0.25">
      <c r="A1480" s="145"/>
      <c r="B1480" s="148"/>
      <c r="C1480" s="147"/>
      <c r="D1480" s="136"/>
      <c r="E1480" s="16"/>
      <c r="F1480" s="67"/>
      <c r="G1480" s="68"/>
      <c r="H1480" s="66"/>
      <c r="I1480" s="66"/>
      <c r="J1480" s="66"/>
      <c r="K1480" s="66"/>
      <c r="L1480" s="66"/>
      <c r="M1480" s="68"/>
      <c r="N1480" s="68"/>
      <c r="O1480" s="68"/>
      <c r="P1480" s="68"/>
      <c r="Q1480" s="68"/>
    </row>
    <row r="1481" spans="1:17" s="28" customFormat="1" ht="15" customHeight="1" x14ac:dyDescent="0.25">
      <c r="A1481" s="141" t="s">
        <v>2641</v>
      </c>
      <c r="B1481" s="142"/>
      <c r="C1481" s="143" t="s">
        <v>2642</v>
      </c>
      <c r="D1481" s="144"/>
      <c r="E1481" s="26"/>
      <c r="F1481" s="69">
        <v>145401.80806632526</v>
      </c>
      <c r="G1481" s="70">
        <f t="shared" ref="G1481:G1489" si="636">GEOMEAN(M1481,P1481,Q1481)</f>
        <v>0.3277818830426048</v>
      </c>
      <c r="H1481" s="63">
        <v>77.623440199838782</v>
      </c>
      <c r="I1481" s="63">
        <v>41.342820920319305</v>
      </c>
      <c r="J1481" s="63">
        <v>3.7380440810323075</v>
      </c>
      <c r="K1481" s="63">
        <v>451.68327500531893</v>
      </c>
      <c r="L1481" s="63"/>
      <c r="M1481" s="70">
        <f t="shared" ref="M1481:M1489" si="637">+(H1481-25)/(85-25)</f>
        <v>0.87705733666397967</v>
      </c>
      <c r="N1481" s="70">
        <f t="shared" ref="N1481:N1489" si="638">+I1481/100</f>
        <v>0.41342820920319306</v>
      </c>
      <c r="O1481" s="70">
        <f t="shared" ref="O1481:O1489" si="639">+(J1481-1.8)/(16-1.8)</f>
        <v>0.13648197753748645</v>
      </c>
      <c r="P1481" s="70">
        <f t="shared" ref="P1481:P1489" si="640">+(N1481*O1481)^(0.5)</f>
        <v>0.23754052193643393</v>
      </c>
      <c r="Q1481" s="70">
        <f t="shared" ref="Q1481:Q1489" si="641">+(K1481-35)/(2500-35)</f>
        <v>0.169039868156316</v>
      </c>
    </row>
    <row r="1482" spans="1:17" s="28" customFormat="1" ht="15" customHeight="1" x14ac:dyDescent="0.25">
      <c r="A1482" s="145" t="s">
        <v>2643</v>
      </c>
      <c r="B1482" s="146">
        <v>1</v>
      </c>
      <c r="C1482" s="147" t="s">
        <v>2644</v>
      </c>
      <c r="D1482" s="136"/>
      <c r="E1482" s="16"/>
      <c r="F1482" s="67">
        <v>67363.815402882814</v>
      </c>
      <c r="G1482" s="68">
        <f t="shared" si="636"/>
        <v>0.43415493233769969</v>
      </c>
      <c r="H1482" s="66">
        <v>72.33315209415322</v>
      </c>
      <c r="I1482" s="66">
        <v>54.528091769897415</v>
      </c>
      <c r="J1482" s="66">
        <v>5.2727877757133719</v>
      </c>
      <c r="K1482" s="66">
        <v>735.2157344110243</v>
      </c>
      <c r="L1482" s="66"/>
      <c r="M1482" s="68">
        <f t="shared" si="637"/>
        <v>0.78888586823588702</v>
      </c>
      <c r="N1482" s="68">
        <f t="shared" si="638"/>
        <v>0.54528091769897413</v>
      </c>
      <c r="O1482" s="68">
        <f t="shared" si="639"/>
        <v>0.24456251941643467</v>
      </c>
      <c r="P1482" s="68">
        <f t="shared" si="640"/>
        <v>0.3651784153289549</v>
      </c>
      <c r="Q1482" s="68">
        <f t="shared" si="641"/>
        <v>0.28406317826005045</v>
      </c>
    </row>
    <row r="1483" spans="1:17" s="28" customFormat="1" ht="15" customHeight="1" x14ac:dyDescent="0.25">
      <c r="A1483" s="145" t="s">
        <v>2645</v>
      </c>
      <c r="B1483" s="146">
        <v>2</v>
      </c>
      <c r="C1483" s="147" t="s">
        <v>2646</v>
      </c>
      <c r="D1483" s="136"/>
      <c r="E1483" s="16"/>
      <c r="F1483" s="67">
        <v>16884.75412530181</v>
      </c>
      <c r="G1483" s="68">
        <f t="shared" si="636"/>
        <v>0.2151025190675849</v>
      </c>
      <c r="H1483" s="66">
        <v>85.836036515147214</v>
      </c>
      <c r="I1483" s="66">
        <v>33.877531711607695</v>
      </c>
      <c r="J1483" s="66">
        <v>2.5246336497832549</v>
      </c>
      <c r="K1483" s="66">
        <v>219.023291617072</v>
      </c>
      <c r="L1483" s="66"/>
      <c r="M1483" s="68">
        <f t="shared" si="637"/>
        <v>1.0139339419191202</v>
      </c>
      <c r="N1483" s="68">
        <f t="shared" si="638"/>
        <v>0.33877531711607695</v>
      </c>
      <c r="O1483" s="68">
        <f t="shared" si="639"/>
        <v>5.1030538717130626E-2</v>
      </c>
      <c r="P1483" s="68">
        <f t="shared" si="640"/>
        <v>0.131483409358368</v>
      </c>
      <c r="Q1483" s="68">
        <f t="shared" si="641"/>
        <v>7.4654479357838546E-2</v>
      </c>
    </row>
    <row r="1484" spans="1:17" s="28" customFormat="1" ht="15" customHeight="1" x14ac:dyDescent="0.25">
      <c r="A1484" s="145" t="s">
        <v>2647</v>
      </c>
      <c r="B1484" s="146">
        <v>3</v>
      </c>
      <c r="C1484" s="147" t="s">
        <v>2648</v>
      </c>
      <c r="D1484" s="136"/>
      <c r="E1484" s="16"/>
      <c r="F1484" s="67">
        <v>8455.9702513140091</v>
      </c>
      <c r="G1484" s="68">
        <f t="shared" si="636"/>
        <v>0.23389520824884555</v>
      </c>
      <c r="H1484" s="66">
        <v>74.467539365892492</v>
      </c>
      <c r="I1484" s="66">
        <v>28.969657413895398</v>
      </c>
      <c r="J1484" s="66">
        <v>2.7977900845213712</v>
      </c>
      <c r="K1484" s="66">
        <v>303.14193580601955</v>
      </c>
      <c r="L1484" s="66"/>
      <c r="M1484" s="68">
        <f t="shared" si="637"/>
        <v>0.8244589894315415</v>
      </c>
      <c r="N1484" s="68">
        <f t="shared" si="638"/>
        <v>0.289696574138954</v>
      </c>
      <c r="O1484" s="68">
        <f t="shared" si="639"/>
        <v>7.026690736065995E-2</v>
      </c>
      <c r="P1484" s="68">
        <f t="shared" si="640"/>
        <v>0.14267474316683537</v>
      </c>
      <c r="Q1484" s="68">
        <f t="shared" si="641"/>
        <v>0.10877968998215803</v>
      </c>
    </row>
    <row r="1485" spans="1:17" s="28" customFormat="1" ht="15" customHeight="1" x14ac:dyDescent="0.25">
      <c r="A1485" s="145" t="s">
        <v>2649</v>
      </c>
      <c r="B1485" s="146">
        <v>4</v>
      </c>
      <c r="C1485" s="147" t="s">
        <v>2650</v>
      </c>
      <c r="D1485" s="136"/>
      <c r="E1485" s="16"/>
      <c r="F1485" s="67">
        <v>7875.9942016882806</v>
      </c>
      <c r="G1485" s="68">
        <f t="shared" si="636"/>
        <v>0.16074946448187882</v>
      </c>
      <c r="H1485" s="66">
        <v>82.435438688405057</v>
      </c>
      <c r="I1485" s="66">
        <v>32.988292410240533</v>
      </c>
      <c r="J1485" s="66">
        <v>2.5560444769750714</v>
      </c>
      <c r="K1485" s="66">
        <v>115.7100130838203</v>
      </c>
      <c r="L1485" s="66"/>
      <c r="M1485" s="68">
        <f t="shared" si="637"/>
        <v>0.95725731147341764</v>
      </c>
      <c r="N1485" s="68">
        <f t="shared" si="638"/>
        <v>0.32988292410240533</v>
      </c>
      <c r="O1485" s="68">
        <f t="shared" si="639"/>
        <v>5.3242568801061367E-2</v>
      </c>
      <c r="P1485" s="68">
        <f t="shared" si="640"/>
        <v>0.13252854138945927</v>
      </c>
      <c r="Q1485" s="68">
        <f t="shared" si="641"/>
        <v>3.274239881696564E-2</v>
      </c>
    </row>
    <row r="1486" spans="1:17" s="28" customFormat="1" ht="15" customHeight="1" x14ac:dyDescent="0.25">
      <c r="A1486" s="145" t="s">
        <v>2651</v>
      </c>
      <c r="B1486" s="146">
        <v>5</v>
      </c>
      <c r="C1486" s="147" t="s">
        <v>2652</v>
      </c>
      <c r="D1486" s="136"/>
      <c r="E1486" s="16"/>
      <c r="F1486" s="67">
        <v>10503.003773690929</v>
      </c>
      <c r="G1486" s="68">
        <f t="shared" si="636"/>
        <v>0.14297338588662159</v>
      </c>
      <c r="H1486" s="66">
        <v>84.867534287387585</v>
      </c>
      <c r="I1486" s="66">
        <v>35.558885583817037</v>
      </c>
      <c r="J1486" s="66">
        <v>1.9061626149389128</v>
      </c>
      <c r="K1486" s="66">
        <v>175.03181141949082</v>
      </c>
      <c r="L1486" s="66"/>
      <c r="M1486" s="68">
        <f t="shared" si="637"/>
        <v>0.99779223812312645</v>
      </c>
      <c r="N1486" s="68">
        <f t="shared" si="638"/>
        <v>0.35558885583817035</v>
      </c>
      <c r="O1486" s="68">
        <f t="shared" si="639"/>
        <v>7.4762404886558288E-3</v>
      </c>
      <c r="P1486" s="68">
        <f t="shared" si="640"/>
        <v>5.1560331664295272E-2</v>
      </c>
      <c r="Q1486" s="68">
        <f t="shared" si="641"/>
        <v>5.6808037087014533E-2</v>
      </c>
    </row>
    <row r="1487" spans="1:17" s="28" customFormat="1" ht="15" customHeight="1" x14ac:dyDescent="0.25">
      <c r="A1487" s="145" t="s">
        <v>2653</v>
      </c>
      <c r="B1487" s="146">
        <v>6</v>
      </c>
      <c r="C1487" s="147" t="s">
        <v>2654</v>
      </c>
      <c r="D1487" s="136"/>
      <c r="E1487" s="16"/>
      <c r="F1487" s="67">
        <v>13011.198807749419</v>
      </c>
      <c r="G1487" s="68">
        <f t="shared" si="636"/>
        <v>7.7804764035223434E-2</v>
      </c>
      <c r="H1487" s="66">
        <v>74.505536085587678</v>
      </c>
      <c r="I1487" s="66">
        <v>26.114898342458122</v>
      </c>
      <c r="J1487" s="66">
        <v>1.8044541672413794</v>
      </c>
      <c r="K1487" s="66">
        <v>190.47111694404748</v>
      </c>
      <c r="L1487" s="66"/>
      <c r="M1487" s="68">
        <f t="shared" si="637"/>
        <v>0.82509226809312797</v>
      </c>
      <c r="N1487" s="68">
        <f t="shared" si="638"/>
        <v>0.2611489834245812</v>
      </c>
      <c r="O1487" s="68">
        <f t="shared" si="639"/>
        <v>3.1367374939291338E-4</v>
      </c>
      <c r="P1487" s="68">
        <f t="shared" si="640"/>
        <v>9.05072266622595E-3</v>
      </c>
      <c r="Q1487" s="68">
        <f t="shared" si="641"/>
        <v>6.3071447036124745E-2</v>
      </c>
    </row>
    <row r="1488" spans="1:17" s="28" customFormat="1" ht="15" customHeight="1" x14ac:dyDescent="0.25">
      <c r="A1488" s="145" t="s">
        <v>2655</v>
      </c>
      <c r="B1488" s="146">
        <v>7</v>
      </c>
      <c r="C1488" s="147" t="s">
        <v>2656</v>
      </c>
      <c r="D1488" s="136"/>
      <c r="E1488" s="16"/>
      <c r="F1488" s="67">
        <v>8977.5459348315908</v>
      </c>
      <c r="G1488" s="68">
        <f t="shared" si="636"/>
        <v>0.21334952035502538</v>
      </c>
      <c r="H1488" s="66">
        <v>84.514385923001115</v>
      </c>
      <c r="I1488" s="66">
        <v>29.474677864668006</v>
      </c>
      <c r="J1488" s="66">
        <v>2.5681688213623501</v>
      </c>
      <c r="K1488" s="66">
        <v>226.12281359857195</v>
      </c>
      <c r="L1488" s="66"/>
      <c r="M1488" s="68">
        <f t="shared" si="637"/>
        <v>0.9919064320500186</v>
      </c>
      <c r="N1488" s="68">
        <f t="shared" si="638"/>
        <v>0.29474677864668009</v>
      </c>
      <c r="O1488" s="68">
        <f t="shared" si="639"/>
        <v>5.4096395870588038E-2</v>
      </c>
      <c r="P1488" s="68">
        <f t="shared" si="640"/>
        <v>0.12627247688729082</v>
      </c>
      <c r="Q1488" s="68">
        <f t="shared" si="641"/>
        <v>7.7534609979136693E-2</v>
      </c>
    </row>
    <row r="1489" spans="1:17" s="28" customFormat="1" ht="15" customHeight="1" x14ac:dyDescent="0.25">
      <c r="A1489" s="145" t="s">
        <v>2657</v>
      </c>
      <c r="B1489" s="146">
        <v>8</v>
      </c>
      <c r="C1489" s="147" t="s">
        <v>2658</v>
      </c>
      <c r="D1489" s="136"/>
      <c r="E1489" s="16"/>
      <c r="F1489" s="67">
        <v>12329.525568866402</v>
      </c>
      <c r="G1489" s="68">
        <f t="shared" si="636"/>
        <v>0.17854782045267276</v>
      </c>
      <c r="H1489" s="66">
        <v>74.056011944603796</v>
      </c>
      <c r="I1489" s="66">
        <v>19.025168585395491</v>
      </c>
      <c r="J1489" s="66">
        <v>2.491883251828372</v>
      </c>
      <c r="K1489" s="66">
        <v>213.23914929333654</v>
      </c>
      <c r="L1489" s="66"/>
      <c r="M1489" s="68">
        <f t="shared" si="637"/>
        <v>0.81760019907672998</v>
      </c>
      <c r="N1489" s="68">
        <f t="shared" si="638"/>
        <v>0.19025168585395491</v>
      </c>
      <c r="O1489" s="68">
        <f t="shared" si="639"/>
        <v>4.8724172663969861E-2</v>
      </c>
      <c r="P1489" s="68">
        <f t="shared" si="640"/>
        <v>9.6280091354129141E-2</v>
      </c>
      <c r="Q1489" s="68">
        <f t="shared" si="641"/>
        <v>7.2307971315755185E-2</v>
      </c>
    </row>
    <row r="1490" spans="1:17" s="28" customFormat="1" ht="15" customHeight="1" x14ac:dyDescent="0.25">
      <c r="A1490" s="145"/>
      <c r="B1490" s="148"/>
      <c r="C1490" s="147"/>
      <c r="D1490" s="136"/>
      <c r="E1490" s="16"/>
      <c r="F1490" s="67"/>
      <c r="G1490" s="68"/>
      <c r="H1490" s="66"/>
      <c r="I1490" s="66"/>
      <c r="J1490" s="66"/>
      <c r="K1490" s="66"/>
      <c r="L1490" s="66"/>
      <c r="M1490" s="68"/>
      <c r="N1490" s="68"/>
      <c r="O1490" s="68"/>
      <c r="P1490" s="68"/>
      <c r="Q1490" s="68"/>
    </row>
    <row r="1491" spans="1:17" s="28" customFormat="1" ht="15" customHeight="1" x14ac:dyDescent="0.25">
      <c r="A1491" s="141" t="s">
        <v>2659</v>
      </c>
      <c r="B1491" s="149"/>
      <c r="C1491" s="143" t="s">
        <v>2660</v>
      </c>
      <c r="D1491" s="144"/>
      <c r="E1491" s="26"/>
      <c r="F1491" s="69">
        <v>51247.3281627623</v>
      </c>
      <c r="G1491" s="70">
        <f t="shared" ref="G1491:G1499" si="642">GEOMEAN(M1491,P1491,Q1491)</f>
        <v>0.36217559446477943</v>
      </c>
      <c r="H1491" s="63">
        <v>77.74521488792638</v>
      </c>
      <c r="I1491" s="63">
        <v>42.279065554114027</v>
      </c>
      <c r="J1491" s="63">
        <v>5.0423549678763413</v>
      </c>
      <c r="K1491" s="63">
        <v>463.73985383779706</v>
      </c>
      <c r="L1491" s="63"/>
      <c r="M1491" s="70">
        <f t="shared" ref="M1491:M1499" si="643">+(H1491-25)/(85-25)</f>
        <v>0.87908691479877299</v>
      </c>
      <c r="N1491" s="70">
        <f t="shared" ref="N1491:N1499" si="644">+I1491/100</f>
        <v>0.42279065554114026</v>
      </c>
      <c r="O1491" s="70">
        <f t="shared" ref="O1491:O1499" si="645">+(J1491-1.8)/(16-1.8)</f>
        <v>0.22833485689270011</v>
      </c>
      <c r="P1491" s="70">
        <f t="shared" ref="P1491:P1499" si="646">+(N1491*O1491)^(0.5)</f>
        <v>0.31070539716676493</v>
      </c>
      <c r="Q1491" s="70">
        <f t="shared" ref="Q1491:Q1499" si="647">+(K1491-35)/(2500-35)</f>
        <v>0.17393097518774728</v>
      </c>
    </row>
    <row r="1492" spans="1:17" s="28" customFormat="1" ht="15" customHeight="1" x14ac:dyDescent="0.25">
      <c r="A1492" s="145" t="s">
        <v>2661</v>
      </c>
      <c r="B1492" s="146">
        <v>1</v>
      </c>
      <c r="C1492" s="147" t="s">
        <v>2662</v>
      </c>
      <c r="D1492" s="136"/>
      <c r="E1492" s="16"/>
      <c r="F1492" s="67">
        <v>18437.398341487355</v>
      </c>
      <c r="G1492" s="68">
        <f t="shared" si="642"/>
        <v>0.32976234095959228</v>
      </c>
      <c r="H1492" s="66">
        <v>74.005022672147703</v>
      </c>
      <c r="I1492" s="66">
        <v>44.261072061431811</v>
      </c>
      <c r="J1492" s="66">
        <v>4.9878512232624361</v>
      </c>
      <c r="K1492" s="66">
        <v>378.33251697197045</v>
      </c>
      <c r="L1492" s="66"/>
      <c r="M1492" s="68">
        <f t="shared" si="643"/>
        <v>0.81675037786912841</v>
      </c>
      <c r="N1492" s="68">
        <f t="shared" si="644"/>
        <v>0.44261072061431811</v>
      </c>
      <c r="O1492" s="68">
        <f t="shared" si="645"/>
        <v>0.22449656501848145</v>
      </c>
      <c r="P1492" s="68">
        <f t="shared" si="646"/>
        <v>0.31522148787522275</v>
      </c>
      <c r="Q1492" s="68">
        <f t="shared" si="647"/>
        <v>0.13928296834562695</v>
      </c>
    </row>
    <row r="1493" spans="1:17" s="28" customFormat="1" ht="15" customHeight="1" x14ac:dyDescent="0.25">
      <c r="A1493" s="145" t="s">
        <v>2663</v>
      </c>
      <c r="B1493" s="146">
        <v>2</v>
      </c>
      <c r="C1493" s="147" t="s">
        <v>2664</v>
      </c>
      <c r="D1493" s="136"/>
      <c r="E1493" s="16"/>
      <c r="F1493" s="67">
        <v>4843.2027755204072</v>
      </c>
      <c r="G1493" s="68">
        <f t="shared" si="642"/>
        <v>0.34480169642575054</v>
      </c>
      <c r="H1493" s="66">
        <v>86.185053958582444</v>
      </c>
      <c r="I1493" s="66">
        <v>30.778565448177165</v>
      </c>
      <c r="J1493" s="66">
        <v>4.4544043938895248</v>
      </c>
      <c r="K1493" s="66">
        <v>448.11165681196474</v>
      </c>
      <c r="L1493" s="66"/>
      <c r="M1493" s="68">
        <f t="shared" si="643"/>
        <v>1.0197508993097073</v>
      </c>
      <c r="N1493" s="68">
        <f t="shared" si="644"/>
        <v>0.30778565448177164</v>
      </c>
      <c r="O1493" s="68">
        <f t="shared" si="645"/>
        <v>0.18692988689362852</v>
      </c>
      <c r="P1493" s="68">
        <f t="shared" si="646"/>
        <v>0.23986316428280313</v>
      </c>
      <c r="Q1493" s="68">
        <f t="shared" si="647"/>
        <v>0.16759093582635487</v>
      </c>
    </row>
    <row r="1494" spans="1:17" s="28" customFormat="1" ht="15" customHeight="1" x14ac:dyDescent="0.25">
      <c r="A1494" s="145" t="s">
        <v>2665</v>
      </c>
      <c r="B1494" s="146">
        <v>3</v>
      </c>
      <c r="C1494" s="147" t="s">
        <v>2666</v>
      </c>
      <c r="D1494" s="136"/>
      <c r="E1494" s="16"/>
      <c r="F1494" s="67">
        <v>5355.7163332625878</v>
      </c>
      <c r="G1494" s="68">
        <f t="shared" si="642"/>
        <v>0.37776194309225453</v>
      </c>
      <c r="H1494" s="66">
        <v>76.575289787453713</v>
      </c>
      <c r="I1494" s="66">
        <v>53.933808904523495</v>
      </c>
      <c r="J1494" s="66">
        <v>5.4756133968030545</v>
      </c>
      <c r="K1494" s="66">
        <v>448.74220181331907</v>
      </c>
      <c r="L1494" s="66"/>
      <c r="M1494" s="68">
        <f t="shared" si="643"/>
        <v>0.85958816312422859</v>
      </c>
      <c r="N1494" s="68">
        <f t="shared" si="644"/>
        <v>0.53933808904523495</v>
      </c>
      <c r="O1494" s="68">
        <f t="shared" si="645"/>
        <v>0.25884601385937006</v>
      </c>
      <c r="P1494" s="68">
        <f t="shared" si="646"/>
        <v>0.37363821334532826</v>
      </c>
      <c r="Q1494" s="68">
        <f t="shared" si="647"/>
        <v>0.16784673501554526</v>
      </c>
    </row>
    <row r="1495" spans="1:17" s="28" customFormat="1" ht="15" customHeight="1" x14ac:dyDescent="0.25">
      <c r="A1495" s="145" t="s">
        <v>2667</v>
      </c>
      <c r="B1495" s="146">
        <v>4</v>
      </c>
      <c r="C1495" s="147" t="s">
        <v>2668</v>
      </c>
      <c r="D1495" s="136"/>
      <c r="E1495" s="16"/>
      <c r="F1495" s="67">
        <v>1745.9695660607872</v>
      </c>
      <c r="G1495" s="68">
        <f t="shared" si="642"/>
        <v>0.27582579482572911</v>
      </c>
      <c r="H1495" s="66">
        <v>75.951696010409336</v>
      </c>
      <c r="I1495" s="66">
        <v>41.225772424188968</v>
      </c>
      <c r="J1495" s="66">
        <v>5.1184239707821382</v>
      </c>
      <c r="K1495" s="66">
        <v>231.24924728612388</v>
      </c>
      <c r="L1495" s="66"/>
      <c r="M1495" s="68">
        <f t="shared" si="643"/>
        <v>0.84919493350682229</v>
      </c>
      <c r="N1495" s="68">
        <f t="shared" si="644"/>
        <v>0.41225772424188967</v>
      </c>
      <c r="O1495" s="68">
        <f t="shared" si="645"/>
        <v>0.23369182892831961</v>
      </c>
      <c r="P1495" s="68">
        <f t="shared" si="646"/>
        <v>0.31038888763600098</v>
      </c>
      <c r="Q1495" s="68">
        <f t="shared" si="647"/>
        <v>7.9614299101875813E-2</v>
      </c>
    </row>
    <row r="1496" spans="1:17" s="28" customFormat="1" ht="15" customHeight="1" x14ac:dyDescent="0.25">
      <c r="A1496" s="145" t="s">
        <v>2669</v>
      </c>
      <c r="B1496" s="146">
        <v>5</v>
      </c>
      <c r="C1496" s="147" t="s">
        <v>1577</v>
      </c>
      <c r="D1496" s="136"/>
      <c r="E1496" s="16"/>
      <c r="F1496" s="67">
        <v>2355.1457987405888</v>
      </c>
      <c r="G1496" s="68">
        <f t="shared" si="642"/>
        <v>0.21281272632357709</v>
      </c>
      <c r="H1496" s="66">
        <v>82.382323819289113</v>
      </c>
      <c r="I1496" s="66">
        <v>33.992520663789215</v>
      </c>
      <c r="J1496" s="66">
        <v>4.1278275938927766</v>
      </c>
      <c r="K1496" s="66">
        <v>140.23492830574688</v>
      </c>
      <c r="L1496" s="66"/>
      <c r="M1496" s="68">
        <f t="shared" si="643"/>
        <v>0.95637206365481853</v>
      </c>
      <c r="N1496" s="68">
        <f t="shared" si="644"/>
        <v>0.33992520663789216</v>
      </c>
      <c r="O1496" s="68">
        <f t="shared" si="645"/>
        <v>0.16393152069667444</v>
      </c>
      <c r="P1496" s="68">
        <f t="shared" si="646"/>
        <v>0.23606028053715636</v>
      </c>
      <c r="Q1496" s="68">
        <f t="shared" si="647"/>
        <v>4.2691654485090012E-2</v>
      </c>
    </row>
    <row r="1497" spans="1:17" s="28" customFormat="1" ht="15" customHeight="1" x14ac:dyDescent="0.25">
      <c r="A1497" s="145" t="s">
        <v>2670</v>
      </c>
      <c r="B1497" s="146">
        <v>6</v>
      </c>
      <c r="C1497" s="147" t="s">
        <v>2671</v>
      </c>
      <c r="D1497" s="136"/>
      <c r="E1497" s="16"/>
      <c r="F1497" s="67">
        <v>12375.843100607344</v>
      </c>
      <c r="G1497" s="68">
        <f t="shared" si="642"/>
        <v>0.44878562098311225</v>
      </c>
      <c r="H1497" s="66">
        <v>77.08279017023041</v>
      </c>
      <c r="I1497" s="66">
        <v>41.148012725377825</v>
      </c>
      <c r="J1497" s="66">
        <v>5.7866094116544939</v>
      </c>
      <c r="K1497" s="66">
        <v>790.19417017473779</v>
      </c>
      <c r="L1497" s="66"/>
      <c r="M1497" s="68">
        <f t="shared" si="643"/>
        <v>0.86804650283717355</v>
      </c>
      <c r="N1497" s="68">
        <f t="shared" si="644"/>
        <v>0.41148012725377825</v>
      </c>
      <c r="O1497" s="68">
        <f t="shared" si="645"/>
        <v>0.28074714166580944</v>
      </c>
      <c r="P1497" s="68">
        <f t="shared" si="646"/>
        <v>0.33988508290123853</v>
      </c>
      <c r="Q1497" s="68">
        <f t="shared" si="647"/>
        <v>0.30636680331632365</v>
      </c>
    </row>
    <row r="1498" spans="1:17" s="28" customFormat="1" ht="15" customHeight="1" x14ac:dyDescent="0.25">
      <c r="A1498" s="145" t="s">
        <v>2672</v>
      </c>
      <c r="B1498" s="146">
        <v>7</v>
      </c>
      <c r="C1498" s="147" t="s">
        <v>2673</v>
      </c>
      <c r="D1498" s="136"/>
      <c r="E1498" s="16"/>
      <c r="F1498" s="67">
        <v>2871.6869679385036</v>
      </c>
      <c r="G1498" s="68">
        <f t="shared" si="642"/>
        <v>0.3077563646512762</v>
      </c>
      <c r="H1498" s="66">
        <v>76.756409176122574</v>
      </c>
      <c r="I1498" s="66">
        <v>45.82371940254361</v>
      </c>
      <c r="J1498" s="66">
        <v>4.6474687276975883</v>
      </c>
      <c r="K1498" s="66">
        <v>309.7860544608298</v>
      </c>
      <c r="L1498" s="66"/>
      <c r="M1498" s="68">
        <f t="shared" si="643"/>
        <v>0.86260681960204288</v>
      </c>
      <c r="N1498" s="68">
        <f t="shared" si="644"/>
        <v>0.45823719402543611</v>
      </c>
      <c r="O1498" s="68">
        <f t="shared" si="645"/>
        <v>0.20052596673926681</v>
      </c>
      <c r="P1498" s="68">
        <f t="shared" si="646"/>
        <v>0.30313108769613117</v>
      </c>
      <c r="Q1498" s="68">
        <f t="shared" si="647"/>
        <v>0.11147507280358207</v>
      </c>
    </row>
    <row r="1499" spans="1:17" s="28" customFormat="1" ht="15" customHeight="1" x14ac:dyDescent="0.25">
      <c r="A1499" s="145" t="s">
        <v>2674</v>
      </c>
      <c r="B1499" s="146">
        <v>8</v>
      </c>
      <c r="C1499" s="147" t="s">
        <v>2675</v>
      </c>
      <c r="D1499" s="136"/>
      <c r="E1499" s="16"/>
      <c r="F1499" s="67">
        <v>3262.3652791447234</v>
      </c>
      <c r="G1499" s="68">
        <f t="shared" si="642"/>
        <v>0.26222102646947199</v>
      </c>
      <c r="H1499" s="66">
        <v>85.522609146956938</v>
      </c>
      <c r="I1499" s="66">
        <v>35.081273071708736</v>
      </c>
      <c r="J1499" s="66">
        <v>3.5107725290460325</v>
      </c>
      <c r="K1499" s="66">
        <v>249.32036324163863</v>
      </c>
      <c r="L1499" s="66"/>
      <c r="M1499" s="68">
        <f t="shared" si="643"/>
        <v>1.0087101524492823</v>
      </c>
      <c r="N1499" s="68">
        <f t="shared" si="644"/>
        <v>0.35081273071708735</v>
      </c>
      <c r="O1499" s="68">
        <f t="shared" si="645"/>
        <v>0.12047693866521356</v>
      </c>
      <c r="P1499" s="68">
        <f t="shared" si="646"/>
        <v>0.20558415270049055</v>
      </c>
      <c r="Q1499" s="68">
        <f t="shared" si="647"/>
        <v>8.6945380625411212E-2</v>
      </c>
    </row>
    <row r="1500" spans="1:17" s="28" customFormat="1" ht="15" customHeight="1" x14ac:dyDescent="0.25">
      <c r="A1500" s="145"/>
      <c r="B1500" s="148"/>
      <c r="C1500" s="147"/>
      <c r="D1500" s="136"/>
      <c r="E1500" s="16"/>
      <c r="F1500" s="67"/>
      <c r="G1500" s="68"/>
      <c r="H1500" s="66"/>
      <c r="I1500" s="66"/>
      <c r="J1500" s="66"/>
      <c r="K1500" s="66"/>
      <c r="L1500" s="66"/>
      <c r="M1500" s="68"/>
      <c r="N1500" s="68"/>
      <c r="O1500" s="68"/>
      <c r="P1500" s="68"/>
      <c r="Q1500" s="68"/>
    </row>
    <row r="1501" spans="1:17" s="28" customFormat="1" ht="15" customHeight="1" x14ac:dyDescent="0.25">
      <c r="A1501" s="141" t="s">
        <v>2676</v>
      </c>
      <c r="B1501" s="149"/>
      <c r="C1501" s="143" t="s">
        <v>2677</v>
      </c>
      <c r="D1501" s="144"/>
      <c r="E1501" s="26"/>
      <c r="F1501" s="69">
        <v>27077.631816901208</v>
      </c>
      <c r="G1501" s="70">
        <f>GEOMEAN(M1501,P1501,Q1501)</f>
        <v>0.39569592258152964</v>
      </c>
      <c r="H1501" s="63">
        <v>72.061159328829419</v>
      </c>
      <c r="I1501" s="63">
        <v>37.734095426344645</v>
      </c>
      <c r="J1501" s="63">
        <v>4.8697120229021138</v>
      </c>
      <c r="K1501" s="63">
        <v>716.73981856430839</v>
      </c>
      <c r="L1501" s="63"/>
      <c r="M1501" s="70">
        <f>+(H1501-25)/(85-25)</f>
        <v>0.78435265548049027</v>
      </c>
      <c r="N1501" s="70">
        <f>+I1501/100</f>
        <v>0.37734095426344644</v>
      </c>
      <c r="O1501" s="70">
        <f>+(J1501-1.8)/(16-1.8)</f>
        <v>0.21617690302127565</v>
      </c>
      <c r="P1501" s="70">
        <f>+(N1501*O1501)^(0.5)</f>
        <v>0.28560882142497745</v>
      </c>
      <c r="Q1501" s="70">
        <f>+(K1501-35)/(2500-35)</f>
        <v>0.27656787771371538</v>
      </c>
    </row>
    <row r="1502" spans="1:17" s="28" customFormat="1" ht="15" customHeight="1" x14ac:dyDescent="0.25">
      <c r="A1502" s="145" t="s">
        <v>2678</v>
      </c>
      <c r="B1502" s="146">
        <v>1</v>
      </c>
      <c r="C1502" s="147" t="s">
        <v>2679</v>
      </c>
      <c r="D1502" s="136"/>
      <c r="E1502" s="16"/>
      <c r="F1502" s="67">
        <v>13466.318902247387</v>
      </c>
      <c r="G1502" s="68">
        <f>GEOMEAN(M1502,P1502,Q1502)</f>
        <v>0.42252848285155281</v>
      </c>
      <c r="H1502" s="66">
        <v>70.910665657464662</v>
      </c>
      <c r="I1502" s="66">
        <v>42.656122449851175</v>
      </c>
      <c r="J1502" s="66">
        <v>5.6081540779183987</v>
      </c>
      <c r="K1502" s="66">
        <v>753.48678452018567</v>
      </c>
      <c r="L1502" s="66"/>
      <c r="M1502" s="68">
        <f>+(H1502-25)/(85-25)</f>
        <v>0.76517776095774437</v>
      </c>
      <c r="N1502" s="68">
        <f>+I1502/100</f>
        <v>0.42656122449851175</v>
      </c>
      <c r="O1502" s="68">
        <f>+(J1502-1.8)/(16-1.8)</f>
        <v>0.26817986464214078</v>
      </c>
      <c r="P1502" s="68">
        <f>+(N1502*O1502)^(0.5)</f>
        <v>0.33822349334071505</v>
      </c>
      <c r="Q1502" s="68">
        <f>+(K1502-35)/(2500-35)</f>
        <v>0.29147536897370613</v>
      </c>
    </row>
    <row r="1503" spans="1:17" s="28" customFormat="1" ht="15" customHeight="1" x14ac:dyDescent="0.25">
      <c r="A1503" s="145" t="s">
        <v>2680</v>
      </c>
      <c r="B1503" s="146">
        <v>2</v>
      </c>
      <c r="C1503" s="147" t="s">
        <v>428</v>
      </c>
      <c r="D1503" s="136"/>
      <c r="E1503" s="16"/>
      <c r="F1503" s="67">
        <v>4757.6160320860554</v>
      </c>
      <c r="G1503" s="68">
        <f>GEOMEAN(M1503,P1503,Q1503)</f>
        <v>0.31687506895295331</v>
      </c>
      <c r="H1503" s="66">
        <v>70.651176762872964</v>
      </c>
      <c r="I1503" s="66">
        <v>36.211913737745959</v>
      </c>
      <c r="J1503" s="66">
        <v>4.0540446449581617</v>
      </c>
      <c r="K1503" s="66">
        <v>464.94963774706804</v>
      </c>
      <c r="L1503" s="66"/>
      <c r="M1503" s="68">
        <f>+(H1503-25)/(85-25)</f>
        <v>0.76085294604788278</v>
      </c>
      <c r="N1503" s="68">
        <f>+I1503/100</f>
        <v>0.3621191373774596</v>
      </c>
      <c r="O1503" s="68">
        <f>+(J1503-1.8)/(16-1.8)</f>
        <v>0.15873553837733537</v>
      </c>
      <c r="P1503" s="68">
        <f>+(N1503*O1503)^(0.5)</f>
        <v>0.23975232267560478</v>
      </c>
      <c r="Q1503" s="68">
        <f>+(K1503-35)/(2500-35)</f>
        <v>0.17442175973511889</v>
      </c>
    </row>
    <row r="1504" spans="1:17" s="28" customFormat="1" ht="15" customHeight="1" x14ac:dyDescent="0.25">
      <c r="A1504" s="145" t="s">
        <v>2681</v>
      </c>
      <c r="B1504" s="160">
        <v>3</v>
      </c>
      <c r="C1504" s="152" t="s">
        <v>2682</v>
      </c>
      <c r="D1504" s="136"/>
      <c r="E1504" s="16"/>
      <c r="F1504" s="67">
        <v>2423.6151934880709</v>
      </c>
      <c r="G1504" s="68">
        <f>GEOMEAN(M1504,P1504,Q1504)</f>
        <v>0.42118061831470122</v>
      </c>
      <c r="H1504" s="66">
        <v>68.09903750980817</v>
      </c>
      <c r="I1504" s="66">
        <v>39.404172251794137</v>
      </c>
      <c r="J1504" s="66">
        <v>4.937119856471627</v>
      </c>
      <c r="K1504" s="66">
        <v>903.98693665741587</v>
      </c>
      <c r="L1504" s="66"/>
      <c r="M1504" s="68">
        <f>+(H1504-25)/(85-25)</f>
        <v>0.71831729183013615</v>
      </c>
      <c r="N1504" s="68">
        <f>+I1504/100</f>
        <v>0.39404172251794134</v>
      </c>
      <c r="O1504" s="68">
        <f>+(J1504-1.8)/(16-1.8)</f>
        <v>0.22092393355433995</v>
      </c>
      <c r="P1504" s="68">
        <f>+(N1504*O1504)^(0.5)</f>
        <v>0.29504787293453133</v>
      </c>
      <c r="Q1504" s="68">
        <f>+(K1504-35)/(2500-35)</f>
        <v>0.35253019742694358</v>
      </c>
    </row>
    <row r="1505" spans="1:17" s="28" customFormat="1" ht="15" customHeight="1" x14ac:dyDescent="0.25">
      <c r="A1505" s="145" t="s">
        <v>2683</v>
      </c>
      <c r="B1505" s="146">
        <v>4</v>
      </c>
      <c r="C1505" s="147" t="s">
        <v>2684</v>
      </c>
      <c r="D1505" s="136"/>
      <c r="E1505" s="16"/>
      <c r="F1505" s="67">
        <v>6430.0816890796932</v>
      </c>
      <c r="G1505" s="68">
        <f>GEOMEAN(M1505,P1505,Q1505)</f>
        <v>0.3645529679926896</v>
      </c>
      <c r="H1505" s="66">
        <v>76.33861982209045</v>
      </c>
      <c r="I1505" s="66">
        <v>28.554432465049103</v>
      </c>
      <c r="J1505" s="66">
        <v>3.6661789645913805</v>
      </c>
      <c r="K1505" s="66">
        <v>755.50443936253112</v>
      </c>
      <c r="L1505" s="66"/>
      <c r="M1505" s="68">
        <f>+(H1505-25)/(85-25)</f>
        <v>0.85564366370150746</v>
      </c>
      <c r="N1505" s="68">
        <f>+I1505/100</f>
        <v>0.28554432465049101</v>
      </c>
      <c r="O1505" s="68">
        <f>+(J1505-1.8)/(16-1.8)</f>
        <v>0.13142105384446343</v>
      </c>
      <c r="P1505" s="68">
        <f>+(N1505*O1505)^(0.5)</f>
        <v>0.19371767101860668</v>
      </c>
      <c r="Q1505" s="68">
        <f>+(K1505-35)/(2500-35)</f>
        <v>0.29229389020792335</v>
      </c>
    </row>
    <row r="1506" spans="1:17" s="28" customFormat="1" ht="15" customHeight="1" x14ac:dyDescent="0.25">
      <c r="A1506" s="145"/>
      <c r="B1506" s="148"/>
      <c r="C1506" s="147"/>
      <c r="D1506" s="136"/>
      <c r="E1506" s="16"/>
      <c r="F1506" s="67"/>
      <c r="G1506" s="68"/>
      <c r="H1506" s="66"/>
      <c r="I1506" s="66"/>
      <c r="J1506" s="66"/>
      <c r="K1506" s="66"/>
      <c r="L1506" s="66"/>
      <c r="M1506" s="68"/>
      <c r="N1506" s="68"/>
      <c r="O1506" s="68"/>
      <c r="P1506" s="68"/>
      <c r="Q1506" s="68"/>
    </row>
    <row r="1507" spans="1:17" s="28" customFormat="1" ht="15" customHeight="1" x14ac:dyDescent="0.25">
      <c r="A1507" s="141" t="s">
        <v>2685</v>
      </c>
      <c r="B1507" s="142"/>
      <c r="C1507" s="143" t="s">
        <v>2686</v>
      </c>
      <c r="D1507" s="144"/>
      <c r="E1507" s="26"/>
      <c r="F1507" s="69">
        <v>92961.300009801678</v>
      </c>
      <c r="G1507" s="70">
        <f>GEOMEAN(M1507,P1507,Q1507)</f>
        <v>0.51344567218244563</v>
      </c>
      <c r="H1507" s="63">
        <v>76.342267593362934</v>
      </c>
      <c r="I1507" s="63">
        <v>49.231306989169461</v>
      </c>
      <c r="J1507" s="63">
        <v>5.9308114579365832</v>
      </c>
      <c r="K1507" s="63">
        <v>1065.344420572633</v>
      </c>
      <c r="L1507" s="63"/>
      <c r="M1507" s="70">
        <f>+(H1507-25)/(85-25)</f>
        <v>0.85570445988938226</v>
      </c>
      <c r="N1507" s="70">
        <f>+I1507/100</f>
        <v>0.4923130698916946</v>
      </c>
      <c r="O1507" s="70">
        <f>+(J1507-1.8)/(16-1.8)</f>
        <v>0.29090221534764671</v>
      </c>
      <c r="P1507" s="70">
        <f>+(N1507*O1507)^(0.5)</f>
        <v>0.37843752810218861</v>
      </c>
      <c r="Q1507" s="70">
        <f>+(K1507-35)/(2500-35)</f>
        <v>0.41798962295035824</v>
      </c>
    </row>
    <row r="1508" spans="1:17" s="28" customFormat="1" ht="15" customHeight="1" x14ac:dyDescent="0.25">
      <c r="A1508" s="145" t="s">
        <v>2687</v>
      </c>
      <c r="B1508" s="146">
        <v>1</v>
      </c>
      <c r="C1508" s="147" t="s">
        <v>2688</v>
      </c>
      <c r="D1508" s="136"/>
      <c r="E1508" s="16"/>
      <c r="F1508" s="67">
        <v>52768.758390165902</v>
      </c>
      <c r="G1508" s="68">
        <f>GEOMEAN(M1508,P1508,Q1508)</f>
        <v>0.51684681885563954</v>
      </c>
      <c r="H1508" s="66">
        <v>76.042938392525301</v>
      </c>
      <c r="I1508" s="66">
        <v>50.913388629290658</v>
      </c>
      <c r="J1508" s="66">
        <v>6.185004777061839</v>
      </c>
      <c r="K1508" s="66">
        <v>1043.930345338636</v>
      </c>
      <c r="L1508" s="66"/>
      <c r="M1508" s="68">
        <f>+(H1508-25)/(85-25)</f>
        <v>0.85071563987542165</v>
      </c>
      <c r="N1508" s="68">
        <f>+I1508/100</f>
        <v>0.50913388629290657</v>
      </c>
      <c r="O1508" s="68">
        <f>+(J1508-1.8)/(16-1.8)</f>
        <v>0.30880315331421404</v>
      </c>
      <c r="P1508" s="68">
        <f>+(N1508*O1508)^(0.5)</f>
        <v>0.39651248346851581</v>
      </c>
      <c r="Q1508" s="68">
        <f>+(K1508-35)/(2500-35)</f>
        <v>0.40930237133413228</v>
      </c>
    </row>
    <row r="1509" spans="1:17" s="28" customFormat="1" ht="15" customHeight="1" x14ac:dyDescent="0.25">
      <c r="A1509" s="145" t="s">
        <v>2689</v>
      </c>
      <c r="B1509" s="146">
        <v>2</v>
      </c>
      <c r="C1509" s="147" t="s">
        <v>2690</v>
      </c>
      <c r="D1509" s="136"/>
      <c r="E1509" s="16"/>
      <c r="F1509" s="67">
        <v>33068.703857305867</v>
      </c>
      <c r="G1509" s="68">
        <f>GEOMEAN(M1509,P1509,Q1509)</f>
        <v>0.51107273558534105</v>
      </c>
      <c r="H1509" s="66">
        <v>77.553294335610119</v>
      </c>
      <c r="I1509" s="66">
        <v>46.248993311302236</v>
      </c>
      <c r="J1509" s="66">
        <v>5.5683527551816558</v>
      </c>
      <c r="K1509" s="66">
        <v>1107.3427577325097</v>
      </c>
      <c r="L1509" s="66"/>
      <c r="M1509" s="68">
        <f>+(H1509-25)/(85-25)</f>
        <v>0.87588823892683532</v>
      </c>
      <c r="N1509" s="68">
        <f>+I1509/100</f>
        <v>0.46248993311302233</v>
      </c>
      <c r="O1509" s="68">
        <f>+(J1509-1.8)/(16-1.8)</f>
        <v>0.26537695459025745</v>
      </c>
      <c r="P1509" s="68">
        <f>+(N1509*O1509)^(0.5)</f>
        <v>0.35033436882239477</v>
      </c>
      <c r="Q1509" s="68">
        <f>+(K1509-35)/(2500-35)</f>
        <v>0.43502748792393903</v>
      </c>
    </row>
    <row r="1510" spans="1:17" s="28" customFormat="1" ht="15" customHeight="1" x14ac:dyDescent="0.25">
      <c r="A1510" s="145" t="s">
        <v>2691</v>
      </c>
      <c r="B1510" s="146">
        <v>3</v>
      </c>
      <c r="C1510" s="147" t="s">
        <v>2692</v>
      </c>
      <c r="D1510" s="136"/>
      <c r="E1510" s="16"/>
      <c r="F1510" s="67">
        <v>7123.8377623299129</v>
      </c>
      <c r="G1510" s="68">
        <f>GEOMEAN(M1510,P1510,Q1510)</f>
        <v>0.51045367915453366</v>
      </c>
      <c r="H1510" s="66">
        <v>77.020134152175331</v>
      </c>
      <c r="I1510" s="66">
        <v>52.681214198670403</v>
      </c>
      <c r="J1510" s="66">
        <v>5.7010543440722445</v>
      </c>
      <c r="K1510" s="66">
        <v>1029.0105763017375</v>
      </c>
      <c r="L1510" s="66"/>
      <c r="M1510" s="68">
        <f>+(H1510-25)/(85-25)</f>
        <v>0.8670022358695888</v>
      </c>
      <c r="N1510" s="68">
        <f>+I1510/100</f>
        <v>0.52681214198670401</v>
      </c>
      <c r="O1510" s="68">
        <f>+(J1510-1.8)/(16-1.8)</f>
        <v>0.27472213690649611</v>
      </c>
      <c r="P1510" s="68">
        <f>+(N1510*O1510)^(0.5)</f>
        <v>0.38042996384995198</v>
      </c>
      <c r="Q1510" s="68">
        <f>+(K1510-35)/(2500-35)</f>
        <v>0.40324972669441683</v>
      </c>
    </row>
    <row r="1511" spans="1:17" s="28" customFormat="1" ht="15" customHeight="1" x14ac:dyDescent="0.25">
      <c r="A1511" s="145"/>
      <c r="B1511" s="148"/>
      <c r="C1511" s="147"/>
      <c r="D1511" s="136"/>
      <c r="E1511" s="16"/>
      <c r="F1511" s="67"/>
      <c r="G1511" s="68"/>
      <c r="H1511" s="66"/>
      <c r="I1511" s="66"/>
      <c r="J1511" s="66"/>
      <c r="K1511" s="66"/>
      <c r="L1511" s="66"/>
      <c r="M1511" s="68"/>
      <c r="N1511" s="68"/>
      <c r="O1511" s="68"/>
      <c r="P1511" s="68"/>
      <c r="Q1511" s="68"/>
    </row>
    <row r="1512" spans="1:17" s="28" customFormat="1" ht="15" customHeight="1" x14ac:dyDescent="0.25">
      <c r="A1512" s="137" t="s">
        <v>2693</v>
      </c>
      <c r="B1512" s="138" t="s">
        <v>2694</v>
      </c>
      <c r="C1512" s="139"/>
      <c r="D1512" s="140"/>
      <c r="E1512" s="25"/>
      <c r="F1512" s="58">
        <v>1205524.5228730903</v>
      </c>
      <c r="G1512" s="59">
        <f t="shared" ref="G1512:G1533" si="648">GEOMEAN(M1512,P1512,Q1512)</f>
        <v>0.55103565541465238</v>
      </c>
      <c r="H1512" s="60">
        <v>77.710273863739943</v>
      </c>
      <c r="I1512" s="60">
        <v>67.284244626180111</v>
      </c>
      <c r="J1512" s="60">
        <v>8.4428643662738008</v>
      </c>
      <c r="K1512" s="60">
        <v>871.80023657790116</v>
      </c>
      <c r="L1512" s="60"/>
      <c r="M1512" s="59">
        <f t="shared" ref="M1512:M1533" si="649">+(H1512-25)/(85-25)</f>
        <v>0.87850456439566571</v>
      </c>
      <c r="N1512" s="59">
        <f t="shared" ref="N1512:N1533" si="650">+I1512/100</f>
        <v>0.67284244626180112</v>
      </c>
      <c r="O1512" s="59">
        <f t="shared" ref="O1512:O1533" si="651">+(J1512-1.8)/(16-1.8)</f>
        <v>0.46780734973759164</v>
      </c>
      <c r="P1512" s="59">
        <f t="shared" ref="P1512:P1533" si="652">+(N1512*O1512)^(0.5)</f>
        <v>0.56103533006103201</v>
      </c>
      <c r="Q1512" s="59">
        <f t="shared" ref="Q1512:Q1533" si="653">+(K1512-35)/(2500-35)</f>
        <v>0.33947271260766781</v>
      </c>
    </row>
    <row r="1513" spans="1:17" s="28" customFormat="1" ht="15" customHeight="1" x14ac:dyDescent="0.25">
      <c r="A1513" s="141" t="s">
        <v>2695</v>
      </c>
      <c r="B1513" s="142"/>
      <c r="C1513" s="143" t="s">
        <v>2696</v>
      </c>
      <c r="D1513" s="144"/>
      <c r="E1513" s="26"/>
      <c r="F1513" s="69">
        <v>805195.04771606717</v>
      </c>
      <c r="G1513" s="70">
        <f t="shared" si="648"/>
        <v>0.58712577346199701</v>
      </c>
      <c r="H1513" s="63">
        <v>81.519004712462433</v>
      </c>
      <c r="I1513" s="63">
        <v>71.747011892174868</v>
      </c>
      <c r="J1513" s="63">
        <v>9.1408732594417028</v>
      </c>
      <c r="K1513" s="63">
        <v>904.63198470547241</v>
      </c>
      <c r="L1513" s="63"/>
      <c r="M1513" s="70">
        <f t="shared" si="649"/>
        <v>0.94198341187437384</v>
      </c>
      <c r="N1513" s="70">
        <f t="shared" si="650"/>
        <v>0.71747011892174872</v>
      </c>
      <c r="O1513" s="70">
        <f t="shared" si="651"/>
        <v>0.5169629055944861</v>
      </c>
      <c r="P1513" s="70">
        <f t="shared" si="652"/>
        <v>0.60902006317937396</v>
      </c>
      <c r="Q1513" s="70">
        <f t="shared" si="653"/>
        <v>0.3527918802050598</v>
      </c>
    </row>
    <row r="1514" spans="1:17" s="28" customFormat="1" ht="15" customHeight="1" x14ac:dyDescent="0.25">
      <c r="A1514" s="145" t="s">
        <v>2697</v>
      </c>
      <c r="B1514" s="146">
        <v>1</v>
      </c>
      <c r="C1514" s="147" t="s">
        <v>2698</v>
      </c>
      <c r="D1514" s="136"/>
      <c r="E1514" s="16"/>
      <c r="F1514" s="67">
        <v>272363.19708257134</v>
      </c>
      <c r="G1514" s="68">
        <f t="shared" si="648"/>
        <v>0.62466797053717116</v>
      </c>
      <c r="H1514" s="66">
        <v>79.399693864725592</v>
      </c>
      <c r="I1514" s="66">
        <v>77.057451976627121</v>
      </c>
      <c r="J1514" s="66">
        <v>10.592209671313123</v>
      </c>
      <c r="K1514" s="66">
        <v>994.41668116745143</v>
      </c>
      <c r="L1514" s="66"/>
      <c r="M1514" s="68">
        <f t="shared" si="649"/>
        <v>0.90666156441209322</v>
      </c>
      <c r="N1514" s="68">
        <f t="shared" si="650"/>
        <v>0.77057451976627123</v>
      </c>
      <c r="O1514" s="68">
        <f t="shared" si="651"/>
        <v>0.61916969516289599</v>
      </c>
      <c r="P1514" s="68">
        <f t="shared" si="652"/>
        <v>0.69073612219426972</v>
      </c>
      <c r="Q1514" s="68">
        <f t="shared" si="653"/>
        <v>0.3892156921571811</v>
      </c>
    </row>
    <row r="1515" spans="1:17" s="28" customFormat="1" ht="15" customHeight="1" x14ac:dyDescent="0.25">
      <c r="A1515" s="145" t="s">
        <v>2699</v>
      </c>
      <c r="B1515" s="146">
        <v>2</v>
      </c>
      <c r="C1515" s="147" t="s">
        <v>2700</v>
      </c>
      <c r="D1515" s="136"/>
      <c r="E1515" s="16"/>
      <c r="F1515" s="67">
        <v>18490.764193275834</v>
      </c>
      <c r="G1515" s="68">
        <f t="shared" si="648"/>
        <v>0.56775993014878634</v>
      </c>
      <c r="H1515" s="66">
        <v>80.822156176829935</v>
      </c>
      <c r="I1515" s="66">
        <v>66.711301036857861</v>
      </c>
      <c r="J1515" s="66">
        <v>7.1668811069560068</v>
      </c>
      <c r="K1515" s="66">
        <v>1000.6933985797918</v>
      </c>
      <c r="L1515" s="66"/>
      <c r="M1515" s="68">
        <f t="shared" si="649"/>
        <v>0.93036926961383226</v>
      </c>
      <c r="N1515" s="68">
        <f t="shared" si="650"/>
        <v>0.66711301036857862</v>
      </c>
      <c r="O1515" s="68">
        <f t="shared" si="651"/>
        <v>0.37794937372929627</v>
      </c>
      <c r="P1515" s="68">
        <f t="shared" si="652"/>
        <v>0.50213040584639945</v>
      </c>
      <c r="Q1515" s="68">
        <f t="shared" si="653"/>
        <v>0.39176202782141656</v>
      </c>
    </row>
    <row r="1516" spans="1:17" s="28" customFormat="1" ht="15" customHeight="1" x14ac:dyDescent="0.25">
      <c r="A1516" s="145" t="s">
        <v>2701</v>
      </c>
      <c r="B1516" s="146">
        <v>3</v>
      </c>
      <c r="C1516" s="147" t="s">
        <v>2702</v>
      </c>
      <c r="D1516" s="136"/>
      <c r="E1516" s="16"/>
      <c r="F1516" s="67">
        <v>12075.786047155145</v>
      </c>
      <c r="G1516" s="68">
        <f t="shared" si="648"/>
        <v>0.5474242100713943</v>
      </c>
      <c r="H1516" s="66">
        <v>90.313738351780231</v>
      </c>
      <c r="I1516" s="66">
        <v>67.777951998398038</v>
      </c>
      <c r="J1516" s="66">
        <v>7.2665968967739376</v>
      </c>
      <c r="K1516" s="66">
        <v>762.23882918769368</v>
      </c>
      <c r="L1516" s="66"/>
      <c r="M1516" s="68">
        <f t="shared" si="649"/>
        <v>1.0885623058630038</v>
      </c>
      <c r="N1516" s="68">
        <f t="shared" si="650"/>
        <v>0.67777951998398034</v>
      </c>
      <c r="O1516" s="68">
        <f t="shared" si="651"/>
        <v>0.38497161244886891</v>
      </c>
      <c r="P1516" s="68">
        <f t="shared" si="652"/>
        <v>0.51080903936114253</v>
      </c>
      <c r="Q1516" s="68">
        <f t="shared" si="653"/>
        <v>0.29502589419379055</v>
      </c>
    </row>
    <row r="1517" spans="1:17" s="28" customFormat="1" ht="15" customHeight="1" x14ac:dyDescent="0.25">
      <c r="A1517" s="145" t="s">
        <v>2703</v>
      </c>
      <c r="B1517" s="146">
        <v>4</v>
      </c>
      <c r="C1517" s="147" t="s">
        <v>2704</v>
      </c>
      <c r="D1517" s="136"/>
      <c r="E1517" s="16"/>
      <c r="F1517" s="67">
        <v>2358.1665073323898</v>
      </c>
      <c r="G1517" s="68">
        <f t="shared" si="648"/>
        <v>0.61133154061038963</v>
      </c>
      <c r="H1517" s="66">
        <v>80.455368343632543</v>
      </c>
      <c r="I1517" s="66">
        <v>78.803343088351909</v>
      </c>
      <c r="J1517" s="66">
        <v>10.198288943056715</v>
      </c>
      <c r="K1517" s="66">
        <v>927.54769714480415</v>
      </c>
      <c r="L1517" s="66"/>
      <c r="M1517" s="68">
        <f t="shared" si="649"/>
        <v>0.92425613906054238</v>
      </c>
      <c r="N1517" s="68">
        <f t="shared" si="650"/>
        <v>0.78803343088351907</v>
      </c>
      <c r="O1517" s="68">
        <f t="shared" si="651"/>
        <v>0.59142879880681087</v>
      </c>
      <c r="P1517" s="68">
        <f t="shared" si="652"/>
        <v>0.68269002149368618</v>
      </c>
      <c r="Q1517" s="68">
        <f t="shared" si="653"/>
        <v>0.3620883152717258</v>
      </c>
    </row>
    <row r="1518" spans="1:17" s="28" customFormat="1" ht="15" customHeight="1" x14ac:dyDescent="0.25">
      <c r="A1518" s="145" t="s">
        <v>2705</v>
      </c>
      <c r="B1518" s="146">
        <v>5</v>
      </c>
      <c r="C1518" s="147" t="s">
        <v>2706</v>
      </c>
      <c r="D1518" s="136"/>
      <c r="E1518" s="16"/>
      <c r="F1518" s="67">
        <v>157578.28439987375</v>
      </c>
      <c r="G1518" s="68">
        <f t="shared" si="648"/>
        <v>0.55909908394256203</v>
      </c>
      <c r="H1518" s="66">
        <v>82.474786533345522</v>
      </c>
      <c r="I1518" s="66">
        <v>70.759820124255455</v>
      </c>
      <c r="J1518" s="66">
        <v>8.598403746093604</v>
      </c>
      <c r="K1518" s="66">
        <v>807.68856410221338</v>
      </c>
      <c r="L1518" s="66"/>
      <c r="M1518" s="68">
        <f t="shared" si="649"/>
        <v>0.95791310888909209</v>
      </c>
      <c r="N1518" s="68">
        <f t="shared" si="650"/>
        <v>0.70759820124255457</v>
      </c>
      <c r="O1518" s="68">
        <f t="shared" si="651"/>
        <v>0.47876082718969049</v>
      </c>
      <c r="P1518" s="68">
        <f t="shared" si="652"/>
        <v>0.58203977539754315</v>
      </c>
      <c r="Q1518" s="68">
        <f t="shared" si="653"/>
        <v>0.31346392052828131</v>
      </c>
    </row>
    <row r="1519" spans="1:17" s="28" customFormat="1" ht="15" customHeight="1" x14ac:dyDescent="0.25">
      <c r="A1519" s="145" t="s">
        <v>2707</v>
      </c>
      <c r="B1519" s="146">
        <v>6</v>
      </c>
      <c r="C1519" s="147" t="s">
        <v>2708</v>
      </c>
      <c r="D1519" s="136"/>
      <c r="E1519" s="16"/>
      <c r="F1519" s="67">
        <v>91539.5531659275</v>
      </c>
      <c r="G1519" s="68">
        <f t="shared" si="648"/>
        <v>0.58882669525557574</v>
      </c>
      <c r="H1519" s="66">
        <v>82.063667010264297</v>
      </c>
      <c r="I1519" s="66">
        <v>71.259232441586732</v>
      </c>
      <c r="J1519" s="66">
        <v>9.2776879235849936</v>
      </c>
      <c r="K1519" s="66">
        <v>898.79543512861369</v>
      </c>
      <c r="L1519" s="66"/>
      <c r="M1519" s="68">
        <f t="shared" si="649"/>
        <v>0.95106111683773831</v>
      </c>
      <c r="N1519" s="68">
        <f t="shared" si="650"/>
        <v>0.71259232441586728</v>
      </c>
      <c r="O1519" s="68">
        <f t="shared" si="651"/>
        <v>0.52659774109753477</v>
      </c>
      <c r="P1519" s="68">
        <f t="shared" si="652"/>
        <v>0.61257612454358468</v>
      </c>
      <c r="Q1519" s="68">
        <f t="shared" si="653"/>
        <v>0.35042411161404208</v>
      </c>
    </row>
    <row r="1520" spans="1:17" s="28" customFormat="1" ht="15" customHeight="1" x14ac:dyDescent="0.25">
      <c r="A1520" s="145" t="s">
        <v>2709</v>
      </c>
      <c r="B1520" s="146">
        <v>7</v>
      </c>
      <c r="C1520" s="147" t="s">
        <v>2710</v>
      </c>
      <c r="D1520" s="136"/>
      <c r="E1520" s="16"/>
      <c r="F1520" s="67">
        <v>10054.931999240496</v>
      </c>
      <c r="G1520" s="68">
        <f t="shared" si="648"/>
        <v>0.54811245786868645</v>
      </c>
      <c r="H1520" s="66">
        <v>81.346186328445327</v>
      </c>
      <c r="I1520" s="66">
        <v>67.27314080956387</v>
      </c>
      <c r="J1520" s="66">
        <v>7.3893430191302878</v>
      </c>
      <c r="K1520" s="66">
        <v>874.95419755390856</v>
      </c>
      <c r="L1520" s="66"/>
      <c r="M1520" s="68">
        <f t="shared" si="649"/>
        <v>0.93910310547408882</v>
      </c>
      <c r="N1520" s="68">
        <f t="shared" si="650"/>
        <v>0.67273140809563869</v>
      </c>
      <c r="O1520" s="68">
        <f t="shared" si="651"/>
        <v>0.39361570557255549</v>
      </c>
      <c r="P1520" s="68">
        <f t="shared" si="652"/>
        <v>0.51458492774116849</v>
      </c>
      <c r="Q1520" s="68">
        <f t="shared" si="653"/>
        <v>0.34075220996101768</v>
      </c>
    </row>
    <row r="1521" spans="1:17" s="28" customFormat="1" ht="15" customHeight="1" x14ac:dyDescent="0.25">
      <c r="A1521" s="145" t="s">
        <v>2711</v>
      </c>
      <c r="B1521" s="146">
        <v>8</v>
      </c>
      <c r="C1521" s="147" t="s">
        <v>2712</v>
      </c>
      <c r="D1521" s="136"/>
      <c r="E1521" s="16"/>
      <c r="F1521" s="67">
        <v>32447.444790258862</v>
      </c>
      <c r="G1521" s="68">
        <f t="shared" si="648"/>
        <v>0.51378982204472368</v>
      </c>
      <c r="H1521" s="66">
        <v>85.609733439574327</v>
      </c>
      <c r="I1521" s="66">
        <v>62.419592899664096</v>
      </c>
      <c r="J1521" s="66">
        <v>6.9508014438604562</v>
      </c>
      <c r="K1521" s="66">
        <v>730.55038022780934</v>
      </c>
      <c r="L1521" s="66"/>
      <c r="M1521" s="68">
        <f t="shared" si="649"/>
        <v>1.0101622239929056</v>
      </c>
      <c r="N1521" s="68">
        <f t="shared" si="650"/>
        <v>0.624195928996641</v>
      </c>
      <c r="O1521" s="68">
        <f t="shared" si="651"/>
        <v>0.36273249604651103</v>
      </c>
      <c r="P1521" s="68">
        <f t="shared" si="652"/>
        <v>0.47583205792277422</v>
      </c>
      <c r="Q1521" s="68">
        <f t="shared" si="653"/>
        <v>0.28217053964617012</v>
      </c>
    </row>
    <row r="1522" spans="1:17" s="28" customFormat="1" ht="15" customHeight="1" x14ac:dyDescent="0.25">
      <c r="A1522" s="145" t="s">
        <v>2713</v>
      </c>
      <c r="B1522" s="146">
        <v>9</v>
      </c>
      <c r="C1522" s="147" t="s">
        <v>2714</v>
      </c>
      <c r="D1522" s="136"/>
      <c r="E1522" s="16"/>
      <c r="F1522" s="67">
        <v>2474.9672395486823</v>
      </c>
      <c r="G1522" s="68">
        <f t="shared" si="648"/>
        <v>0.50722763098197199</v>
      </c>
      <c r="H1522" s="66">
        <v>85.0016845477668</v>
      </c>
      <c r="I1522" s="66">
        <v>49.853893870700169</v>
      </c>
      <c r="J1522" s="66">
        <v>7.0650488064004424</v>
      </c>
      <c r="K1522" s="66">
        <v>783.18133607201662</v>
      </c>
      <c r="L1522" s="66"/>
      <c r="M1522" s="68">
        <f t="shared" si="649"/>
        <v>1.0000280757961133</v>
      </c>
      <c r="N1522" s="68">
        <f t="shared" si="650"/>
        <v>0.49853893870700167</v>
      </c>
      <c r="O1522" s="68">
        <f t="shared" si="651"/>
        <v>0.37077808495777764</v>
      </c>
      <c r="P1522" s="68">
        <f t="shared" si="652"/>
        <v>0.42993873164750462</v>
      </c>
      <c r="Q1522" s="68">
        <f t="shared" si="653"/>
        <v>0.30352184019148748</v>
      </c>
    </row>
    <row r="1523" spans="1:17" s="28" customFormat="1" ht="15" customHeight="1" x14ac:dyDescent="0.25">
      <c r="A1523" s="145" t="s">
        <v>2715</v>
      </c>
      <c r="B1523" s="146">
        <v>10</v>
      </c>
      <c r="C1523" s="147" t="s">
        <v>2716</v>
      </c>
      <c r="D1523" s="136"/>
      <c r="E1523" s="16"/>
      <c r="F1523" s="67">
        <v>8257.610387119099</v>
      </c>
      <c r="G1523" s="68">
        <f t="shared" si="648"/>
        <v>0.52142761748593247</v>
      </c>
      <c r="H1523" s="66">
        <v>79.714417284416498</v>
      </c>
      <c r="I1523" s="66">
        <v>61.12601341599116</v>
      </c>
      <c r="J1523" s="66">
        <v>6.5096884224932001</v>
      </c>
      <c r="K1523" s="66">
        <v>886.1057667399449</v>
      </c>
      <c r="L1523" s="66"/>
      <c r="M1523" s="68">
        <f t="shared" si="649"/>
        <v>0.91190695474027494</v>
      </c>
      <c r="N1523" s="68">
        <f t="shared" si="650"/>
        <v>0.61126013415991165</v>
      </c>
      <c r="O1523" s="68">
        <f t="shared" si="651"/>
        <v>0.33166819876712678</v>
      </c>
      <c r="P1523" s="68">
        <f t="shared" si="652"/>
        <v>0.45026164357512194</v>
      </c>
      <c r="Q1523" s="68">
        <f t="shared" si="653"/>
        <v>0.34527617311965308</v>
      </c>
    </row>
    <row r="1524" spans="1:17" s="28" customFormat="1" ht="15" customHeight="1" x14ac:dyDescent="0.25">
      <c r="A1524" s="145" t="s">
        <v>2717</v>
      </c>
      <c r="B1524" s="146">
        <v>11</v>
      </c>
      <c r="C1524" s="147" t="s">
        <v>2718</v>
      </c>
      <c r="D1524" s="136"/>
      <c r="E1524" s="16"/>
      <c r="F1524" s="67">
        <v>12791.693983411904</v>
      </c>
      <c r="G1524" s="68">
        <f t="shared" si="648"/>
        <v>0.53771713192155413</v>
      </c>
      <c r="H1524" s="66">
        <v>82.437333480899881</v>
      </c>
      <c r="I1524" s="66">
        <v>59.902269431403013</v>
      </c>
      <c r="J1524" s="66">
        <v>7.5059510741997455</v>
      </c>
      <c r="K1524" s="66">
        <v>851.00728743403135</v>
      </c>
      <c r="L1524" s="66"/>
      <c r="M1524" s="68">
        <f t="shared" si="649"/>
        <v>0.95728889134833139</v>
      </c>
      <c r="N1524" s="68">
        <f t="shared" si="650"/>
        <v>0.5990226943140301</v>
      </c>
      <c r="O1524" s="68">
        <f t="shared" si="651"/>
        <v>0.40182754043660185</v>
      </c>
      <c r="P1524" s="68">
        <f t="shared" si="652"/>
        <v>0.49061575180777994</v>
      </c>
      <c r="Q1524" s="68">
        <f t="shared" si="653"/>
        <v>0.33103743912131089</v>
      </c>
    </row>
    <row r="1525" spans="1:17" s="28" customFormat="1" ht="15" customHeight="1" x14ac:dyDescent="0.25">
      <c r="A1525" s="145" t="s">
        <v>2719</v>
      </c>
      <c r="B1525" s="146">
        <v>12</v>
      </c>
      <c r="C1525" s="147" t="s">
        <v>2720</v>
      </c>
      <c r="D1525" s="136"/>
      <c r="E1525" s="16"/>
      <c r="F1525" s="67">
        <v>44909.881537164496</v>
      </c>
      <c r="G1525" s="68">
        <f t="shared" si="648"/>
        <v>0.58955431661858693</v>
      </c>
      <c r="H1525" s="66">
        <v>80.324244191012582</v>
      </c>
      <c r="I1525" s="66">
        <v>72.610722004940413</v>
      </c>
      <c r="J1525" s="66">
        <v>9.7247708143054066</v>
      </c>
      <c r="K1525" s="66">
        <v>895.54699833440964</v>
      </c>
      <c r="L1525" s="66"/>
      <c r="M1525" s="68">
        <f t="shared" si="649"/>
        <v>0.92207073651687632</v>
      </c>
      <c r="N1525" s="68">
        <f t="shared" si="650"/>
        <v>0.72610722004940409</v>
      </c>
      <c r="O1525" s="68">
        <f t="shared" si="651"/>
        <v>0.55808245171164839</v>
      </c>
      <c r="P1525" s="68">
        <f t="shared" si="652"/>
        <v>0.63657497403738772</v>
      </c>
      <c r="Q1525" s="68">
        <f t="shared" si="653"/>
        <v>0.34910628735675847</v>
      </c>
    </row>
    <row r="1526" spans="1:17" s="28" customFormat="1" ht="15" customHeight="1" x14ac:dyDescent="0.25">
      <c r="A1526" s="145" t="s">
        <v>2721</v>
      </c>
      <c r="B1526" s="146">
        <v>13</v>
      </c>
      <c r="C1526" s="147" t="s">
        <v>2722</v>
      </c>
      <c r="D1526" s="136"/>
      <c r="E1526" s="16"/>
      <c r="F1526" s="67">
        <v>15852.678689769917</v>
      </c>
      <c r="G1526" s="68">
        <f t="shared" si="648"/>
        <v>0.57620542589694013</v>
      </c>
      <c r="H1526" s="66">
        <v>82.498679707083298</v>
      </c>
      <c r="I1526" s="66">
        <v>63.671031060537324</v>
      </c>
      <c r="J1526" s="66">
        <v>8.6042405077862352</v>
      </c>
      <c r="K1526" s="66">
        <v>925.8933864068772</v>
      </c>
      <c r="L1526" s="66"/>
      <c r="M1526" s="68">
        <f t="shared" si="649"/>
        <v>0.95831132845138833</v>
      </c>
      <c r="N1526" s="68">
        <f t="shared" si="650"/>
        <v>0.6367103106053732</v>
      </c>
      <c r="O1526" s="68">
        <f t="shared" si="651"/>
        <v>0.47917186674550954</v>
      </c>
      <c r="P1526" s="68">
        <f t="shared" si="652"/>
        <v>0.55235284747060898</v>
      </c>
      <c r="Q1526" s="68">
        <f t="shared" si="653"/>
        <v>0.36141719529690758</v>
      </c>
    </row>
    <row r="1527" spans="1:17" s="28" customFormat="1" ht="15" customHeight="1" x14ac:dyDescent="0.25">
      <c r="A1527" s="145" t="s">
        <v>2723</v>
      </c>
      <c r="B1527" s="146">
        <v>14</v>
      </c>
      <c r="C1527" s="147" t="s">
        <v>176</v>
      </c>
      <c r="D1527" s="136"/>
      <c r="E1527" s="16"/>
      <c r="F1527" s="67">
        <v>12435.250369579424</v>
      </c>
      <c r="G1527" s="68">
        <f t="shared" si="648"/>
        <v>0.49518493275208963</v>
      </c>
      <c r="H1527" s="66">
        <v>79.177199053341027</v>
      </c>
      <c r="I1527" s="66">
        <v>64.654842872950383</v>
      </c>
      <c r="J1527" s="66">
        <v>6.5019682695489314</v>
      </c>
      <c r="K1527" s="66">
        <v>751.40347805478348</v>
      </c>
      <c r="L1527" s="66"/>
      <c r="M1527" s="68">
        <f t="shared" si="649"/>
        <v>0.90295331755568375</v>
      </c>
      <c r="N1527" s="68">
        <f t="shared" si="650"/>
        <v>0.6465484287295038</v>
      </c>
      <c r="O1527" s="68">
        <f t="shared" si="651"/>
        <v>0.33112452602457265</v>
      </c>
      <c r="P1527" s="68">
        <f t="shared" si="652"/>
        <v>0.46269649016929998</v>
      </c>
      <c r="Q1527" s="68">
        <f t="shared" si="653"/>
        <v>0.29063021422100749</v>
      </c>
    </row>
    <row r="1528" spans="1:17" s="28" customFormat="1" ht="15" customHeight="1" x14ac:dyDescent="0.25">
      <c r="A1528" s="145" t="s">
        <v>2724</v>
      </c>
      <c r="B1528" s="146">
        <v>15</v>
      </c>
      <c r="C1528" s="147" t="s">
        <v>2725</v>
      </c>
      <c r="D1528" s="136"/>
      <c r="E1528" s="16"/>
      <c r="F1528" s="67">
        <v>11697.190570316128</v>
      </c>
      <c r="G1528" s="68">
        <f t="shared" si="648"/>
        <v>0.54255458899123865</v>
      </c>
      <c r="H1528" s="66">
        <v>82.318363509935409</v>
      </c>
      <c r="I1528" s="66">
        <v>62.415690968119492</v>
      </c>
      <c r="J1528" s="66">
        <v>7.3973640082798262</v>
      </c>
      <c r="K1528" s="66">
        <v>865.82627062595395</v>
      </c>
      <c r="L1528" s="66"/>
      <c r="M1528" s="68">
        <f t="shared" si="649"/>
        <v>0.95530605849892347</v>
      </c>
      <c r="N1528" s="68">
        <f t="shared" si="650"/>
        <v>0.62415690968119497</v>
      </c>
      <c r="O1528" s="68">
        <f t="shared" si="651"/>
        <v>0.39418056396336809</v>
      </c>
      <c r="P1528" s="68">
        <f t="shared" si="652"/>
        <v>0.49601463956194525</v>
      </c>
      <c r="Q1528" s="68">
        <f t="shared" si="653"/>
        <v>0.33704919700850061</v>
      </c>
    </row>
    <row r="1529" spans="1:17" s="28" customFormat="1" ht="15" customHeight="1" x14ac:dyDescent="0.25">
      <c r="A1529" s="145" t="s">
        <v>2726</v>
      </c>
      <c r="B1529" s="146">
        <v>16</v>
      </c>
      <c r="C1529" s="147" t="s">
        <v>2727</v>
      </c>
      <c r="D1529" s="136"/>
      <c r="E1529" s="16"/>
      <c r="F1529" s="67">
        <v>14911.224511992041</v>
      </c>
      <c r="G1529" s="68">
        <f t="shared" si="648"/>
        <v>0.54884666078939925</v>
      </c>
      <c r="H1529" s="66">
        <v>84.285014188756961</v>
      </c>
      <c r="I1529" s="66">
        <v>72.506863503760272</v>
      </c>
      <c r="J1529" s="66">
        <v>7.5885990326539252</v>
      </c>
      <c r="K1529" s="66">
        <v>793.65478893758166</v>
      </c>
      <c r="L1529" s="66"/>
      <c r="M1529" s="68">
        <f t="shared" si="649"/>
        <v>0.98808356981261602</v>
      </c>
      <c r="N1529" s="68">
        <f t="shared" si="650"/>
        <v>0.72506863503760277</v>
      </c>
      <c r="O1529" s="68">
        <f t="shared" si="651"/>
        <v>0.4076478192009807</v>
      </c>
      <c r="P1529" s="68">
        <f t="shared" si="652"/>
        <v>0.54366593404784025</v>
      </c>
      <c r="Q1529" s="68">
        <f t="shared" si="653"/>
        <v>0.3077707054513516</v>
      </c>
    </row>
    <row r="1530" spans="1:17" s="28" customFormat="1" ht="15" customHeight="1" x14ac:dyDescent="0.25">
      <c r="A1530" s="145" t="s">
        <v>2728</v>
      </c>
      <c r="B1530" s="146">
        <v>17</v>
      </c>
      <c r="C1530" s="147" t="s">
        <v>2729</v>
      </c>
      <c r="D1530" s="136"/>
      <c r="E1530" s="16"/>
      <c r="F1530" s="67">
        <v>22780.170393632787</v>
      </c>
      <c r="G1530" s="68">
        <f t="shared" si="648"/>
        <v>0.552624279808412</v>
      </c>
      <c r="H1530" s="66">
        <v>82.877039587691044</v>
      </c>
      <c r="I1530" s="66">
        <v>66.089255316265252</v>
      </c>
      <c r="J1530" s="66">
        <v>7.430793294187918</v>
      </c>
      <c r="K1530" s="66">
        <v>877.45303967219138</v>
      </c>
      <c r="L1530" s="66"/>
      <c r="M1530" s="68">
        <f t="shared" si="649"/>
        <v>0.96461732646151743</v>
      </c>
      <c r="N1530" s="68">
        <f t="shared" si="650"/>
        <v>0.6608925531626525</v>
      </c>
      <c r="O1530" s="68">
        <f t="shared" si="651"/>
        <v>0.39653473902731823</v>
      </c>
      <c r="P1530" s="68">
        <f t="shared" si="652"/>
        <v>0.51192465861047409</v>
      </c>
      <c r="Q1530" s="68">
        <f t="shared" si="653"/>
        <v>0.34176593901508778</v>
      </c>
    </row>
    <row r="1531" spans="1:17" s="28" customFormat="1" ht="15" customHeight="1" x14ac:dyDescent="0.25">
      <c r="A1531" s="145" t="s">
        <v>2730</v>
      </c>
      <c r="B1531" s="146">
        <v>18</v>
      </c>
      <c r="C1531" s="147" t="s">
        <v>2731</v>
      </c>
      <c r="D1531" s="136"/>
      <c r="E1531" s="16"/>
      <c r="F1531" s="67">
        <v>25441.414663009175</v>
      </c>
      <c r="G1531" s="68">
        <f t="shared" si="648"/>
        <v>0.576277672329079</v>
      </c>
      <c r="H1531" s="66">
        <v>84.844256083534816</v>
      </c>
      <c r="I1531" s="66">
        <v>64.746408364131639</v>
      </c>
      <c r="J1531" s="66">
        <v>8.3142431131612806</v>
      </c>
      <c r="K1531" s="66">
        <v>902.85152545250037</v>
      </c>
      <c r="L1531" s="66"/>
      <c r="M1531" s="68">
        <f t="shared" si="649"/>
        <v>0.99740426805891358</v>
      </c>
      <c r="N1531" s="68">
        <f t="shared" si="650"/>
        <v>0.64746408364131636</v>
      </c>
      <c r="O1531" s="68">
        <f t="shared" si="651"/>
        <v>0.4587495150113578</v>
      </c>
      <c r="P1531" s="68">
        <f t="shared" si="652"/>
        <v>0.54499893060237015</v>
      </c>
      <c r="Q1531" s="68">
        <f t="shared" si="653"/>
        <v>0.35206958436206909</v>
      </c>
    </row>
    <row r="1532" spans="1:17" s="28" customFormat="1" ht="15" customHeight="1" x14ac:dyDescent="0.25">
      <c r="A1532" s="145" t="s">
        <v>2732</v>
      </c>
      <c r="B1532" s="146">
        <v>19</v>
      </c>
      <c r="C1532" s="147" t="s">
        <v>2733</v>
      </c>
      <c r="D1532" s="136"/>
      <c r="E1532" s="16"/>
      <c r="F1532" s="67">
        <v>8761.0618190858768</v>
      </c>
      <c r="G1532" s="68">
        <f t="shared" si="648"/>
        <v>0.57521840351027465</v>
      </c>
      <c r="H1532" s="66">
        <v>82.192846140304979</v>
      </c>
      <c r="I1532" s="66">
        <v>68.065556860594441</v>
      </c>
      <c r="J1532" s="66">
        <v>8.2317508103280517</v>
      </c>
      <c r="K1532" s="66">
        <v>921.42224891007413</v>
      </c>
      <c r="L1532" s="66"/>
      <c r="M1532" s="68">
        <f t="shared" si="649"/>
        <v>0.9532141023384163</v>
      </c>
      <c r="N1532" s="68">
        <f t="shared" si="650"/>
        <v>0.68065556860594445</v>
      </c>
      <c r="O1532" s="68">
        <f t="shared" si="651"/>
        <v>0.45294019791042622</v>
      </c>
      <c r="P1532" s="68">
        <f t="shared" si="652"/>
        <v>0.55524433176144194</v>
      </c>
      <c r="Q1532" s="68">
        <f t="shared" si="653"/>
        <v>0.35960334641382319</v>
      </c>
    </row>
    <row r="1533" spans="1:17" s="28" customFormat="1" ht="15" customHeight="1" x14ac:dyDescent="0.25">
      <c r="A1533" s="145" t="s">
        <v>2734</v>
      </c>
      <c r="B1533" s="146">
        <v>20</v>
      </c>
      <c r="C1533" s="147" t="s">
        <v>2735</v>
      </c>
      <c r="D1533" s="136"/>
      <c r="E1533" s="16"/>
      <c r="F1533" s="67">
        <v>27973.77536580207</v>
      </c>
      <c r="G1533" s="68">
        <f t="shared" si="648"/>
        <v>0.60634343094335108</v>
      </c>
      <c r="H1533" s="66">
        <v>82.662165765675311</v>
      </c>
      <c r="I1533" s="66">
        <v>72.444425550840677</v>
      </c>
      <c r="J1533" s="66">
        <v>8.5476996354594235</v>
      </c>
      <c r="K1533" s="66">
        <v>1009.5341641568763</v>
      </c>
      <c r="L1533" s="66"/>
      <c r="M1533" s="68">
        <f t="shared" si="649"/>
        <v>0.96103609609458851</v>
      </c>
      <c r="N1533" s="68">
        <f t="shared" si="650"/>
        <v>0.72444425550840674</v>
      </c>
      <c r="O1533" s="68">
        <f t="shared" si="651"/>
        <v>0.47519011517319887</v>
      </c>
      <c r="P1533" s="68">
        <f t="shared" si="652"/>
        <v>0.58672715056625946</v>
      </c>
      <c r="Q1533" s="68">
        <f t="shared" si="653"/>
        <v>0.39534854529690722</v>
      </c>
    </row>
    <row r="1534" spans="1:17" s="28" customFormat="1" ht="15" customHeight="1" x14ac:dyDescent="0.25">
      <c r="A1534" s="145"/>
      <c r="B1534" s="148"/>
      <c r="C1534" s="147"/>
      <c r="D1534" s="136"/>
      <c r="E1534" s="16"/>
      <c r="F1534" s="67"/>
      <c r="G1534" s="68"/>
      <c r="H1534" s="66"/>
      <c r="I1534" s="66"/>
      <c r="J1534" s="66"/>
      <c r="K1534" s="66"/>
      <c r="L1534" s="66"/>
      <c r="M1534" s="68"/>
      <c r="N1534" s="68"/>
      <c r="O1534" s="68"/>
      <c r="P1534" s="68"/>
      <c r="Q1534" s="68"/>
    </row>
    <row r="1535" spans="1:17" s="28" customFormat="1" ht="15" customHeight="1" x14ac:dyDescent="0.25">
      <c r="A1535" s="141" t="s">
        <v>2736</v>
      </c>
      <c r="B1535" s="149"/>
      <c r="C1535" s="143" t="s">
        <v>2737</v>
      </c>
      <c r="D1535" s="144"/>
      <c r="E1535" s="26"/>
      <c r="F1535" s="69">
        <v>98087.442490087429</v>
      </c>
      <c r="G1535" s="70">
        <f t="shared" ref="G1535:G1541" si="654">GEOMEAN(M1535,P1535,Q1535)</f>
        <v>0.44126627943390695</v>
      </c>
      <c r="H1535" s="63">
        <v>69.603467651982356</v>
      </c>
      <c r="I1535" s="63">
        <v>54.115473996136743</v>
      </c>
      <c r="J1535" s="63">
        <v>6.8929359461919661</v>
      </c>
      <c r="K1535" s="63">
        <v>681.69738480079661</v>
      </c>
      <c r="L1535" s="63"/>
      <c r="M1535" s="70">
        <f t="shared" ref="M1535:M1541" si="655">+(H1535-25)/(85-25)</f>
        <v>0.74339112753303926</v>
      </c>
      <c r="N1535" s="70">
        <f t="shared" ref="N1535:N1541" si="656">+I1535/100</f>
        <v>0.54115473996136743</v>
      </c>
      <c r="O1535" s="70">
        <f t="shared" ref="O1535:O1541" si="657">+(J1535-1.8)/(16-1.8)</f>
        <v>0.35865746099943424</v>
      </c>
      <c r="P1535" s="70">
        <f t="shared" ref="P1535:P1541" si="658">+(N1535*O1535)^(0.5)</f>
        <v>0.4405555413819614</v>
      </c>
      <c r="Q1535" s="70">
        <f t="shared" ref="Q1535:Q1541" si="659">+(K1535-35)/(2500-35)</f>
        <v>0.26235188024373085</v>
      </c>
    </row>
    <row r="1536" spans="1:17" s="28" customFormat="1" ht="15" customHeight="1" x14ac:dyDescent="0.25">
      <c r="A1536" s="145" t="s">
        <v>2738</v>
      </c>
      <c r="B1536" s="146">
        <v>1</v>
      </c>
      <c r="C1536" s="147" t="s">
        <v>2739</v>
      </c>
      <c r="D1536" s="136"/>
      <c r="E1536" s="16"/>
      <c r="F1536" s="67">
        <v>34465.278129581711</v>
      </c>
      <c r="G1536" s="68">
        <f t="shared" si="654"/>
        <v>0.50689144663260999</v>
      </c>
      <c r="H1536" s="66">
        <v>63.754082257383402</v>
      </c>
      <c r="I1536" s="66">
        <v>65.014069011851518</v>
      </c>
      <c r="J1536" s="66">
        <v>9.1731458248064026</v>
      </c>
      <c r="K1536" s="66">
        <v>890.47966872881045</v>
      </c>
      <c r="L1536" s="66"/>
      <c r="M1536" s="68">
        <f t="shared" si="655"/>
        <v>0.64590137095639</v>
      </c>
      <c r="N1536" s="68">
        <f t="shared" si="656"/>
        <v>0.65014069011851516</v>
      </c>
      <c r="O1536" s="68">
        <f t="shared" si="657"/>
        <v>0.51923562146523961</v>
      </c>
      <c r="P1536" s="68">
        <f t="shared" si="658"/>
        <v>0.5810130852859744</v>
      </c>
      <c r="Q1536" s="68">
        <f t="shared" si="659"/>
        <v>0.34705057554921315</v>
      </c>
    </row>
    <row r="1537" spans="1:17" s="28" customFormat="1" ht="15" customHeight="1" x14ac:dyDescent="0.25">
      <c r="A1537" s="145" t="s">
        <v>2740</v>
      </c>
      <c r="B1537" s="146">
        <v>2</v>
      </c>
      <c r="C1537" s="147" t="s">
        <v>2741</v>
      </c>
      <c r="D1537" s="136"/>
      <c r="E1537" s="16"/>
      <c r="F1537" s="67">
        <v>11444.457951468805</v>
      </c>
      <c r="G1537" s="68">
        <f t="shared" si="654"/>
        <v>0.2170521651081895</v>
      </c>
      <c r="H1537" s="66">
        <v>74.932403918814643</v>
      </c>
      <c r="I1537" s="66">
        <v>25.006341380011381</v>
      </c>
      <c r="J1537" s="66">
        <v>3.0447642736143008</v>
      </c>
      <c r="K1537" s="66">
        <v>239.57549125692512</v>
      </c>
      <c r="L1537" s="66"/>
      <c r="M1537" s="68">
        <f t="shared" si="655"/>
        <v>0.83220673198024409</v>
      </c>
      <c r="N1537" s="68">
        <f t="shared" si="656"/>
        <v>0.25006341380011382</v>
      </c>
      <c r="O1537" s="68">
        <f t="shared" si="657"/>
        <v>8.7659455888331045E-2</v>
      </c>
      <c r="P1537" s="68">
        <f t="shared" si="658"/>
        <v>0.14805547200727351</v>
      </c>
      <c r="Q1537" s="68">
        <f t="shared" si="659"/>
        <v>8.2992085702606536E-2</v>
      </c>
    </row>
    <row r="1538" spans="1:17" s="28" customFormat="1" ht="15" customHeight="1" x14ac:dyDescent="0.25">
      <c r="A1538" s="145" t="s">
        <v>2742</v>
      </c>
      <c r="B1538" s="146">
        <v>3</v>
      </c>
      <c r="C1538" s="147" t="s">
        <v>2743</v>
      </c>
      <c r="D1538" s="136"/>
      <c r="E1538" s="16"/>
      <c r="F1538" s="67">
        <v>13953.659888391228</v>
      </c>
      <c r="G1538" s="68">
        <f t="shared" si="654"/>
        <v>0.23960274928788866</v>
      </c>
      <c r="H1538" s="66">
        <v>83.435262836405357</v>
      </c>
      <c r="I1538" s="66">
        <v>40.365239958621373</v>
      </c>
      <c r="J1538" s="66">
        <v>3.4790675869511842</v>
      </c>
      <c r="K1538" s="66">
        <v>194.35836933273734</v>
      </c>
      <c r="L1538" s="66"/>
      <c r="M1538" s="68">
        <f t="shared" si="655"/>
        <v>0.97392104727342266</v>
      </c>
      <c r="N1538" s="68">
        <f t="shared" si="656"/>
        <v>0.40365239958621374</v>
      </c>
      <c r="O1538" s="68">
        <f t="shared" si="657"/>
        <v>0.11824419626416791</v>
      </c>
      <c r="P1538" s="68">
        <f t="shared" si="658"/>
        <v>0.21847094442779932</v>
      </c>
      <c r="Q1538" s="68">
        <f t="shared" si="659"/>
        <v>6.4648425692794054E-2</v>
      </c>
    </row>
    <row r="1539" spans="1:17" s="28" customFormat="1" ht="15" customHeight="1" x14ac:dyDescent="0.25">
      <c r="A1539" s="145" t="s">
        <v>2744</v>
      </c>
      <c r="B1539" s="146">
        <v>4</v>
      </c>
      <c r="C1539" s="147" t="s">
        <v>2745</v>
      </c>
      <c r="D1539" s="136"/>
      <c r="E1539" s="16"/>
      <c r="F1539" s="67">
        <v>3834.2861058589838</v>
      </c>
      <c r="G1539" s="68">
        <f t="shared" si="654"/>
        <v>0.45591072645756536</v>
      </c>
      <c r="H1539" s="66">
        <v>67.517639919760782</v>
      </c>
      <c r="I1539" s="66">
        <v>60.293139703392896</v>
      </c>
      <c r="J1539" s="66">
        <v>6.2500053792665913</v>
      </c>
      <c r="K1539" s="66">
        <v>793.34776172525073</v>
      </c>
      <c r="L1539" s="66"/>
      <c r="M1539" s="68">
        <f t="shared" si="655"/>
        <v>0.70862733199601302</v>
      </c>
      <c r="N1539" s="68">
        <f t="shared" si="656"/>
        <v>0.60293139703392895</v>
      </c>
      <c r="O1539" s="68">
        <f t="shared" si="657"/>
        <v>0.3133806605117318</v>
      </c>
      <c r="P1539" s="68">
        <f t="shared" si="658"/>
        <v>0.43468038769393985</v>
      </c>
      <c r="Q1539" s="68">
        <f t="shared" si="659"/>
        <v>0.30764615080131874</v>
      </c>
    </row>
    <row r="1540" spans="1:17" s="28" customFormat="1" ht="15" customHeight="1" x14ac:dyDescent="0.25">
      <c r="A1540" s="145" t="s">
        <v>2746</v>
      </c>
      <c r="B1540" s="146">
        <v>5</v>
      </c>
      <c r="C1540" s="147" t="s">
        <v>2747</v>
      </c>
      <c r="D1540" s="136"/>
      <c r="E1540" s="16"/>
      <c r="F1540" s="67">
        <v>19786.648179158321</v>
      </c>
      <c r="G1540" s="68">
        <f t="shared" si="654"/>
        <v>0.42618358245483046</v>
      </c>
      <c r="H1540" s="66">
        <v>64.992772229086796</v>
      </c>
      <c r="I1540" s="66">
        <v>54.5733201228391</v>
      </c>
      <c r="J1540" s="66">
        <v>5.70243384808255</v>
      </c>
      <c r="K1540" s="66">
        <v>774.20180824963302</v>
      </c>
      <c r="L1540" s="66"/>
      <c r="M1540" s="68">
        <f t="shared" si="655"/>
        <v>0.66654620381811325</v>
      </c>
      <c r="N1540" s="68">
        <f t="shared" si="656"/>
        <v>0.54573320122839097</v>
      </c>
      <c r="O1540" s="68">
        <f t="shared" si="657"/>
        <v>0.27481928507623593</v>
      </c>
      <c r="P1540" s="68">
        <f t="shared" si="658"/>
        <v>0.3872699422934241</v>
      </c>
      <c r="Q1540" s="68">
        <f t="shared" si="659"/>
        <v>0.29987902971587549</v>
      </c>
    </row>
    <row r="1541" spans="1:17" s="28" customFormat="1" ht="15" customHeight="1" x14ac:dyDescent="0.25">
      <c r="A1541" s="145" t="s">
        <v>2748</v>
      </c>
      <c r="B1541" s="146">
        <v>6</v>
      </c>
      <c r="C1541" s="147" t="s">
        <v>2749</v>
      </c>
      <c r="D1541" s="136"/>
      <c r="E1541" s="16"/>
      <c r="F1541" s="67">
        <v>14603.112235628372</v>
      </c>
      <c r="G1541" s="68">
        <f t="shared" si="654"/>
        <v>0.50169432460327223</v>
      </c>
      <c r="H1541" s="66">
        <v>68.33656303076252</v>
      </c>
      <c r="I1541" s="66">
        <v>64.846976669785576</v>
      </c>
      <c r="J1541" s="66">
        <v>7.9765191611227992</v>
      </c>
      <c r="K1541" s="66">
        <v>846.44424140168007</v>
      </c>
      <c r="L1541" s="66"/>
      <c r="M1541" s="68">
        <f t="shared" si="655"/>
        <v>0.72227605051270871</v>
      </c>
      <c r="N1541" s="68">
        <f t="shared" si="656"/>
        <v>0.64846976669785572</v>
      </c>
      <c r="O1541" s="68">
        <f t="shared" si="657"/>
        <v>0.43496613810723944</v>
      </c>
      <c r="P1541" s="68">
        <f t="shared" si="658"/>
        <v>0.53109546232280014</v>
      </c>
      <c r="Q1541" s="68">
        <f t="shared" si="659"/>
        <v>0.32918630482826777</v>
      </c>
    </row>
    <row r="1542" spans="1:17" s="28" customFormat="1" ht="15" customHeight="1" x14ac:dyDescent="0.25">
      <c r="A1542" s="145"/>
      <c r="B1542" s="148"/>
      <c r="C1542" s="147"/>
      <c r="D1542" s="136"/>
      <c r="E1542" s="16"/>
      <c r="F1542" s="67"/>
      <c r="G1542" s="68"/>
      <c r="H1542" s="66"/>
      <c r="I1542" s="66"/>
      <c r="J1542" s="66"/>
      <c r="K1542" s="66"/>
      <c r="L1542" s="66"/>
      <c r="M1542" s="68"/>
      <c r="N1542" s="68"/>
      <c r="O1542" s="68"/>
      <c r="P1542" s="68"/>
      <c r="Q1542" s="68"/>
    </row>
    <row r="1543" spans="1:17" s="28" customFormat="1" ht="15" customHeight="1" x14ac:dyDescent="0.25">
      <c r="A1543" s="141" t="s">
        <v>2750</v>
      </c>
      <c r="B1543" s="149"/>
      <c r="C1543" s="143" t="s">
        <v>2751</v>
      </c>
      <c r="D1543" s="144"/>
      <c r="E1543" s="26"/>
      <c r="F1543" s="69">
        <v>302242.0326669357</v>
      </c>
      <c r="G1543" s="70">
        <f t="shared" ref="G1543:G1555" si="660">GEOMEAN(M1543,P1543,Q1543)</f>
        <v>0.50121319789624152</v>
      </c>
      <c r="H1543" s="63">
        <v>74.726703589224996</v>
      </c>
      <c r="I1543" s="63">
        <v>59.570044662272075</v>
      </c>
      <c r="J1543" s="63">
        <v>6.8825309160806283</v>
      </c>
      <c r="K1543" s="63">
        <v>846.02864422007406</v>
      </c>
      <c r="L1543" s="63"/>
      <c r="M1543" s="70">
        <f t="shared" ref="M1543:M1555" si="661">+(H1543-25)/(85-25)</f>
        <v>0.8287783931537499</v>
      </c>
      <c r="N1543" s="70">
        <f t="shared" ref="N1543:N1555" si="662">+I1543/100</f>
        <v>0.5957004466227207</v>
      </c>
      <c r="O1543" s="70">
        <f t="shared" ref="O1543:O1555" si="663">+(J1543-1.8)/(16-1.8)</f>
        <v>0.35792471240004425</v>
      </c>
      <c r="P1543" s="70">
        <f t="shared" ref="P1543:P1555" si="664">+(N1543*O1543)^(0.5)</f>
        <v>0.46175308448781932</v>
      </c>
      <c r="Q1543" s="70">
        <f t="shared" ref="Q1543:Q1555" si="665">+(K1543-35)/(2500-35)</f>
        <v>0.32901770556595294</v>
      </c>
    </row>
    <row r="1544" spans="1:17" s="28" customFormat="1" ht="15" customHeight="1" x14ac:dyDescent="0.25">
      <c r="A1544" s="145" t="s">
        <v>2752</v>
      </c>
      <c r="B1544" s="146">
        <v>1</v>
      </c>
      <c r="C1544" s="147" t="s">
        <v>2753</v>
      </c>
      <c r="D1544" s="136"/>
      <c r="E1544" s="16"/>
      <c r="F1544" s="67">
        <v>71918.037056454283</v>
      </c>
      <c r="G1544" s="68">
        <f t="shared" si="660"/>
        <v>0.5605722054011737</v>
      </c>
      <c r="H1544" s="66">
        <v>72.480666550313884</v>
      </c>
      <c r="I1544" s="66">
        <v>65.522368424383373</v>
      </c>
      <c r="J1544" s="66">
        <v>9.2106037951520712</v>
      </c>
      <c r="K1544" s="66">
        <v>973.35814861401514</v>
      </c>
      <c r="L1544" s="66"/>
      <c r="M1544" s="68">
        <f t="shared" si="661"/>
        <v>0.79134444250523139</v>
      </c>
      <c r="N1544" s="68">
        <f t="shared" si="662"/>
        <v>0.6552236842438337</v>
      </c>
      <c r="O1544" s="68">
        <f t="shared" si="663"/>
        <v>0.52187350670085009</v>
      </c>
      <c r="P1544" s="68">
        <f t="shared" si="664"/>
        <v>0.58475967864566381</v>
      </c>
      <c r="Q1544" s="68">
        <f t="shared" si="665"/>
        <v>0.38067267692252138</v>
      </c>
    </row>
    <row r="1545" spans="1:17" s="28" customFormat="1" ht="15" customHeight="1" x14ac:dyDescent="0.25">
      <c r="A1545" s="145" t="s">
        <v>2754</v>
      </c>
      <c r="B1545" s="146">
        <v>2</v>
      </c>
      <c r="C1545" s="147" t="s">
        <v>2755</v>
      </c>
      <c r="D1545" s="136"/>
      <c r="E1545" s="16"/>
      <c r="F1545" s="67">
        <v>1416.7123295545143</v>
      </c>
      <c r="G1545" s="68">
        <f t="shared" si="660"/>
        <v>0.42959425302996762</v>
      </c>
      <c r="H1545" s="66">
        <v>74.896769878676551</v>
      </c>
      <c r="I1545" s="66">
        <v>55.652382471497738</v>
      </c>
      <c r="J1545" s="66">
        <v>5.2876648285879311</v>
      </c>
      <c r="K1545" s="66">
        <v>670.63243667060351</v>
      </c>
      <c r="L1545" s="66"/>
      <c r="M1545" s="68">
        <f t="shared" si="661"/>
        <v>0.83161283131127584</v>
      </c>
      <c r="N1545" s="68">
        <f t="shared" si="662"/>
        <v>0.55652382471497741</v>
      </c>
      <c r="O1545" s="68">
        <f t="shared" si="663"/>
        <v>0.2456101991963332</v>
      </c>
      <c r="P1545" s="68">
        <f t="shared" si="664"/>
        <v>0.36971330439375699</v>
      </c>
      <c r="Q1545" s="68">
        <f t="shared" si="665"/>
        <v>0.25786305747286148</v>
      </c>
    </row>
    <row r="1546" spans="1:17" s="28" customFormat="1" ht="15" customHeight="1" x14ac:dyDescent="0.25">
      <c r="A1546" s="145" t="s">
        <v>2756</v>
      </c>
      <c r="B1546" s="146">
        <v>3</v>
      </c>
      <c r="C1546" s="147" t="s">
        <v>2757</v>
      </c>
      <c r="D1546" s="136"/>
      <c r="E1546" s="16"/>
      <c r="F1546" s="67">
        <v>8917.1317629955774</v>
      </c>
      <c r="G1546" s="68">
        <f t="shared" si="660"/>
        <v>0.50390130435174507</v>
      </c>
      <c r="H1546" s="66">
        <v>75.953674420153348</v>
      </c>
      <c r="I1546" s="66">
        <v>69.125844213424429</v>
      </c>
      <c r="J1546" s="66">
        <v>7.2169832833766865</v>
      </c>
      <c r="K1546" s="66">
        <v>758.22647225640424</v>
      </c>
      <c r="L1546" s="66"/>
      <c r="M1546" s="68">
        <f t="shared" si="661"/>
        <v>0.84922790700255579</v>
      </c>
      <c r="N1546" s="68">
        <f t="shared" si="662"/>
        <v>0.69125844213424426</v>
      </c>
      <c r="O1546" s="68">
        <f t="shared" si="663"/>
        <v>0.38147769601244275</v>
      </c>
      <c r="P1546" s="68">
        <f t="shared" si="664"/>
        <v>0.51351696939295199</v>
      </c>
      <c r="Q1546" s="68">
        <f t="shared" si="665"/>
        <v>0.29339816318718226</v>
      </c>
    </row>
    <row r="1547" spans="1:17" s="28" customFormat="1" ht="15" customHeight="1" x14ac:dyDescent="0.25">
      <c r="A1547" s="145" t="s">
        <v>2758</v>
      </c>
      <c r="B1547" s="146">
        <v>4</v>
      </c>
      <c r="C1547" s="147" t="s">
        <v>2759</v>
      </c>
      <c r="D1547" s="136"/>
      <c r="E1547" s="16"/>
      <c r="F1547" s="67">
        <v>17322.75687111291</v>
      </c>
      <c r="G1547" s="68">
        <f t="shared" si="660"/>
        <v>0.52541519072001575</v>
      </c>
      <c r="H1547" s="66">
        <v>73.873183717526089</v>
      </c>
      <c r="I1547" s="66">
        <v>65.211020564223475</v>
      </c>
      <c r="J1547" s="66">
        <v>7.182431937356994</v>
      </c>
      <c r="K1547" s="66">
        <v>917.87621719305423</v>
      </c>
      <c r="L1547" s="66"/>
      <c r="M1547" s="68">
        <f t="shared" si="661"/>
        <v>0.8145530619587682</v>
      </c>
      <c r="N1547" s="68">
        <f t="shared" si="662"/>
        <v>0.65211020564223476</v>
      </c>
      <c r="O1547" s="68">
        <f t="shared" si="663"/>
        <v>0.37904450263077427</v>
      </c>
      <c r="P1547" s="68">
        <f t="shared" si="664"/>
        <v>0.49717078409547844</v>
      </c>
      <c r="Q1547" s="68">
        <f t="shared" si="665"/>
        <v>0.35816479399312545</v>
      </c>
    </row>
    <row r="1548" spans="1:17" s="28" customFormat="1" ht="15" customHeight="1" x14ac:dyDescent="0.25">
      <c r="A1548" s="145" t="s">
        <v>2760</v>
      </c>
      <c r="B1548" s="146">
        <v>5</v>
      </c>
      <c r="C1548" s="147" t="s">
        <v>2761</v>
      </c>
      <c r="D1548" s="136"/>
      <c r="E1548" s="16"/>
      <c r="F1548" s="67">
        <v>18528.019599241376</v>
      </c>
      <c r="G1548" s="68">
        <f t="shared" si="660"/>
        <v>0.47948677678193591</v>
      </c>
      <c r="H1548" s="66">
        <v>76.886418561169791</v>
      </c>
      <c r="I1548" s="66">
        <v>56.836315680304281</v>
      </c>
      <c r="J1548" s="66">
        <v>6.4272862743998438</v>
      </c>
      <c r="K1548" s="66">
        <v>765.15054303003558</v>
      </c>
      <c r="L1548" s="66"/>
      <c r="M1548" s="68">
        <f t="shared" si="661"/>
        <v>0.86477364268616319</v>
      </c>
      <c r="N1548" s="68">
        <f t="shared" si="662"/>
        <v>0.56836315680304283</v>
      </c>
      <c r="O1548" s="68">
        <f t="shared" si="663"/>
        <v>0.32586523059153832</v>
      </c>
      <c r="P1548" s="68">
        <f t="shared" si="664"/>
        <v>0.43036007151147077</v>
      </c>
      <c r="Q1548" s="68">
        <f t="shared" si="665"/>
        <v>0.29620711684788459</v>
      </c>
    </row>
    <row r="1549" spans="1:17" s="28" customFormat="1" ht="15" customHeight="1" x14ac:dyDescent="0.25">
      <c r="A1549" s="145" t="s">
        <v>2762</v>
      </c>
      <c r="B1549" s="146">
        <v>6</v>
      </c>
      <c r="C1549" s="147" t="s">
        <v>2763</v>
      </c>
      <c r="D1549" s="136"/>
      <c r="E1549" s="16"/>
      <c r="F1549" s="67">
        <v>48541.780167372832</v>
      </c>
      <c r="G1549" s="68">
        <f t="shared" si="660"/>
        <v>0.41612637532804803</v>
      </c>
      <c r="H1549" s="66">
        <v>75.348904967160749</v>
      </c>
      <c r="I1549" s="66">
        <v>50.977806255993578</v>
      </c>
      <c r="J1549" s="66">
        <v>4.4301651720739352</v>
      </c>
      <c r="K1549" s="66">
        <v>723.83620388283828</v>
      </c>
      <c r="L1549" s="66"/>
      <c r="M1549" s="68">
        <f t="shared" si="661"/>
        <v>0.83914841611934576</v>
      </c>
      <c r="N1549" s="68">
        <f t="shared" si="662"/>
        <v>0.50977806255993574</v>
      </c>
      <c r="O1549" s="68">
        <f t="shared" si="663"/>
        <v>0.18522289944182643</v>
      </c>
      <c r="P1549" s="68">
        <f t="shared" si="664"/>
        <v>0.30728255859906545</v>
      </c>
      <c r="Q1549" s="68">
        <f t="shared" si="665"/>
        <v>0.27944673585510682</v>
      </c>
    </row>
    <row r="1550" spans="1:17" s="28" customFormat="1" ht="15" customHeight="1" x14ac:dyDescent="0.25">
      <c r="A1550" s="145" t="s">
        <v>2764</v>
      </c>
      <c r="B1550" s="146">
        <v>7</v>
      </c>
      <c r="C1550" s="147" t="s">
        <v>2765</v>
      </c>
      <c r="D1550" s="136"/>
      <c r="E1550" s="16"/>
      <c r="F1550" s="67">
        <v>30041.953848321595</v>
      </c>
      <c r="G1550" s="68">
        <f t="shared" si="660"/>
        <v>0.51924432518749808</v>
      </c>
      <c r="H1550" s="66">
        <v>75.310078172278693</v>
      </c>
      <c r="I1550" s="66">
        <v>57.20682084318549</v>
      </c>
      <c r="J1550" s="66">
        <v>7.1405351031063731</v>
      </c>
      <c r="K1550" s="66">
        <v>922.27110176330837</v>
      </c>
      <c r="L1550" s="66"/>
      <c r="M1550" s="68">
        <f t="shared" si="661"/>
        <v>0.83850130287131153</v>
      </c>
      <c r="N1550" s="68">
        <f t="shared" si="662"/>
        <v>0.57206820843185491</v>
      </c>
      <c r="O1550" s="68">
        <f t="shared" si="663"/>
        <v>0.37609402134551928</v>
      </c>
      <c r="P1550" s="68">
        <f t="shared" si="664"/>
        <v>0.46384419042719832</v>
      </c>
      <c r="Q1550" s="68">
        <f t="shared" si="665"/>
        <v>0.3599477086260886</v>
      </c>
    </row>
    <row r="1551" spans="1:17" s="28" customFormat="1" ht="15" customHeight="1" x14ac:dyDescent="0.25">
      <c r="A1551" s="145" t="s">
        <v>2766</v>
      </c>
      <c r="B1551" s="146">
        <v>8</v>
      </c>
      <c r="C1551" s="147" t="s">
        <v>2767</v>
      </c>
      <c r="D1551" s="136"/>
      <c r="E1551" s="16"/>
      <c r="F1551" s="67">
        <v>46804.872727087444</v>
      </c>
      <c r="G1551" s="68">
        <f t="shared" si="660"/>
        <v>0.51206477178543375</v>
      </c>
      <c r="H1551" s="66">
        <v>73.37644184506253</v>
      </c>
      <c r="I1551" s="66">
        <v>59.339532630603479</v>
      </c>
      <c r="J1551" s="66">
        <v>6.1615627112284184</v>
      </c>
      <c r="K1551" s="66">
        <v>996.52371367091678</v>
      </c>
      <c r="L1551" s="66"/>
      <c r="M1551" s="68">
        <f t="shared" si="661"/>
        <v>0.8062740307510422</v>
      </c>
      <c r="N1551" s="68">
        <f t="shared" si="662"/>
        <v>0.59339532630603475</v>
      </c>
      <c r="O1551" s="68">
        <f t="shared" si="663"/>
        <v>0.30715230360763512</v>
      </c>
      <c r="P1551" s="68">
        <f t="shared" si="664"/>
        <v>0.42692240679648441</v>
      </c>
      <c r="Q1551" s="68">
        <f t="shared" si="665"/>
        <v>0.39007047207745105</v>
      </c>
    </row>
    <row r="1552" spans="1:17" s="28" customFormat="1" ht="15" customHeight="1" x14ac:dyDescent="0.25">
      <c r="A1552" s="145" t="s">
        <v>2768</v>
      </c>
      <c r="B1552" s="146">
        <v>9</v>
      </c>
      <c r="C1552" s="147" t="s">
        <v>2769</v>
      </c>
      <c r="D1552" s="136"/>
      <c r="E1552" s="16"/>
      <c r="F1552" s="67">
        <v>8115.6370833044666</v>
      </c>
      <c r="G1552" s="68">
        <f t="shared" si="660"/>
        <v>0.48196976834102606</v>
      </c>
      <c r="H1552" s="66">
        <v>73.682296447560645</v>
      </c>
      <c r="I1552" s="66">
        <v>54.837146556878125</v>
      </c>
      <c r="J1552" s="66">
        <v>6.9710961899341237</v>
      </c>
      <c r="K1552" s="66">
        <v>796.15297797780033</v>
      </c>
      <c r="L1552" s="66"/>
      <c r="M1552" s="68">
        <f t="shared" si="661"/>
        <v>0.81137160745934411</v>
      </c>
      <c r="N1552" s="68">
        <f t="shared" si="662"/>
        <v>0.54837146556878125</v>
      </c>
      <c r="O1552" s="68">
        <f t="shared" si="663"/>
        <v>0.36416170351648763</v>
      </c>
      <c r="P1552" s="68">
        <f t="shared" si="664"/>
        <v>0.44687345754851038</v>
      </c>
      <c r="Q1552" s="68">
        <f t="shared" si="665"/>
        <v>0.30878416956503058</v>
      </c>
    </row>
    <row r="1553" spans="1:17" s="28" customFormat="1" ht="15" customHeight="1" x14ac:dyDescent="0.25">
      <c r="A1553" s="145" t="s">
        <v>2770</v>
      </c>
      <c r="B1553" s="146">
        <v>10</v>
      </c>
      <c r="C1553" s="147" t="s">
        <v>2181</v>
      </c>
      <c r="D1553" s="136"/>
      <c r="E1553" s="16"/>
      <c r="F1553" s="67">
        <v>12681.941571243146</v>
      </c>
      <c r="G1553" s="68">
        <f t="shared" si="660"/>
        <v>0.32895478959577029</v>
      </c>
      <c r="H1553" s="66">
        <v>78.343970308164714</v>
      </c>
      <c r="I1553" s="66">
        <v>45.10438057307617</v>
      </c>
      <c r="J1553" s="66">
        <v>4.3511190644796578</v>
      </c>
      <c r="K1553" s="66">
        <v>381.70565596291789</v>
      </c>
      <c r="L1553" s="66"/>
      <c r="M1553" s="68">
        <f t="shared" si="661"/>
        <v>0.88906617180274528</v>
      </c>
      <c r="N1553" s="68">
        <f t="shared" si="662"/>
        <v>0.45104380573076169</v>
      </c>
      <c r="O1553" s="68">
        <f t="shared" si="663"/>
        <v>0.1796562721464548</v>
      </c>
      <c r="P1553" s="68">
        <f t="shared" si="664"/>
        <v>0.28466269287059448</v>
      </c>
      <c r="Q1553" s="68">
        <f t="shared" si="665"/>
        <v>0.14065138172937847</v>
      </c>
    </row>
    <row r="1554" spans="1:17" s="28" customFormat="1" ht="15" customHeight="1" x14ac:dyDescent="0.25">
      <c r="A1554" s="145" t="s">
        <v>2771</v>
      </c>
      <c r="B1554" s="146">
        <v>11</v>
      </c>
      <c r="C1554" s="147" t="s">
        <v>2612</v>
      </c>
      <c r="D1554" s="136"/>
      <c r="E1554" s="16"/>
      <c r="F1554" s="67">
        <v>15955.38278189114</v>
      </c>
      <c r="G1554" s="68">
        <f t="shared" si="660"/>
        <v>0.41665414319157063</v>
      </c>
      <c r="H1554" s="66">
        <v>75.055557790095037</v>
      </c>
      <c r="I1554" s="66">
        <v>62.787017124543326</v>
      </c>
      <c r="J1554" s="66">
        <v>6.9239904036916569</v>
      </c>
      <c r="K1554" s="66">
        <v>484.00179360003824</v>
      </c>
      <c r="L1554" s="66"/>
      <c r="M1554" s="68">
        <f t="shared" si="661"/>
        <v>0.83425929650158392</v>
      </c>
      <c r="N1554" s="68">
        <f t="shared" si="662"/>
        <v>0.62787017124543321</v>
      </c>
      <c r="O1554" s="68">
        <f t="shared" si="663"/>
        <v>0.36084439462617307</v>
      </c>
      <c r="P1554" s="68">
        <f t="shared" si="664"/>
        <v>0.47598679797541649</v>
      </c>
      <c r="Q1554" s="68">
        <f t="shared" si="665"/>
        <v>0.18215082904666866</v>
      </c>
    </row>
    <row r="1555" spans="1:17" s="28" customFormat="1" ht="15" customHeight="1" x14ac:dyDescent="0.25">
      <c r="A1555" s="145" t="s">
        <v>2772</v>
      </c>
      <c r="B1555" s="146">
        <v>12</v>
      </c>
      <c r="C1555" s="147" t="s">
        <v>2773</v>
      </c>
      <c r="D1555" s="136"/>
      <c r="E1555" s="16"/>
      <c r="F1555" s="67">
        <v>21997.806868356412</v>
      </c>
      <c r="G1555" s="68">
        <f t="shared" si="660"/>
        <v>0.50819525921520281</v>
      </c>
      <c r="H1555" s="66">
        <v>75.23330453866032</v>
      </c>
      <c r="I1555" s="66">
        <v>64.879114851837912</v>
      </c>
      <c r="J1555" s="66">
        <v>6.3540197483796934</v>
      </c>
      <c r="K1555" s="66">
        <v>882.15428658321036</v>
      </c>
      <c r="L1555" s="66"/>
      <c r="M1555" s="68">
        <f t="shared" si="661"/>
        <v>0.83722174231100532</v>
      </c>
      <c r="N1555" s="68">
        <f t="shared" si="662"/>
        <v>0.64879114851837916</v>
      </c>
      <c r="O1555" s="68">
        <f t="shared" si="663"/>
        <v>0.32070561608307702</v>
      </c>
      <c r="P1555" s="68">
        <f t="shared" si="664"/>
        <v>0.4561479639270945</v>
      </c>
      <c r="Q1555" s="68">
        <f t="shared" si="665"/>
        <v>0.3436731385733105</v>
      </c>
    </row>
    <row r="1556" spans="1:17" s="28" customFormat="1" ht="15" customHeight="1" x14ac:dyDescent="0.25">
      <c r="A1556" s="145"/>
      <c r="B1556" s="148"/>
      <c r="C1556" s="147"/>
      <c r="D1556" s="136"/>
      <c r="E1556" s="16"/>
      <c r="F1556" s="67"/>
      <c r="G1556" s="68"/>
      <c r="H1556" s="66"/>
      <c r="I1556" s="66"/>
      <c r="J1556" s="66"/>
      <c r="K1556" s="66"/>
      <c r="L1556" s="66"/>
      <c r="M1556" s="68"/>
      <c r="N1556" s="68"/>
      <c r="O1556" s="68"/>
      <c r="P1556" s="68"/>
      <c r="Q1556" s="68"/>
    </row>
    <row r="1557" spans="1:17" s="28" customFormat="1" ht="15" customHeight="1" x14ac:dyDescent="0.25">
      <c r="A1557" s="137" t="s">
        <v>2774</v>
      </c>
      <c r="B1557" s="138" t="s">
        <v>2775</v>
      </c>
      <c r="C1557" s="139"/>
      <c r="D1557" s="140"/>
      <c r="E1557" s="25"/>
      <c r="F1557" s="58">
        <v>9550881.4600696787</v>
      </c>
      <c r="G1557" s="59">
        <f t="shared" ref="G1557:G1601" si="666">GEOMEAN(M1557,P1557,Q1557)</f>
        <v>0.73495793702416334</v>
      </c>
      <c r="H1557" s="60">
        <v>82.315533033829553</v>
      </c>
      <c r="I1557" s="60">
        <v>75.596685777678644</v>
      </c>
      <c r="J1557" s="60">
        <v>10.327245776629853</v>
      </c>
      <c r="K1557" s="60">
        <v>1555.4484322778915</v>
      </c>
      <c r="L1557" s="60"/>
      <c r="M1557" s="59">
        <f t="shared" ref="M1557:M1601" si="667">+(H1557-25)/(85-25)</f>
        <v>0.95525888389715918</v>
      </c>
      <c r="N1557" s="59">
        <f t="shared" ref="N1557:N1601" si="668">+I1557/100</f>
        <v>0.75596685777678641</v>
      </c>
      <c r="O1557" s="59">
        <f t="shared" ref="O1557:O1601" si="669">+(J1557-1.8)/(16-1.8)</f>
        <v>0.6005102659598488</v>
      </c>
      <c r="P1557" s="59">
        <f t="shared" ref="P1557:P1601" si="670">+(N1557*O1557)^(0.5)</f>
        <v>0.67376988565857499</v>
      </c>
      <c r="Q1557" s="59">
        <f t="shared" ref="Q1557:Q1601" si="671">+(K1557-35)/(2500-35)</f>
        <v>0.61681477982875921</v>
      </c>
    </row>
    <row r="1558" spans="1:17" s="28" customFormat="1" ht="15" customHeight="1" x14ac:dyDescent="0.25">
      <c r="A1558" s="141" t="s">
        <v>2776</v>
      </c>
      <c r="B1558" s="142"/>
      <c r="C1558" s="143" t="s">
        <v>2777</v>
      </c>
      <c r="D1558" s="144"/>
      <c r="E1558" s="26"/>
      <c r="F1558" s="69">
        <v>8634165.8787557874</v>
      </c>
      <c r="G1558" s="70">
        <f t="shared" si="666"/>
        <v>0.74065167568301082</v>
      </c>
      <c r="H1558" s="63">
        <v>82.147039488313325</v>
      </c>
      <c r="I1558" s="63">
        <v>76.072469284302514</v>
      </c>
      <c r="J1558" s="63">
        <v>10.486403186528047</v>
      </c>
      <c r="K1558" s="63">
        <v>1576.4409426277575</v>
      </c>
      <c r="L1558" s="63"/>
      <c r="M1558" s="70">
        <f t="shared" si="667"/>
        <v>0.95245065813855545</v>
      </c>
      <c r="N1558" s="70">
        <f t="shared" si="668"/>
        <v>0.76072469284302513</v>
      </c>
      <c r="O1558" s="70">
        <f t="shared" si="669"/>
        <v>0.61171853426253853</v>
      </c>
      <c r="P1558" s="70">
        <f t="shared" si="670"/>
        <v>0.68216522491494325</v>
      </c>
      <c r="Q1558" s="70">
        <f t="shared" si="671"/>
        <v>0.62533101120801526</v>
      </c>
    </row>
    <row r="1559" spans="1:17" s="28" customFormat="1" ht="15" customHeight="1" x14ac:dyDescent="0.25">
      <c r="A1559" s="145" t="s">
        <v>2778</v>
      </c>
      <c r="B1559" s="146">
        <v>1</v>
      </c>
      <c r="C1559" s="147" t="s">
        <v>2779</v>
      </c>
      <c r="D1559" s="136"/>
      <c r="E1559" s="16"/>
      <c r="F1559" s="67">
        <v>270204.39734229777</v>
      </c>
      <c r="G1559" s="68">
        <f t="shared" si="666"/>
        <v>0.76301819236175294</v>
      </c>
      <c r="H1559" s="66">
        <v>82.501841335394602</v>
      </c>
      <c r="I1559" s="66">
        <v>78.139273492520545</v>
      </c>
      <c r="J1559" s="66">
        <v>11.166077206595517</v>
      </c>
      <c r="K1559" s="66">
        <v>1626.5552568402459</v>
      </c>
      <c r="L1559" s="66"/>
      <c r="M1559" s="68">
        <f t="shared" si="667"/>
        <v>0.95836402225657669</v>
      </c>
      <c r="N1559" s="68">
        <f t="shared" si="668"/>
        <v>0.78139273492520545</v>
      </c>
      <c r="O1559" s="68">
        <f t="shared" si="669"/>
        <v>0.65958290187292368</v>
      </c>
      <c r="P1559" s="68">
        <f t="shared" si="670"/>
        <v>0.71790896888420841</v>
      </c>
      <c r="Q1559" s="68">
        <f t="shared" si="671"/>
        <v>0.64566136180131684</v>
      </c>
    </row>
    <row r="1560" spans="1:17" s="28" customFormat="1" ht="15" customHeight="1" x14ac:dyDescent="0.25">
      <c r="A1560" s="145" t="s">
        <v>2780</v>
      </c>
      <c r="B1560" s="146">
        <v>2</v>
      </c>
      <c r="C1560" s="147" t="s">
        <v>2781</v>
      </c>
      <c r="D1560" s="136"/>
      <c r="E1560" s="16"/>
      <c r="F1560" s="67">
        <v>63362.383421610852</v>
      </c>
      <c r="G1560" s="68">
        <f t="shared" si="666"/>
        <v>0.67217873045322329</v>
      </c>
      <c r="H1560" s="66">
        <v>78.730827689145372</v>
      </c>
      <c r="I1560" s="66">
        <v>72.246875443126299</v>
      </c>
      <c r="J1560" s="66">
        <v>9.0679247148308022</v>
      </c>
      <c r="K1560" s="66">
        <v>1409.7646905377258</v>
      </c>
      <c r="L1560" s="66"/>
      <c r="M1560" s="68">
        <f t="shared" si="667"/>
        <v>0.89551379481908955</v>
      </c>
      <c r="N1560" s="68">
        <f t="shared" si="668"/>
        <v>0.72246875443126302</v>
      </c>
      <c r="O1560" s="68">
        <f t="shared" si="669"/>
        <v>0.51182568414301433</v>
      </c>
      <c r="P1560" s="68">
        <f t="shared" si="670"/>
        <v>0.60809379581503098</v>
      </c>
      <c r="Q1560" s="68">
        <f t="shared" si="671"/>
        <v>0.55771387040070008</v>
      </c>
    </row>
    <row r="1561" spans="1:17" s="28" customFormat="1" ht="15" customHeight="1" x14ac:dyDescent="0.25">
      <c r="A1561" s="145" t="s">
        <v>2782</v>
      </c>
      <c r="B1561" s="146">
        <v>3</v>
      </c>
      <c r="C1561" s="147" t="s">
        <v>2783</v>
      </c>
      <c r="D1561" s="136"/>
      <c r="E1561" s="16"/>
      <c r="F1561" s="67">
        <v>603332.16845753137</v>
      </c>
      <c r="G1561" s="68">
        <f t="shared" si="666"/>
        <v>0.71580737658487603</v>
      </c>
      <c r="H1561" s="66">
        <v>81.582706040985144</v>
      </c>
      <c r="I1561" s="66">
        <v>76.731431857131312</v>
      </c>
      <c r="J1561" s="66">
        <v>9.6822852579473349</v>
      </c>
      <c r="K1561" s="66">
        <v>1503.9412150244952</v>
      </c>
      <c r="L1561" s="66"/>
      <c r="M1561" s="68">
        <f t="shared" si="667"/>
        <v>0.94304510068308578</v>
      </c>
      <c r="N1561" s="68">
        <f t="shared" si="668"/>
        <v>0.76731431857131316</v>
      </c>
      <c r="O1561" s="68">
        <f t="shared" si="669"/>
        <v>0.55509051112305174</v>
      </c>
      <c r="P1561" s="68">
        <f t="shared" si="670"/>
        <v>0.65263228336314039</v>
      </c>
      <c r="Q1561" s="68">
        <f t="shared" si="671"/>
        <v>0.59591935700790888</v>
      </c>
    </row>
    <row r="1562" spans="1:17" s="28" customFormat="1" ht="15" customHeight="1" x14ac:dyDescent="0.25">
      <c r="A1562" s="145" t="s">
        <v>2784</v>
      </c>
      <c r="B1562" s="146">
        <v>4</v>
      </c>
      <c r="C1562" s="147" t="s">
        <v>2785</v>
      </c>
      <c r="D1562" s="136"/>
      <c r="E1562" s="16"/>
      <c r="F1562" s="67">
        <v>34615.30665630781</v>
      </c>
      <c r="G1562" s="68">
        <f t="shared" si="666"/>
        <v>0.81890510688608209</v>
      </c>
      <c r="H1562" s="66">
        <v>82.256474881417091</v>
      </c>
      <c r="I1562" s="66">
        <v>78.103083081754903</v>
      </c>
      <c r="J1562" s="66">
        <v>12.357661903281063</v>
      </c>
      <c r="K1562" s="66">
        <v>1896.5320354108771</v>
      </c>
      <c r="L1562" s="66"/>
      <c r="M1562" s="68">
        <f t="shared" si="667"/>
        <v>0.95427458135695153</v>
      </c>
      <c r="N1562" s="68">
        <f t="shared" si="668"/>
        <v>0.78103083081754898</v>
      </c>
      <c r="O1562" s="68">
        <f t="shared" si="669"/>
        <v>0.74349731713246914</v>
      </c>
      <c r="P1562" s="68">
        <f t="shared" si="670"/>
        <v>0.76203302245413951</v>
      </c>
      <c r="Q1562" s="68">
        <f t="shared" si="671"/>
        <v>0.75518540990299277</v>
      </c>
    </row>
    <row r="1563" spans="1:17" s="28" customFormat="1" ht="15" customHeight="1" x14ac:dyDescent="0.25">
      <c r="A1563" s="145" t="s">
        <v>2786</v>
      </c>
      <c r="B1563" s="146">
        <v>5</v>
      </c>
      <c r="C1563" s="147" t="s">
        <v>2787</v>
      </c>
      <c r="D1563" s="136"/>
      <c r="E1563" s="16"/>
      <c r="F1563" s="67">
        <v>85897.87641930778</v>
      </c>
      <c r="G1563" s="68">
        <f t="shared" si="666"/>
        <v>0.80562079073128845</v>
      </c>
      <c r="H1563" s="66">
        <v>81.964058550700969</v>
      </c>
      <c r="I1563" s="66">
        <v>78.909155944489413</v>
      </c>
      <c r="J1563" s="66">
        <v>11.884719843951373</v>
      </c>
      <c r="K1563" s="66">
        <v>1848.4592489683421</v>
      </c>
      <c r="L1563" s="66"/>
      <c r="M1563" s="68">
        <f t="shared" si="667"/>
        <v>0.94940097584501615</v>
      </c>
      <c r="N1563" s="68">
        <f t="shared" si="668"/>
        <v>0.78909155944489418</v>
      </c>
      <c r="O1563" s="68">
        <f t="shared" si="669"/>
        <v>0.71019153830643478</v>
      </c>
      <c r="P1563" s="68">
        <f t="shared" si="670"/>
        <v>0.74860279752803016</v>
      </c>
      <c r="Q1563" s="68">
        <f t="shared" si="671"/>
        <v>0.7356832653015587</v>
      </c>
    </row>
    <row r="1564" spans="1:17" s="28" customFormat="1" ht="15" customHeight="1" x14ac:dyDescent="0.25">
      <c r="A1564" s="145" t="s">
        <v>2788</v>
      </c>
      <c r="B1564" s="146">
        <v>6</v>
      </c>
      <c r="C1564" s="147" t="s">
        <v>2789</v>
      </c>
      <c r="D1564" s="136"/>
      <c r="E1564" s="16"/>
      <c r="F1564" s="67">
        <v>335343.96431875136</v>
      </c>
      <c r="G1564" s="68">
        <f t="shared" si="666"/>
        <v>0.67673307538510452</v>
      </c>
      <c r="H1564" s="66">
        <v>80.211205793856237</v>
      </c>
      <c r="I1564" s="66">
        <v>74.494506038391208</v>
      </c>
      <c r="J1564" s="66">
        <v>9.3380442668472003</v>
      </c>
      <c r="K1564" s="66">
        <v>1355.2186378987924</v>
      </c>
      <c r="L1564" s="66"/>
      <c r="M1564" s="68">
        <f t="shared" si="667"/>
        <v>0.92018676323093729</v>
      </c>
      <c r="N1564" s="68">
        <f t="shared" si="668"/>
        <v>0.74494506038391206</v>
      </c>
      <c r="O1564" s="68">
        <f t="shared" si="669"/>
        <v>0.53084818780614096</v>
      </c>
      <c r="P1564" s="68">
        <f t="shared" si="670"/>
        <v>0.62885032823394149</v>
      </c>
      <c r="Q1564" s="68">
        <f t="shared" si="671"/>
        <v>0.53558565431999694</v>
      </c>
    </row>
    <row r="1565" spans="1:17" s="28" customFormat="1" ht="15" customHeight="1" x14ac:dyDescent="0.25">
      <c r="A1565" s="145" t="s">
        <v>2790</v>
      </c>
      <c r="B1565" s="146">
        <v>7</v>
      </c>
      <c r="C1565" s="147" t="s">
        <v>2791</v>
      </c>
      <c r="D1565" s="136"/>
      <c r="E1565" s="16"/>
      <c r="F1565" s="67">
        <v>43208.215697116786</v>
      </c>
      <c r="G1565" s="68">
        <f t="shared" si="666"/>
        <v>0.74406773891448197</v>
      </c>
      <c r="H1565" s="66">
        <v>83.486249349981975</v>
      </c>
      <c r="I1565" s="66">
        <v>77.964213701940864</v>
      </c>
      <c r="J1565" s="66">
        <v>10.759353614843983</v>
      </c>
      <c r="K1565" s="66">
        <v>1520.2857310180277</v>
      </c>
      <c r="L1565" s="66"/>
      <c r="M1565" s="68">
        <f t="shared" si="667"/>
        <v>0.9747708224996996</v>
      </c>
      <c r="N1565" s="68">
        <f t="shared" si="668"/>
        <v>0.77964213701940865</v>
      </c>
      <c r="O1565" s="68">
        <f t="shared" si="669"/>
        <v>0.63094039541154812</v>
      </c>
      <c r="P1565" s="68">
        <f t="shared" si="670"/>
        <v>0.70136133213239671</v>
      </c>
      <c r="Q1565" s="68">
        <f t="shared" si="671"/>
        <v>0.60254999229940276</v>
      </c>
    </row>
    <row r="1566" spans="1:17" s="28" customFormat="1" ht="15" customHeight="1" x14ac:dyDescent="0.25">
      <c r="A1566" s="145" t="s">
        <v>2792</v>
      </c>
      <c r="B1566" s="146">
        <v>8</v>
      </c>
      <c r="C1566" s="147" t="s">
        <v>2793</v>
      </c>
      <c r="D1566" s="136"/>
      <c r="E1566" s="16"/>
      <c r="F1566" s="67">
        <v>316410.16286534478</v>
      </c>
      <c r="G1566" s="68">
        <f t="shared" si="666"/>
        <v>0.75866387747458486</v>
      </c>
      <c r="H1566" s="66">
        <v>81.699128211947738</v>
      </c>
      <c r="I1566" s="66">
        <v>77.059932493167238</v>
      </c>
      <c r="J1566" s="66">
        <v>10.692639393477666</v>
      </c>
      <c r="K1566" s="66">
        <v>1674.6627519864635</v>
      </c>
      <c r="L1566" s="66"/>
      <c r="M1566" s="68">
        <f t="shared" si="667"/>
        <v>0.94498547019912893</v>
      </c>
      <c r="N1566" s="68">
        <f t="shared" si="668"/>
        <v>0.77059932493167238</v>
      </c>
      <c r="O1566" s="68">
        <f t="shared" si="669"/>
        <v>0.62624221080828635</v>
      </c>
      <c r="P1566" s="68">
        <f t="shared" si="670"/>
        <v>0.6946810958220927</v>
      </c>
      <c r="Q1566" s="68">
        <f t="shared" si="671"/>
        <v>0.66517758701276408</v>
      </c>
    </row>
    <row r="1567" spans="1:17" s="28" customFormat="1" ht="15" customHeight="1" x14ac:dyDescent="0.25">
      <c r="A1567" s="145" t="s">
        <v>2794</v>
      </c>
      <c r="B1567" s="146">
        <v>9</v>
      </c>
      <c r="C1567" s="147" t="s">
        <v>2795</v>
      </c>
      <c r="D1567" s="136"/>
      <c r="E1567" s="16"/>
      <c r="F1567" s="67">
        <v>34923.418932671477</v>
      </c>
      <c r="G1567" s="68">
        <f t="shared" si="666"/>
        <v>0.6641515716649552</v>
      </c>
      <c r="H1567" s="66">
        <v>78.316218692583675</v>
      </c>
      <c r="I1567" s="66">
        <v>69.300763614449878</v>
      </c>
      <c r="J1567" s="66">
        <v>9.0442761211260816</v>
      </c>
      <c r="K1567" s="66">
        <v>1401.7469452273242</v>
      </c>
      <c r="L1567" s="66"/>
      <c r="M1567" s="68">
        <f t="shared" si="667"/>
        <v>0.88860364487639454</v>
      </c>
      <c r="N1567" s="68">
        <f t="shared" si="668"/>
        <v>0.69300763614449878</v>
      </c>
      <c r="O1567" s="68">
        <f t="shared" si="669"/>
        <v>0.51016029022014664</v>
      </c>
      <c r="P1567" s="68">
        <f t="shared" si="670"/>
        <v>0.59459648231406081</v>
      </c>
      <c r="Q1567" s="68">
        <f t="shared" si="671"/>
        <v>0.5544612353863384</v>
      </c>
    </row>
    <row r="1568" spans="1:17" s="28" customFormat="1" ht="15" customHeight="1" x14ac:dyDescent="0.25">
      <c r="A1568" s="145" t="s">
        <v>2796</v>
      </c>
      <c r="B1568" s="146">
        <v>10</v>
      </c>
      <c r="C1568" s="147" t="s">
        <v>2319</v>
      </c>
      <c r="D1568" s="136"/>
      <c r="E1568" s="16"/>
      <c r="F1568" s="67">
        <v>524042.59553421958</v>
      </c>
      <c r="G1568" s="68">
        <f t="shared" si="666"/>
        <v>0.72591090945115111</v>
      </c>
      <c r="H1568" s="66">
        <v>82.226317467271315</v>
      </c>
      <c r="I1568" s="66">
        <v>78.145526139241127</v>
      </c>
      <c r="J1568" s="66">
        <v>10.096620442153114</v>
      </c>
      <c r="K1568" s="66">
        <v>1498.0657557341613</v>
      </c>
      <c r="L1568" s="66"/>
      <c r="M1568" s="68">
        <f t="shared" si="667"/>
        <v>0.95377195778785528</v>
      </c>
      <c r="N1568" s="68">
        <f t="shared" si="668"/>
        <v>0.78145526139241128</v>
      </c>
      <c r="O1568" s="68">
        <f t="shared" si="669"/>
        <v>0.58426904522205025</v>
      </c>
      <c r="P1568" s="68">
        <f t="shared" si="670"/>
        <v>0.67570712550445389</v>
      </c>
      <c r="Q1568" s="68">
        <f t="shared" si="671"/>
        <v>0.59353580354327029</v>
      </c>
    </row>
    <row r="1569" spans="1:17" s="28" customFormat="1" ht="15" customHeight="1" x14ac:dyDescent="0.25">
      <c r="A1569" s="145" t="s">
        <v>2797</v>
      </c>
      <c r="B1569" s="146">
        <v>11</v>
      </c>
      <c r="C1569" s="147" t="s">
        <v>2798</v>
      </c>
      <c r="D1569" s="136"/>
      <c r="E1569" s="16"/>
      <c r="F1569" s="67">
        <v>200234.71732755494</v>
      </c>
      <c r="G1569" s="68">
        <f t="shared" si="666"/>
        <v>0.71919064992957471</v>
      </c>
      <c r="H1569" s="66">
        <v>85.094020380814527</v>
      </c>
      <c r="I1569" s="66">
        <v>74.192121385270042</v>
      </c>
      <c r="J1569" s="66">
        <v>9.6110453797701734</v>
      </c>
      <c r="K1569" s="66">
        <v>1468.1106022650386</v>
      </c>
      <c r="L1569" s="66"/>
      <c r="M1569" s="68">
        <f t="shared" si="667"/>
        <v>1.0015670063469089</v>
      </c>
      <c r="N1569" s="68">
        <f t="shared" si="668"/>
        <v>0.74192121385270038</v>
      </c>
      <c r="O1569" s="68">
        <f t="shared" si="669"/>
        <v>0.55007361829367418</v>
      </c>
      <c r="P1569" s="68">
        <f t="shared" si="670"/>
        <v>0.63883588392699864</v>
      </c>
      <c r="Q1569" s="68">
        <f t="shared" si="671"/>
        <v>0.58138361146654705</v>
      </c>
    </row>
    <row r="1570" spans="1:17" s="28" customFormat="1" ht="15" customHeight="1" x14ac:dyDescent="0.25">
      <c r="A1570" s="145" t="s">
        <v>2799</v>
      </c>
      <c r="B1570" s="146">
        <v>12</v>
      </c>
      <c r="C1570" s="147" t="s">
        <v>2800</v>
      </c>
      <c r="D1570" s="136"/>
      <c r="E1570" s="16"/>
      <c r="F1570" s="67">
        <v>212818.98932099654</v>
      </c>
      <c r="G1570" s="68">
        <f t="shared" si="666"/>
        <v>0.71072016208120126</v>
      </c>
      <c r="H1570" s="66">
        <v>82.048838890126959</v>
      </c>
      <c r="I1570" s="66">
        <v>76.585548793761106</v>
      </c>
      <c r="J1570" s="66">
        <v>9.4437905010881202</v>
      </c>
      <c r="K1570" s="66">
        <v>1484.5514746762401</v>
      </c>
      <c r="L1570" s="66"/>
      <c r="M1570" s="68">
        <f t="shared" si="667"/>
        <v>0.95081398150211593</v>
      </c>
      <c r="N1570" s="68">
        <f t="shared" si="668"/>
        <v>0.76585548793761105</v>
      </c>
      <c r="O1570" s="68">
        <f t="shared" si="669"/>
        <v>0.53829510571043104</v>
      </c>
      <c r="P1570" s="68">
        <f t="shared" si="670"/>
        <v>0.64207185021482616</v>
      </c>
      <c r="Q1570" s="68">
        <f t="shared" si="671"/>
        <v>0.58805333658265324</v>
      </c>
    </row>
    <row r="1571" spans="1:17" s="28" customFormat="1" ht="15" customHeight="1" x14ac:dyDescent="0.25">
      <c r="A1571" s="145" t="s">
        <v>2801</v>
      </c>
      <c r="B1571" s="146">
        <v>13</v>
      </c>
      <c r="C1571" s="147" t="s">
        <v>2802</v>
      </c>
      <c r="D1571" s="136"/>
      <c r="E1571" s="16"/>
      <c r="F1571" s="67">
        <v>75879.192923168899</v>
      </c>
      <c r="G1571" s="68">
        <f t="shared" si="666"/>
        <v>0.85209485185349887</v>
      </c>
      <c r="H1571" s="66">
        <v>82.792836920143657</v>
      </c>
      <c r="I1571" s="66">
        <v>81.126899719086239</v>
      </c>
      <c r="J1571" s="66">
        <v>13.052876158401084</v>
      </c>
      <c r="K1571" s="66">
        <v>2009.64007821569</v>
      </c>
      <c r="L1571" s="66"/>
      <c r="M1571" s="68">
        <f t="shared" si="667"/>
        <v>0.96321394866906096</v>
      </c>
      <c r="N1571" s="68">
        <f t="shared" si="668"/>
        <v>0.81126899719086243</v>
      </c>
      <c r="O1571" s="68">
        <f t="shared" si="669"/>
        <v>0.7924560674930341</v>
      </c>
      <c r="P1571" s="68">
        <f t="shared" si="670"/>
        <v>0.80180735790642887</v>
      </c>
      <c r="Q1571" s="68">
        <f t="shared" si="671"/>
        <v>0.8010710256453103</v>
      </c>
    </row>
    <row r="1572" spans="1:17" s="28" customFormat="1" ht="15" customHeight="1" x14ac:dyDescent="0.25">
      <c r="A1572" s="145" t="s">
        <v>2803</v>
      </c>
      <c r="B1572" s="146">
        <v>14</v>
      </c>
      <c r="C1572" s="147" t="s">
        <v>2804</v>
      </c>
      <c r="D1572" s="136"/>
      <c r="E1572" s="16"/>
      <c r="F1572" s="67">
        <v>141650.08799530883</v>
      </c>
      <c r="G1572" s="68">
        <f t="shared" si="666"/>
        <v>0.81207732022781742</v>
      </c>
      <c r="H1572" s="66">
        <v>83.006576237154619</v>
      </c>
      <c r="I1572" s="66">
        <v>77.952291406142137</v>
      </c>
      <c r="J1572" s="66">
        <v>13.41433936125938</v>
      </c>
      <c r="K1572" s="66">
        <v>1745.0765824554762</v>
      </c>
      <c r="L1572" s="66"/>
      <c r="M1572" s="68">
        <f t="shared" si="667"/>
        <v>0.96677627061924365</v>
      </c>
      <c r="N1572" s="68">
        <f t="shared" si="668"/>
        <v>0.77952291406142138</v>
      </c>
      <c r="O1572" s="68">
        <f t="shared" si="669"/>
        <v>0.81791122262389993</v>
      </c>
      <c r="P1572" s="68">
        <f t="shared" si="670"/>
        <v>0.79848640545930549</v>
      </c>
      <c r="Q1572" s="68">
        <f t="shared" si="671"/>
        <v>0.69374303547889504</v>
      </c>
    </row>
    <row r="1573" spans="1:17" s="28" customFormat="1" ht="15" customHeight="1" x14ac:dyDescent="0.25">
      <c r="A1573" s="145" t="s">
        <v>2805</v>
      </c>
      <c r="B1573" s="146">
        <v>15</v>
      </c>
      <c r="C1573" s="147" t="s">
        <v>2708</v>
      </c>
      <c r="D1573" s="136"/>
      <c r="E1573" s="16"/>
      <c r="F1573" s="67">
        <v>174828.54426478344</v>
      </c>
      <c r="G1573" s="68">
        <f t="shared" si="666"/>
        <v>0.72483055064360347</v>
      </c>
      <c r="H1573" s="66">
        <v>81.916186636888924</v>
      </c>
      <c r="I1573" s="66">
        <v>75.028539840433524</v>
      </c>
      <c r="J1573" s="66">
        <v>10.360985607329793</v>
      </c>
      <c r="K1573" s="66">
        <v>1506.332711631755</v>
      </c>
      <c r="L1573" s="66"/>
      <c r="M1573" s="68">
        <f t="shared" si="667"/>
        <v>0.94860311061481539</v>
      </c>
      <c r="N1573" s="68">
        <f t="shared" si="668"/>
        <v>0.75028539840433528</v>
      </c>
      <c r="O1573" s="68">
        <f t="shared" si="669"/>
        <v>0.60288631037533746</v>
      </c>
      <c r="P1573" s="68">
        <f t="shared" si="670"/>
        <v>0.67255988251789134</v>
      </c>
      <c r="Q1573" s="68">
        <f t="shared" si="671"/>
        <v>0.5968895381873246</v>
      </c>
    </row>
    <row r="1574" spans="1:17" s="28" customFormat="1" ht="15" customHeight="1" x14ac:dyDescent="0.25">
      <c r="A1574" s="145" t="s">
        <v>2806</v>
      </c>
      <c r="B1574" s="146">
        <v>16</v>
      </c>
      <c r="C1574" s="147" t="s">
        <v>2807</v>
      </c>
      <c r="D1574" s="136"/>
      <c r="E1574" s="16"/>
      <c r="F1574" s="67">
        <v>55088.66258866882</v>
      </c>
      <c r="G1574" s="68">
        <f t="shared" si="666"/>
        <v>0.83980991160621832</v>
      </c>
      <c r="H1574" s="66">
        <v>82.858398230489584</v>
      </c>
      <c r="I1574" s="66">
        <v>82.687752924294003</v>
      </c>
      <c r="J1574" s="66">
        <v>12.544950067216549</v>
      </c>
      <c r="K1574" s="66">
        <v>1949.1066493970197</v>
      </c>
      <c r="L1574" s="66"/>
      <c r="M1574" s="68">
        <f t="shared" si="667"/>
        <v>0.96430663717482645</v>
      </c>
      <c r="N1574" s="68">
        <f t="shared" si="668"/>
        <v>0.82687752924294</v>
      </c>
      <c r="O1574" s="68">
        <f t="shared" si="669"/>
        <v>0.75668662445186963</v>
      </c>
      <c r="P1574" s="68">
        <f t="shared" si="670"/>
        <v>0.79100389786520164</v>
      </c>
      <c r="Q1574" s="68">
        <f t="shared" si="671"/>
        <v>0.77651385371075854</v>
      </c>
    </row>
    <row r="1575" spans="1:17" s="28" customFormat="1" ht="15" customHeight="1" x14ac:dyDescent="0.25">
      <c r="A1575" s="145" t="s">
        <v>2808</v>
      </c>
      <c r="B1575" s="146">
        <v>17</v>
      </c>
      <c r="C1575" s="147" t="s">
        <v>2809</v>
      </c>
      <c r="D1575" s="136"/>
      <c r="E1575" s="16"/>
      <c r="F1575" s="67">
        <v>328133.53291012318</v>
      </c>
      <c r="G1575" s="68">
        <f t="shared" si="666"/>
        <v>0.77277098775877429</v>
      </c>
      <c r="H1575" s="66">
        <v>82.8646325774167</v>
      </c>
      <c r="I1575" s="66">
        <v>79.438369584901352</v>
      </c>
      <c r="J1575" s="66">
        <v>11.07236829826056</v>
      </c>
      <c r="K1575" s="66">
        <v>1672.7253651388094</v>
      </c>
      <c r="L1575" s="66"/>
      <c r="M1575" s="68">
        <f t="shared" si="667"/>
        <v>0.96441054295694495</v>
      </c>
      <c r="N1575" s="68">
        <f t="shared" si="668"/>
        <v>0.79438369584901347</v>
      </c>
      <c r="O1575" s="68">
        <f t="shared" si="669"/>
        <v>0.65298368297609577</v>
      </c>
      <c r="P1575" s="68">
        <f t="shared" si="670"/>
        <v>0.72022190428481936</v>
      </c>
      <c r="Q1575" s="68">
        <f t="shared" si="671"/>
        <v>0.6643916288595576</v>
      </c>
    </row>
    <row r="1576" spans="1:17" s="28" customFormat="1" ht="15" customHeight="1" x14ac:dyDescent="0.25">
      <c r="A1576" s="145" t="s">
        <v>2810</v>
      </c>
      <c r="B1576" s="146">
        <v>18</v>
      </c>
      <c r="C1576" s="147" t="s">
        <v>2811</v>
      </c>
      <c r="D1576" s="136"/>
      <c r="E1576" s="16"/>
      <c r="F1576" s="67">
        <v>242476.3062752955</v>
      </c>
      <c r="G1576" s="68">
        <f t="shared" si="666"/>
        <v>0.69456409166172217</v>
      </c>
      <c r="H1576" s="66">
        <v>80.887495109392646</v>
      </c>
      <c r="I1576" s="66">
        <v>74.69279721689216</v>
      </c>
      <c r="J1576" s="66">
        <v>9.4395300880884889</v>
      </c>
      <c r="K1576" s="66">
        <v>1433.82052873973</v>
      </c>
      <c r="L1576" s="66"/>
      <c r="M1576" s="68">
        <f t="shared" si="667"/>
        <v>0.93145825182321074</v>
      </c>
      <c r="N1576" s="68">
        <f t="shared" si="668"/>
        <v>0.74692797216892159</v>
      </c>
      <c r="O1576" s="68">
        <f t="shared" si="669"/>
        <v>0.53799507662594992</v>
      </c>
      <c r="P1576" s="68">
        <f t="shared" si="670"/>
        <v>0.6339113278851265</v>
      </c>
      <c r="Q1576" s="68">
        <f t="shared" si="671"/>
        <v>0.5674728311317363</v>
      </c>
    </row>
    <row r="1577" spans="1:17" s="28" customFormat="1" ht="15" customHeight="1" x14ac:dyDescent="0.25">
      <c r="A1577" s="145" t="s">
        <v>2812</v>
      </c>
      <c r="B1577" s="146">
        <v>19</v>
      </c>
      <c r="C1577" s="147" t="s">
        <v>2813</v>
      </c>
      <c r="D1577" s="136"/>
      <c r="E1577" s="16"/>
      <c r="F1577" s="67">
        <v>89810.700948553582</v>
      </c>
      <c r="G1577" s="68">
        <f t="shared" si="666"/>
        <v>0.71053963352211835</v>
      </c>
      <c r="H1577" s="66">
        <v>80.169891522003439</v>
      </c>
      <c r="I1577" s="66">
        <v>71.292579341187235</v>
      </c>
      <c r="J1577" s="66">
        <v>9.5131986611364194</v>
      </c>
      <c r="K1577" s="66">
        <v>1580.3815276897478</v>
      </c>
      <c r="L1577" s="66"/>
      <c r="M1577" s="68">
        <f t="shared" si="667"/>
        <v>0.91949819203339067</v>
      </c>
      <c r="N1577" s="68">
        <f t="shared" si="668"/>
        <v>0.71292579341187234</v>
      </c>
      <c r="O1577" s="68">
        <f t="shared" si="669"/>
        <v>0.54318300430538169</v>
      </c>
      <c r="P1577" s="68">
        <f t="shared" si="670"/>
        <v>0.6222934792461341</v>
      </c>
      <c r="Q1577" s="68">
        <f t="shared" si="671"/>
        <v>0.6269296258376259</v>
      </c>
    </row>
    <row r="1578" spans="1:17" s="28" customFormat="1" ht="15" customHeight="1" x14ac:dyDescent="0.25">
      <c r="A1578" s="145" t="s">
        <v>2814</v>
      </c>
      <c r="B1578" s="146">
        <v>20</v>
      </c>
      <c r="C1578" s="147" t="s">
        <v>2815</v>
      </c>
      <c r="D1578" s="136"/>
      <c r="E1578" s="16"/>
      <c r="F1578" s="67">
        <v>60706.173666554132</v>
      </c>
      <c r="G1578" s="68">
        <f t="shared" si="666"/>
        <v>0.84494406772190644</v>
      </c>
      <c r="H1578" s="66">
        <v>82.906789209918173</v>
      </c>
      <c r="I1578" s="66">
        <v>79.654448800301282</v>
      </c>
      <c r="J1578" s="66">
        <v>12.934273325097978</v>
      </c>
      <c r="K1578" s="66">
        <v>1984.533880887529</v>
      </c>
      <c r="L1578" s="66"/>
      <c r="M1578" s="68">
        <f t="shared" si="667"/>
        <v>0.96511315349863624</v>
      </c>
      <c r="N1578" s="68">
        <f t="shared" si="668"/>
        <v>0.79654448800301281</v>
      </c>
      <c r="O1578" s="68">
        <f t="shared" si="669"/>
        <v>0.78410375528859</v>
      </c>
      <c r="P1578" s="68">
        <f t="shared" si="670"/>
        <v>0.79029964209633141</v>
      </c>
      <c r="Q1578" s="68">
        <f t="shared" si="671"/>
        <v>0.79088595573530585</v>
      </c>
    </row>
    <row r="1579" spans="1:17" s="28" customFormat="1" ht="15" customHeight="1" x14ac:dyDescent="0.25">
      <c r="A1579" s="145" t="s">
        <v>2816</v>
      </c>
      <c r="B1579" s="146">
        <v>21</v>
      </c>
      <c r="C1579" s="147" t="s">
        <v>2817</v>
      </c>
      <c r="D1579" s="136"/>
      <c r="E1579" s="16"/>
      <c r="F1579" s="67">
        <v>83898.167331535748</v>
      </c>
      <c r="G1579" s="68">
        <f t="shared" si="666"/>
        <v>0.84553207947680598</v>
      </c>
      <c r="H1579" s="66">
        <v>82.836657836418141</v>
      </c>
      <c r="I1579" s="66">
        <v>82.400998618137521</v>
      </c>
      <c r="J1579" s="66">
        <v>13.053540436339787</v>
      </c>
      <c r="K1579" s="66">
        <v>1947.8838484329226</v>
      </c>
      <c r="L1579" s="66"/>
      <c r="M1579" s="68">
        <f t="shared" si="667"/>
        <v>0.96394429727363573</v>
      </c>
      <c r="N1579" s="68">
        <f t="shared" si="668"/>
        <v>0.82400998618137522</v>
      </c>
      <c r="O1579" s="68">
        <f t="shared" si="669"/>
        <v>0.79250284762956247</v>
      </c>
      <c r="P1579" s="68">
        <f t="shared" si="670"/>
        <v>0.8081028774382234</v>
      </c>
      <c r="Q1579" s="68">
        <f t="shared" si="671"/>
        <v>0.77601778841092195</v>
      </c>
    </row>
    <row r="1580" spans="1:17" s="28" customFormat="1" ht="15" customHeight="1" x14ac:dyDescent="0.25">
      <c r="A1580" s="145" t="s">
        <v>2818</v>
      </c>
      <c r="B1580" s="146">
        <v>22</v>
      </c>
      <c r="C1580" s="147" t="s">
        <v>773</v>
      </c>
      <c r="D1580" s="136"/>
      <c r="E1580" s="16"/>
      <c r="F1580" s="67">
        <v>100022.70979456772</v>
      </c>
      <c r="G1580" s="68">
        <f t="shared" si="666"/>
        <v>0.82535222124081165</v>
      </c>
      <c r="H1580" s="66">
        <v>82.558839416019381</v>
      </c>
      <c r="I1580" s="66">
        <v>77.34265607510747</v>
      </c>
      <c r="J1580" s="66">
        <v>13.755977595656686</v>
      </c>
      <c r="K1580" s="66">
        <v>1825.2603925864018</v>
      </c>
      <c r="L1580" s="66"/>
      <c r="M1580" s="68">
        <f t="shared" si="667"/>
        <v>0.95931399026698971</v>
      </c>
      <c r="N1580" s="68">
        <f t="shared" si="668"/>
        <v>0.77342656075107474</v>
      </c>
      <c r="O1580" s="68">
        <f t="shared" si="669"/>
        <v>0.84197025321525965</v>
      </c>
      <c r="P1580" s="68">
        <f t="shared" si="670"/>
        <v>0.80697097667697426</v>
      </c>
      <c r="Q1580" s="68">
        <f t="shared" si="671"/>
        <v>0.72627196453809406</v>
      </c>
    </row>
    <row r="1581" spans="1:17" s="28" customFormat="1" ht="15" customHeight="1" x14ac:dyDescent="0.25">
      <c r="A1581" s="145" t="s">
        <v>2819</v>
      </c>
      <c r="B1581" s="146">
        <v>23</v>
      </c>
      <c r="C1581" s="147" t="s">
        <v>2820</v>
      </c>
      <c r="D1581" s="136"/>
      <c r="E1581" s="16"/>
      <c r="F1581" s="67">
        <v>110830.80513603051</v>
      </c>
      <c r="G1581" s="68">
        <f t="shared" si="666"/>
        <v>0.66221796545765776</v>
      </c>
      <c r="H1581" s="66">
        <v>78.285783704510919</v>
      </c>
      <c r="I1581" s="66">
        <v>71.522855542614465</v>
      </c>
      <c r="J1581" s="66">
        <v>8.7432093977598839</v>
      </c>
      <c r="K1581" s="66">
        <v>1398.0171185620634</v>
      </c>
      <c r="L1581" s="66"/>
      <c r="M1581" s="68">
        <f t="shared" si="667"/>
        <v>0.88809639507518201</v>
      </c>
      <c r="N1581" s="68">
        <f t="shared" si="668"/>
        <v>0.71522855542614461</v>
      </c>
      <c r="O1581" s="68">
        <f t="shared" si="669"/>
        <v>0.48895840829294962</v>
      </c>
      <c r="P1581" s="68">
        <f t="shared" si="670"/>
        <v>0.59136876483868617</v>
      </c>
      <c r="Q1581" s="68">
        <f t="shared" si="671"/>
        <v>0.5529481211205125</v>
      </c>
    </row>
    <row r="1582" spans="1:17" s="28" customFormat="1" ht="15" customHeight="1" x14ac:dyDescent="0.25">
      <c r="A1582" s="145" t="s">
        <v>2821</v>
      </c>
      <c r="B1582" s="146">
        <v>24</v>
      </c>
      <c r="C1582" s="147" t="s">
        <v>2822</v>
      </c>
      <c r="D1582" s="136"/>
      <c r="E1582" s="16"/>
      <c r="F1582" s="67">
        <v>14993.790546834593</v>
      </c>
      <c r="G1582" s="68">
        <f t="shared" si="666"/>
        <v>0.63077504332871193</v>
      </c>
      <c r="H1582" s="66">
        <v>77.75401300625397</v>
      </c>
      <c r="I1582" s="66">
        <v>67.520029233895627</v>
      </c>
      <c r="J1582" s="66">
        <v>8.8936232708587006</v>
      </c>
      <c r="K1582" s="66">
        <v>1246.5183026206755</v>
      </c>
      <c r="L1582" s="66"/>
      <c r="M1582" s="68">
        <f t="shared" si="667"/>
        <v>0.87923355010423287</v>
      </c>
      <c r="N1582" s="68">
        <f t="shared" si="668"/>
        <v>0.67520029233895629</v>
      </c>
      <c r="O1582" s="68">
        <f t="shared" si="669"/>
        <v>0.49955093456751415</v>
      </c>
      <c r="P1582" s="68">
        <f t="shared" si="670"/>
        <v>0.58077270688125859</v>
      </c>
      <c r="Q1582" s="68">
        <f t="shared" si="671"/>
        <v>0.49148815522136935</v>
      </c>
    </row>
    <row r="1583" spans="1:17" s="28" customFormat="1" ht="15" customHeight="1" x14ac:dyDescent="0.25">
      <c r="A1583" s="145" t="s">
        <v>2823</v>
      </c>
      <c r="B1583" s="146">
        <v>25</v>
      </c>
      <c r="C1583" s="147" t="s">
        <v>2824</v>
      </c>
      <c r="D1583" s="136"/>
      <c r="E1583" s="16"/>
      <c r="F1583" s="67">
        <v>331950.7016672953</v>
      </c>
      <c r="G1583" s="68">
        <f t="shared" si="666"/>
        <v>0.6781682836058861</v>
      </c>
      <c r="H1583" s="66">
        <v>80.621966863896532</v>
      </c>
      <c r="I1583" s="66">
        <v>73.433629541890369</v>
      </c>
      <c r="J1583" s="66">
        <v>9.0912568782382976</v>
      </c>
      <c r="K1583" s="66">
        <v>1385.6092890695054</v>
      </c>
      <c r="L1583" s="66"/>
      <c r="M1583" s="68">
        <f t="shared" si="667"/>
        <v>0.92703278106494225</v>
      </c>
      <c r="N1583" s="68">
        <f t="shared" si="668"/>
        <v>0.73433629541890366</v>
      </c>
      <c r="O1583" s="68">
        <f t="shared" si="669"/>
        <v>0.51346879424213365</v>
      </c>
      <c r="P1583" s="68">
        <f t="shared" si="670"/>
        <v>0.61405111528029954</v>
      </c>
      <c r="Q1583" s="68">
        <f t="shared" si="671"/>
        <v>0.54791451889229426</v>
      </c>
    </row>
    <row r="1584" spans="1:17" s="28" customFormat="1" ht="15" customHeight="1" x14ac:dyDescent="0.25">
      <c r="A1584" s="145" t="s">
        <v>2825</v>
      </c>
      <c r="B1584" s="146">
        <v>26</v>
      </c>
      <c r="C1584" s="147" t="s">
        <v>2826</v>
      </c>
      <c r="D1584" s="136"/>
      <c r="E1584" s="16"/>
      <c r="F1584" s="67">
        <v>15983.576062081278</v>
      </c>
      <c r="G1584" s="68">
        <f t="shared" si="666"/>
        <v>0.69137276652170288</v>
      </c>
      <c r="H1584" s="66">
        <v>77.888653201208541</v>
      </c>
      <c r="I1584" s="66">
        <v>67.778491676581353</v>
      </c>
      <c r="J1584" s="66">
        <v>9.6052174579229348</v>
      </c>
      <c r="K1584" s="66">
        <v>1549.0777944812392</v>
      </c>
      <c r="L1584" s="66"/>
      <c r="M1584" s="68">
        <f t="shared" si="667"/>
        <v>0.88147755335347566</v>
      </c>
      <c r="N1584" s="68">
        <f t="shared" si="668"/>
        <v>0.67778491676581354</v>
      </c>
      <c r="O1584" s="68">
        <f t="shared" si="669"/>
        <v>0.5496632012621786</v>
      </c>
      <c r="P1584" s="68">
        <f t="shared" si="670"/>
        <v>0.61037154841679531</v>
      </c>
      <c r="Q1584" s="68">
        <f t="shared" si="671"/>
        <v>0.61423034258873799</v>
      </c>
    </row>
    <row r="1585" spans="1:17" s="28" customFormat="1" ht="15" customHeight="1" x14ac:dyDescent="0.25">
      <c r="A1585" s="145" t="s">
        <v>2827</v>
      </c>
      <c r="B1585" s="146">
        <v>27</v>
      </c>
      <c r="C1585" s="147" t="s">
        <v>2828</v>
      </c>
      <c r="D1585" s="136"/>
      <c r="E1585" s="16"/>
      <c r="F1585" s="67">
        <v>7122.8308594659802</v>
      </c>
      <c r="G1585" s="68">
        <f t="shared" si="666"/>
        <v>0.72385745208912955</v>
      </c>
      <c r="H1585" s="66">
        <v>76.887761759313065</v>
      </c>
      <c r="I1585" s="66">
        <v>67.591356651550356</v>
      </c>
      <c r="J1585" s="66">
        <v>10.286943501434825</v>
      </c>
      <c r="K1585" s="66">
        <v>1735.9256136837535</v>
      </c>
      <c r="L1585" s="66"/>
      <c r="M1585" s="68">
        <f t="shared" si="667"/>
        <v>0.86479602932188437</v>
      </c>
      <c r="N1585" s="68">
        <f t="shared" si="668"/>
        <v>0.67591356651550361</v>
      </c>
      <c r="O1585" s="68">
        <f t="shared" si="669"/>
        <v>0.59767207756583274</v>
      </c>
      <c r="P1585" s="68">
        <f t="shared" si="670"/>
        <v>0.63559001373074819</v>
      </c>
      <c r="Q1585" s="68">
        <f t="shared" si="671"/>
        <v>0.69003067492241521</v>
      </c>
    </row>
    <row r="1586" spans="1:17" s="28" customFormat="1" ht="15" customHeight="1" x14ac:dyDescent="0.25">
      <c r="A1586" s="145" t="s">
        <v>2829</v>
      </c>
      <c r="B1586" s="146">
        <v>28</v>
      </c>
      <c r="C1586" s="147" t="s">
        <v>2830</v>
      </c>
      <c r="D1586" s="136"/>
      <c r="E1586" s="16"/>
      <c r="F1586" s="67">
        <v>175991.51707262671</v>
      </c>
      <c r="G1586" s="68">
        <f t="shared" si="666"/>
        <v>0.72919243232931641</v>
      </c>
      <c r="H1586" s="66">
        <v>82.546781673669216</v>
      </c>
      <c r="I1586" s="66">
        <v>75.379508067146162</v>
      </c>
      <c r="J1586" s="66">
        <v>10.307398406496663</v>
      </c>
      <c r="K1586" s="66">
        <v>1517.8346605882048</v>
      </c>
      <c r="L1586" s="66"/>
      <c r="M1586" s="68">
        <f t="shared" si="667"/>
        <v>0.95911302789448694</v>
      </c>
      <c r="N1586" s="68">
        <f t="shared" si="668"/>
        <v>0.75379508067146161</v>
      </c>
      <c r="O1586" s="68">
        <f t="shared" si="669"/>
        <v>0.5991125638377931</v>
      </c>
      <c r="P1586" s="68">
        <f t="shared" si="670"/>
        <v>0.67201793383018837</v>
      </c>
      <c r="Q1586" s="68">
        <f t="shared" si="671"/>
        <v>0.60155564324065103</v>
      </c>
    </row>
    <row r="1587" spans="1:17" s="28" customFormat="1" ht="15" customHeight="1" x14ac:dyDescent="0.25">
      <c r="A1587" s="145" t="s">
        <v>2831</v>
      </c>
      <c r="B1587" s="146">
        <v>29</v>
      </c>
      <c r="C1587" s="147" t="s">
        <v>2832</v>
      </c>
      <c r="D1587" s="136"/>
      <c r="E1587" s="16"/>
      <c r="F1587" s="67">
        <v>7533.6472279508707</v>
      </c>
      <c r="G1587" s="68">
        <f t="shared" si="666"/>
        <v>0.74879849747084015</v>
      </c>
      <c r="H1587" s="66">
        <v>81.212275914764462</v>
      </c>
      <c r="I1587" s="66">
        <v>76.32366183236762</v>
      </c>
      <c r="J1587" s="66">
        <v>10.325504100558506</v>
      </c>
      <c r="K1587" s="66">
        <v>1666.8732994673078</v>
      </c>
      <c r="L1587" s="66"/>
      <c r="M1587" s="68">
        <f t="shared" si="667"/>
        <v>0.93687126524607434</v>
      </c>
      <c r="N1587" s="68">
        <f t="shared" si="668"/>
        <v>0.76323661832367617</v>
      </c>
      <c r="O1587" s="68">
        <f t="shared" si="669"/>
        <v>0.60038761271538776</v>
      </c>
      <c r="P1587" s="68">
        <f t="shared" si="670"/>
        <v>0.67693264894841454</v>
      </c>
      <c r="Q1587" s="68">
        <f t="shared" si="671"/>
        <v>0.66201756570681858</v>
      </c>
    </row>
    <row r="1588" spans="1:17" s="28" customFormat="1" ht="15" customHeight="1" x14ac:dyDescent="0.25">
      <c r="A1588" s="145" t="s">
        <v>2833</v>
      </c>
      <c r="B1588" s="146">
        <v>30</v>
      </c>
      <c r="C1588" s="147" t="s">
        <v>2834</v>
      </c>
      <c r="D1588" s="136"/>
      <c r="E1588" s="16"/>
      <c r="F1588" s="67">
        <v>114028.7286318835</v>
      </c>
      <c r="G1588" s="68">
        <f t="shared" si="666"/>
        <v>0.83195666991932493</v>
      </c>
      <c r="H1588" s="66">
        <v>83.087669573343817</v>
      </c>
      <c r="I1588" s="66">
        <v>78.539352828493776</v>
      </c>
      <c r="J1588" s="66">
        <v>13.429721303096128</v>
      </c>
      <c r="K1588" s="66">
        <v>1863.109492474136</v>
      </c>
      <c r="L1588" s="66"/>
      <c r="M1588" s="68">
        <f t="shared" si="667"/>
        <v>0.9681278262223969</v>
      </c>
      <c r="N1588" s="68">
        <f t="shared" si="668"/>
        <v>0.7853935282849378</v>
      </c>
      <c r="O1588" s="68">
        <f t="shared" si="669"/>
        <v>0.81899445796451609</v>
      </c>
      <c r="P1588" s="68">
        <f t="shared" si="670"/>
        <v>0.80201804654668551</v>
      </c>
      <c r="Q1588" s="68">
        <f t="shared" si="671"/>
        <v>0.74162656895502477</v>
      </c>
    </row>
    <row r="1589" spans="1:17" s="28" customFormat="1" ht="15" customHeight="1" x14ac:dyDescent="0.25">
      <c r="A1589" s="145" t="s">
        <v>2835</v>
      </c>
      <c r="B1589" s="146">
        <v>31</v>
      </c>
      <c r="C1589" s="147" t="s">
        <v>1924</v>
      </c>
      <c r="D1589" s="136"/>
      <c r="E1589" s="16"/>
      <c r="F1589" s="67">
        <v>61154.245441004561</v>
      </c>
      <c r="G1589" s="68">
        <f t="shared" si="666"/>
        <v>0.79290739530209375</v>
      </c>
      <c r="H1589" s="66">
        <v>82.676612365213984</v>
      </c>
      <c r="I1589" s="66">
        <v>78.111510351237001</v>
      </c>
      <c r="J1589" s="66">
        <v>13.723123003294587</v>
      </c>
      <c r="K1589" s="66">
        <v>1613.43781748893</v>
      </c>
      <c r="L1589" s="66"/>
      <c r="M1589" s="68">
        <f t="shared" si="667"/>
        <v>0.96127687275356644</v>
      </c>
      <c r="N1589" s="68">
        <f t="shared" si="668"/>
        <v>0.78111510351237001</v>
      </c>
      <c r="O1589" s="68">
        <f t="shared" si="669"/>
        <v>0.83965654952778779</v>
      </c>
      <c r="P1589" s="68">
        <f t="shared" si="670"/>
        <v>0.80985703219718819</v>
      </c>
      <c r="Q1589" s="68">
        <f t="shared" si="671"/>
        <v>0.64033988539104669</v>
      </c>
    </row>
    <row r="1590" spans="1:17" s="28" customFormat="1" ht="15" customHeight="1" x14ac:dyDescent="0.25">
      <c r="A1590" s="145" t="s">
        <v>2836</v>
      </c>
      <c r="B1590" s="146">
        <v>32</v>
      </c>
      <c r="C1590" s="147" t="s">
        <v>2837</v>
      </c>
      <c r="D1590" s="136"/>
      <c r="E1590" s="16"/>
      <c r="F1590" s="67">
        <v>1045663.5896806789</v>
      </c>
      <c r="G1590" s="68">
        <f t="shared" si="666"/>
        <v>0.70825298353303257</v>
      </c>
      <c r="H1590" s="66">
        <v>81.565730664994121</v>
      </c>
      <c r="I1590" s="66">
        <v>73.238935777076449</v>
      </c>
      <c r="J1590" s="66">
        <v>9.5032230982760435</v>
      </c>
      <c r="K1590" s="66">
        <v>1508.7266340253916</v>
      </c>
      <c r="L1590" s="66"/>
      <c r="M1590" s="68">
        <f t="shared" si="667"/>
        <v>0.94276217774990201</v>
      </c>
      <c r="N1590" s="68">
        <f t="shared" si="668"/>
        <v>0.73238935777076453</v>
      </c>
      <c r="O1590" s="68">
        <f t="shared" si="669"/>
        <v>0.5424804998785947</v>
      </c>
      <c r="P1590" s="68">
        <f t="shared" si="670"/>
        <v>0.63032288940609427</v>
      </c>
      <c r="Q1590" s="68">
        <f t="shared" si="671"/>
        <v>0.59786070345857667</v>
      </c>
    </row>
    <row r="1591" spans="1:17" s="28" customFormat="1" ht="15" customHeight="1" x14ac:dyDescent="0.25">
      <c r="A1591" s="145" t="s">
        <v>2838</v>
      </c>
      <c r="B1591" s="146">
        <v>33</v>
      </c>
      <c r="C1591" s="147" t="s">
        <v>2839</v>
      </c>
      <c r="D1591" s="136"/>
      <c r="E1591" s="16"/>
      <c r="F1591" s="67">
        <v>357671.02842361404</v>
      </c>
      <c r="G1591" s="68">
        <f t="shared" si="666"/>
        <v>0.73871419103168312</v>
      </c>
      <c r="H1591" s="66">
        <v>83.12164579966597</v>
      </c>
      <c r="I1591" s="66">
        <v>77.015588422014105</v>
      </c>
      <c r="J1591" s="66">
        <v>9.847795309404475</v>
      </c>
      <c r="K1591" s="66">
        <v>1587.6586570275617</v>
      </c>
      <c r="L1591" s="66"/>
      <c r="M1591" s="68">
        <f t="shared" si="667"/>
        <v>0.96869409666109951</v>
      </c>
      <c r="N1591" s="68">
        <f t="shared" si="668"/>
        <v>0.77015588422014103</v>
      </c>
      <c r="O1591" s="68">
        <f t="shared" si="669"/>
        <v>0.56674614854961092</v>
      </c>
      <c r="P1591" s="68">
        <f t="shared" si="670"/>
        <v>0.66066851080143441</v>
      </c>
      <c r="Q1591" s="68">
        <f t="shared" si="671"/>
        <v>0.62988180812477146</v>
      </c>
    </row>
    <row r="1592" spans="1:17" s="28" customFormat="1" ht="15" customHeight="1" x14ac:dyDescent="0.25">
      <c r="A1592" s="145" t="s">
        <v>2840</v>
      </c>
      <c r="B1592" s="146">
        <v>34</v>
      </c>
      <c r="C1592" s="147" t="s">
        <v>316</v>
      </c>
      <c r="D1592" s="136"/>
      <c r="E1592" s="16"/>
      <c r="F1592" s="67">
        <v>52441.514959387496</v>
      </c>
      <c r="G1592" s="68">
        <f t="shared" si="666"/>
        <v>0.80425171165298881</v>
      </c>
      <c r="H1592" s="66">
        <v>85.143460381293679</v>
      </c>
      <c r="I1592" s="66">
        <v>81.11434001056918</v>
      </c>
      <c r="J1592" s="66">
        <v>11.539987974700816</v>
      </c>
      <c r="K1592" s="66">
        <v>1750.0306511266801</v>
      </c>
      <c r="L1592" s="66"/>
      <c r="M1592" s="68">
        <f t="shared" si="667"/>
        <v>1.0023910063548946</v>
      </c>
      <c r="N1592" s="68">
        <f t="shared" si="668"/>
        <v>0.81114340010569175</v>
      </c>
      <c r="O1592" s="68">
        <f t="shared" si="669"/>
        <v>0.68591464610569131</v>
      </c>
      <c r="P1592" s="68">
        <f t="shared" si="670"/>
        <v>0.74590558264733664</v>
      </c>
      <c r="Q1592" s="68">
        <f t="shared" si="671"/>
        <v>0.69575279964571202</v>
      </c>
    </row>
    <row r="1593" spans="1:17" s="28" customFormat="1" ht="15" customHeight="1" x14ac:dyDescent="0.25">
      <c r="A1593" s="145" t="s">
        <v>2841</v>
      </c>
      <c r="B1593" s="146">
        <v>35</v>
      </c>
      <c r="C1593" s="147" t="s">
        <v>2842</v>
      </c>
      <c r="D1593" s="136"/>
      <c r="E1593" s="16"/>
      <c r="F1593" s="67">
        <v>658598.04595025256</v>
      </c>
      <c r="G1593" s="68">
        <f t="shared" si="666"/>
        <v>0.75371549239482838</v>
      </c>
      <c r="H1593" s="66">
        <v>82.478619388223009</v>
      </c>
      <c r="I1593" s="66">
        <v>79.079192751728314</v>
      </c>
      <c r="J1593" s="66">
        <v>10.637248974564606</v>
      </c>
      <c r="K1593" s="66">
        <v>1605.5026936795068</v>
      </c>
      <c r="L1593" s="66"/>
      <c r="M1593" s="68">
        <f t="shared" si="667"/>
        <v>0.95797698980371682</v>
      </c>
      <c r="N1593" s="68">
        <f t="shared" si="668"/>
        <v>0.79079192751728311</v>
      </c>
      <c r="O1593" s="68">
        <f t="shared" si="669"/>
        <v>0.62234147708201448</v>
      </c>
      <c r="P1593" s="68">
        <f t="shared" si="670"/>
        <v>0.70152877078252418</v>
      </c>
      <c r="Q1593" s="68">
        <f t="shared" si="671"/>
        <v>0.63712076822698049</v>
      </c>
    </row>
    <row r="1594" spans="1:17" s="28" customFormat="1" ht="15" customHeight="1" x14ac:dyDescent="0.25">
      <c r="A1594" s="145" t="s">
        <v>2843</v>
      </c>
      <c r="B1594" s="146">
        <v>36</v>
      </c>
      <c r="C1594" s="147" t="s">
        <v>1071</v>
      </c>
      <c r="D1594" s="136"/>
      <c r="E1594" s="16"/>
      <c r="F1594" s="67">
        <v>156456.59460945177</v>
      </c>
      <c r="G1594" s="68">
        <f t="shared" si="666"/>
        <v>0.82531468536875752</v>
      </c>
      <c r="H1594" s="66">
        <v>82.614713355073405</v>
      </c>
      <c r="I1594" s="66">
        <v>76.410791234539815</v>
      </c>
      <c r="J1594" s="66">
        <v>12.59677585053708</v>
      </c>
      <c r="K1594" s="66">
        <v>1928.2731168533753</v>
      </c>
      <c r="L1594" s="66"/>
      <c r="M1594" s="68">
        <f t="shared" si="667"/>
        <v>0.9602452225845568</v>
      </c>
      <c r="N1594" s="68">
        <f t="shared" si="668"/>
        <v>0.7641079123453981</v>
      </c>
      <c r="O1594" s="68">
        <f t="shared" si="669"/>
        <v>0.76033632750261126</v>
      </c>
      <c r="P1594" s="68">
        <f t="shared" si="670"/>
        <v>0.76221978712730043</v>
      </c>
      <c r="Q1594" s="68">
        <f t="shared" si="671"/>
        <v>0.76806211637053767</v>
      </c>
    </row>
    <row r="1595" spans="1:17" s="28" customFormat="1" ht="15" customHeight="1" x14ac:dyDescent="0.25">
      <c r="A1595" s="145" t="s">
        <v>2844</v>
      </c>
      <c r="B1595" s="146">
        <v>37</v>
      </c>
      <c r="C1595" s="147" t="s">
        <v>2845</v>
      </c>
      <c r="D1595" s="136"/>
      <c r="E1595" s="16"/>
      <c r="F1595" s="67">
        <v>197568.43854385888</v>
      </c>
      <c r="G1595" s="68">
        <f t="shared" si="666"/>
        <v>0.74764212163528099</v>
      </c>
      <c r="H1595" s="66">
        <v>83.461988763712128</v>
      </c>
      <c r="I1595" s="66">
        <v>76.828286096552446</v>
      </c>
      <c r="J1595" s="66">
        <v>10.193674884490921</v>
      </c>
      <c r="K1595" s="66">
        <v>1603.8571472042768</v>
      </c>
      <c r="L1595" s="66"/>
      <c r="M1595" s="68">
        <f t="shared" si="667"/>
        <v>0.97436647939520216</v>
      </c>
      <c r="N1595" s="68">
        <f t="shared" si="668"/>
        <v>0.76828286096552445</v>
      </c>
      <c r="O1595" s="68">
        <f t="shared" si="669"/>
        <v>0.59110386510499446</v>
      </c>
      <c r="P1595" s="68">
        <f t="shared" si="670"/>
        <v>0.6738953691862295</v>
      </c>
      <c r="Q1595" s="68">
        <f t="shared" si="671"/>
        <v>0.63645320373398651</v>
      </c>
    </row>
    <row r="1596" spans="1:17" s="28" customFormat="1" ht="15" customHeight="1" x14ac:dyDescent="0.25">
      <c r="A1596" s="145" t="s">
        <v>2846</v>
      </c>
      <c r="B1596" s="146">
        <v>38</v>
      </c>
      <c r="C1596" s="147" t="s">
        <v>2847</v>
      </c>
      <c r="D1596" s="136"/>
      <c r="E1596" s="16"/>
      <c r="F1596" s="67">
        <v>1005.8959610696231</v>
      </c>
      <c r="G1596" s="68">
        <f t="shared" si="666"/>
        <v>0.76218640060019938</v>
      </c>
      <c r="H1596" s="66">
        <v>80.260985735334373</v>
      </c>
      <c r="I1596" s="66">
        <v>62.296058933001234</v>
      </c>
      <c r="J1596" s="66">
        <v>10.215185490023316</v>
      </c>
      <c r="K1596" s="66">
        <v>1985.3617560776033</v>
      </c>
      <c r="L1596" s="66"/>
      <c r="M1596" s="68">
        <f t="shared" si="667"/>
        <v>0.92101642892223956</v>
      </c>
      <c r="N1596" s="68">
        <f t="shared" si="668"/>
        <v>0.6229605893300123</v>
      </c>
      <c r="O1596" s="68">
        <f t="shared" si="669"/>
        <v>0.59261869648051524</v>
      </c>
      <c r="P1596" s="68">
        <f t="shared" si="670"/>
        <v>0.60760027354131885</v>
      </c>
      <c r="Q1596" s="68">
        <f t="shared" si="671"/>
        <v>0.79122180773939288</v>
      </c>
    </row>
    <row r="1597" spans="1:17" s="28" customFormat="1" ht="15" customHeight="1" x14ac:dyDescent="0.25">
      <c r="A1597" s="145" t="s">
        <v>2848</v>
      </c>
      <c r="B1597" s="146">
        <v>39</v>
      </c>
      <c r="C1597" s="147" t="s">
        <v>176</v>
      </c>
      <c r="D1597" s="136"/>
      <c r="E1597" s="16"/>
      <c r="F1597" s="67">
        <v>28055.334497780688</v>
      </c>
      <c r="G1597" s="68">
        <f t="shared" si="666"/>
        <v>0.65636464691066831</v>
      </c>
      <c r="H1597" s="66">
        <v>78.224690043707525</v>
      </c>
      <c r="I1597" s="66">
        <v>67.15571046702847</v>
      </c>
      <c r="J1597" s="66">
        <v>9.2727972902759159</v>
      </c>
      <c r="K1597" s="66">
        <v>1356.7571657509004</v>
      </c>
      <c r="L1597" s="66"/>
      <c r="M1597" s="68">
        <f t="shared" si="667"/>
        <v>0.88707816739512546</v>
      </c>
      <c r="N1597" s="68">
        <f t="shared" si="668"/>
        <v>0.67155710467028473</v>
      </c>
      <c r="O1597" s="68">
        <f t="shared" si="669"/>
        <v>0.52625333030112087</v>
      </c>
      <c r="P1597" s="68">
        <f t="shared" si="670"/>
        <v>0.59448226451267305</v>
      </c>
      <c r="Q1597" s="68">
        <f t="shared" si="671"/>
        <v>0.53620980355006098</v>
      </c>
    </row>
    <row r="1598" spans="1:17" s="28" customFormat="1" ht="15" customHeight="1" x14ac:dyDescent="0.25">
      <c r="A1598" s="145" t="s">
        <v>2849</v>
      </c>
      <c r="B1598" s="146">
        <v>40</v>
      </c>
      <c r="C1598" s="147" t="s">
        <v>2850</v>
      </c>
      <c r="D1598" s="136"/>
      <c r="E1598" s="16"/>
      <c r="F1598" s="67">
        <v>331424.09146945801</v>
      </c>
      <c r="G1598" s="68">
        <f t="shared" si="666"/>
        <v>0.80958860019576084</v>
      </c>
      <c r="H1598" s="66">
        <v>82.906000234494556</v>
      </c>
      <c r="I1598" s="66">
        <v>78.518650833061358</v>
      </c>
      <c r="J1598" s="66">
        <v>12.985554995885987</v>
      </c>
      <c r="K1598" s="66">
        <v>1758.3232533681687</v>
      </c>
      <c r="L1598" s="66"/>
      <c r="M1598" s="68">
        <f t="shared" si="667"/>
        <v>0.96510000390824258</v>
      </c>
      <c r="N1598" s="68">
        <f t="shared" si="668"/>
        <v>0.78518650833061354</v>
      </c>
      <c r="O1598" s="68">
        <f t="shared" si="669"/>
        <v>0.78771514055535119</v>
      </c>
      <c r="P1598" s="68">
        <f t="shared" si="670"/>
        <v>0.78644980817075327</v>
      </c>
      <c r="Q1598" s="68">
        <f t="shared" si="671"/>
        <v>0.69911693848607248</v>
      </c>
    </row>
    <row r="1599" spans="1:17" s="28" customFormat="1" ht="15" customHeight="1" x14ac:dyDescent="0.25">
      <c r="A1599" s="145" t="s">
        <v>2851</v>
      </c>
      <c r="B1599" s="146">
        <v>41</v>
      </c>
      <c r="C1599" s="147" t="s">
        <v>2852</v>
      </c>
      <c r="D1599" s="136"/>
      <c r="E1599" s="16"/>
      <c r="F1599" s="67">
        <v>91651.319383824128</v>
      </c>
      <c r="G1599" s="68">
        <f t="shared" si="666"/>
        <v>0.82120011354297195</v>
      </c>
      <c r="H1599" s="66">
        <v>82.498299483727649</v>
      </c>
      <c r="I1599" s="66">
        <v>79.538783377730894</v>
      </c>
      <c r="J1599" s="66">
        <v>12.178596906040253</v>
      </c>
      <c r="K1599" s="66">
        <v>1903.2954390922532</v>
      </c>
      <c r="L1599" s="66"/>
      <c r="M1599" s="68">
        <f t="shared" si="667"/>
        <v>0.95830499139546077</v>
      </c>
      <c r="N1599" s="68">
        <f t="shared" si="668"/>
        <v>0.79538783377730893</v>
      </c>
      <c r="O1599" s="68">
        <f t="shared" si="669"/>
        <v>0.73088710605917273</v>
      </c>
      <c r="P1599" s="68">
        <f t="shared" si="670"/>
        <v>0.7624557115165258</v>
      </c>
      <c r="Q1599" s="68">
        <f t="shared" si="671"/>
        <v>0.75792918421592426</v>
      </c>
    </row>
    <row r="1600" spans="1:17" s="28" customFormat="1" ht="15" customHeight="1" x14ac:dyDescent="0.25">
      <c r="A1600" s="145" t="s">
        <v>2853</v>
      </c>
      <c r="B1600" s="146">
        <v>42</v>
      </c>
      <c r="C1600" s="147" t="s">
        <v>2854</v>
      </c>
      <c r="D1600" s="136"/>
      <c r="E1600" s="16"/>
      <c r="F1600" s="67">
        <v>395968.57885332691</v>
      </c>
      <c r="G1600" s="68">
        <f t="shared" si="666"/>
        <v>0.71459660196927988</v>
      </c>
      <c r="H1600" s="66">
        <v>82.323601502924959</v>
      </c>
      <c r="I1600" s="66">
        <v>74.638927986052707</v>
      </c>
      <c r="J1600" s="66">
        <v>9.477864701048178</v>
      </c>
      <c r="K1600" s="66">
        <v>1517.036139879345</v>
      </c>
      <c r="L1600" s="66"/>
      <c r="M1600" s="68">
        <f t="shared" si="667"/>
        <v>0.95539335838208261</v>
      </c>
      <c r="N1600" s="68">
        <f t="shared" si="668"/>
        <v>0.74638927986052706</v>
      </c>
      <c r="O1600" s="68">
        <f t="shared" si="669"/>
        <v>0.54069469725691399</v>
      </c>
      <c r="P1600" s="68">
        <f t="shared" si="670"/>
        <v>0.63527059251156415</v>
      </c>
      <c r="Q1600" s="68">
        <f t="shared" si="671"/>
        <v>0.601231699748213</v>
      </c>
    </row>
    <row r="1601" spans="1:17" s="28" customFormat="1" ht="15" customHeight="1" x14ac:dyDescent="0.25">
      <c r="A1601" s="145" t="s">
        <v>2855</v>
      </c>
      <c r="B1601" s="146">
        <v>43</v>
      </c>
      <c r="C1601" s="147" t="s">
        <v>2856</v>
      </c>
      <c r="D1601" s="136"/>
      <c r="E1601" s="16"/>
      <c r="F1601" s="67">
        <v>401183.32878563879</v>
      </c>
      <c r="G1601" s="68">
        <f t="shared" si="666"/>
        <v>0.71097821552393259</v>
      </c>
      <c r="H1601" s="66">
        <v>82.091505988316754</v>
      </c>
      <c r="I1601" s="66">
        <v>74.194361193637221</v>
      </c>
      <c r="J1601" s="66">
        <v>9.3517534008126297</v>
      </c>
      <c r="K1601" s="66">
        <v>1517.178056763594</v>
      </c>
      <c r="L1601" s="66"/>
      <c r="M1601" s="68">
        <f t="shared" si="667"/>
        <v>0.95152509980527922</v>
      </c>
      <c r="N1601" s="68">
        <f t="shared" si="668"/>
        <v>0.74194361193637226</v>
      </c>
      <c r="O1601" s="68">
        <f t="shared" si="669"/>
        <v>0.53181361977553732</v>
      </c>
      <c r="P1601" s="68">
        <f t="shared" si="670"/>
        <v>0.62815262312054276</v>
      </c>
      <c r="Q1601" s="68">
        <f t="shared" si="671"/>
        <v>0.60128927252072784</v>
      </c>
    </row>
    <row r="1602" spans="1:17" s="28" customFormat="1" ht="15" customHeight="1" x14ac:dyDescent="0.25">
      <c r="A1602" s="145"/>
      <c r="B1602" s="148"/>
      <c r="C1602" s="147"/>
      <c r="D1602" s="136"/>
      <c r="E1602" s="16"/>
      <c r="F1602" s="67"/>
      <c r="G1602" s="68"/>
      <c r="H1602" s="66"/>
      <c r="I1602" s="66"/>
      <c r="J1602" s="66"/>
      <c r="K1602" s="66"/>
      <c r="L1602" s="66"/>
      <c r="M1602" s="68"/>
      <c r="N1602" s="68"/>
      <c r="O1602" s="68"/>
      <c r="P1602" s="68"/>
      <c r="Q1602" s="68"/>
    </row>
    <row r="1603" spans="1:17" s="28" customFormat="1" ht="15" customHeight="1" x14ac:dyDescent="0.25">
      <c r="A1603" s="161"/>
      <c r="B1603" s="162" t="s">
        <v>4073</v>
      </c>
      <c r="C1603" s="163"/>
      <c r="D1603" s="144"/>
      <c r="E1603" s="26"/>
      <c r="F1603" s="69">
        <v>9635524.7355205268</v>
      </c>
      <c r="G1603" s="70">
        <f>GEOMEAN(M1603,P1603,Q1603)</f>
        <v>0.73796944288281707</v>
      </c>
      <c r="H1603" s="63">
        <v>82.779637591311953</v>
      </c>
      <c r="I1603" s="63">
        <v>76.265617227762718</v>
      </c>
      <c r="J1603" s="63">
        <v>10.465059961012621</v>
      </c>
      <c r="K1603" s="63">
        <v>1543.0039873862017</v>
      </c>
      <c r="L1603" s="63"/>
      <c r="M1603" s="70">
        <f>+(H1603-25)/(85-25)</f>
        <v>0.9629939598551992</v>
      </c>
      <c r="N1603" s="70">
        <f>+I1603/100</f>
        <v>0.76265617227762716</v>
      </c>
      <c r="O1603" s="70">
        <f>+(J1603-1.8)/(16-1.8)</f>
        <v>0.61021549021215638</v>
      </c>
      <c r="P1603" s="70">
        <f>+(N1603*O1603)^(0.5)</f>
        <v>0.68219103631586886</v>
      </c>
      <c r="Q1603" s="70">
        <f>+(K1603-35)/(2500-35)</f>
        <v>0.61176632348324611</v>
      </c>
    </row>
    <row r="1604" spans="1:17" s="28" customFormat="1" ht="15" customHeight="1" x14ac:dyDescent="0.25">
      <c r="A1604" s="161"/>
      <c r="B1604" s="162"/>
      <c r="C1604" s="163"/>
      <c r="D1604" s="144"/>
      <c r="E1604" s="26"/>
      <c r="F1604" s="69"/>
      <c r="G1604" s="70"/>
      <c r="H1604" s="63"/>
      <c r="I1604" s="63"/>
      <c r="J1604" s="63"/>
      <c r="K1604" s="63"/>
      <c r="L1604" s="63"/>
      <c r="M1604" s="70"/>
      <c r="N1604" s="70"/>
      <c r="O1604" s="70"/>
      <c r="P1604" s="70"/>
      <c r="Q1604" s="70"/>
    </row>
    <row r="1605" spans="1:17" s="28" customFormat="1" ht="15" customHeight="1" x14ac:dyDescent="0.25">
      <c r="A1605" s="164" t="s">
        <v>2857</v>
      </c>
      <c r="B1605" s="165"/>
      <c r="C1605" s="166"/>
      <c r="D1605" s="136"/>
      <c r="E1605" s="16"/>
      <c r="F1605" s="74">
        <v>916715.58131389215</v>
      </c>
      <c r="G1605" s="75">
        <f t="shared" ref="G1605:G1611" si="672">GEOMEAN(M1605,P1605,Q1605)</f>
        <v>0.64649571646336057</v>
      </c>
      <c r="H1605" s="76">
        <v>76.309122537585679</v>
      </c>
      <c r="I1605" s="76">
        <v>70.35003738453716</v>
      </c>
      <c r="J1605" s="76">
        <v>8.7987999834062585</v>
      </c>
      <c r="K1605" s="76">
        <v>1357.7286375380002</v>
      </c>
      <c r="L1605" s="76"/>
      <c r="M1605" s="75">
        <f t="shared" ref="M1605:M1611" si="673">+(H1605-25)/(85-25)</f>
        <v>0.85515204229309461</v>
      </c>
      <c r="N1605" s="75">
        <f t="shared" ref="N1605:N1611" si="674">+I1605/100</f>
        <v>0.70350037384537156</v>
      </c>
      <c r="O1605" s="75">
        <f t="shared" ref="O1605:O1611" si="675">+(J1605-1.8)/(16-1.8)</f>
        <v>0.49287323826804641</v>
      </c>
      <c r="P1605" s="75">
        <f t="shared" ref="P1605:P1611" si="676">+(N1605*O1605)^(0.5)</f>
        <v>0.58884336404509952</v>
      </c>
      <c r="Q1605" s="75">
        <f t="shared" ref="Q1605:Q1611" si="677">+(K1605-35)/(2500-35)</f>
        <v>0.53660390975172423</v>
      </c>
    </row>
    <row r="1606" spans="1:17" s="28" customFormat="1" ht="15" customHeight="1" x14ac:dyDescent="0.25">
      <c r="A1606" s="141" t="s">
        <v>2858</v>
      </c>
      <c r="B1606" s="142"/>
      <c r="C1606" s="143" t="s">
        <v>2859</v>
      </c>
      <c r="D1606" s="144"/>
      <c r="E1606" s="26"/>
      <c r="F1606" s="69">
        <v>145377.64239759085</v>
      </c>
      <c r="G1606" s="70">
        <f t="shared" si="672"/>
        <v>0.66600540504893735</v>
      </c>
      <c r="H1606" s="63">
        <v>84.551778887309425</v>
      </c>
      <c r="I1606" s="63">
        <v>69.609477666879869</v>
      </c>
      <c r="J1606" s="63">
        <v>8.4910763243700149</v>
      </c>
      <c r="K1606" s="63">
        <v>1316.0576938562308</v>
      </c>
      <c r="L1606" s="63"/>
      <c r="M1606" s="70">
        <f t="shared" si="673"/>
        <v>0.99252964812182376</v>
      </c>
      <c r="N1606" s="70">
        <f t="shared" si="674"/>
        <v>0.69609477666879871</v>
      </c>
      <c r="O1606" s="70">
        <f t="shared" si="675"/>
        <v>0.47120255805422645</v>
      </c>
      <c r="P1606" s="70">
        <f t="shared" si="676"/>
        <v>0.57271427380022877</v>
      </c>
      <c r="Q1606" s="70">
        <f t="shared" si="677"/>
        <v>0.51969886160496181</v>
      </c>
    </row>
    <row r="1607" spans="1:17" s="28" customFormat="1" ht="15" customHeight="1" x14ac:dyDescent="0.25">
      <c r="A1607" s="145" t="s">
        <v>2860</v>
      </c>
      <c r="B1607" s="146">
        <v>1</v>
      </c>
      <c r="C1607" s="147" t="s">
        <v>2861</v>
      </c>
      <c r="D1607" s="136"/>
      <c r="E1607" s="16"/>
      <c r="F1607" s="67">
        <v>68795.631275396328</v>
      </c>
      <c r="G1607" s="68">
        <f t="shared" si="672"/>
        <v>0.67148676108078098</v>
      </c>
      <c r="H1607" s="66">
        <v>83.305481492386107</v>
      </c>
      <c r="I1607" s="66">
        <v>71.038262712090116</v>
      </c>
      <c r="J1607" s="66">
        <v>9.0259457809696535</v>
      </c>
      <c r="K1607" s="66">
        <v>1312.3849899409461</v>
      </c>
      <c r="L1607" s="66"/>
      <c r="M1607" s="68">
        <f t="shared" si="673"/>
        <v>0.97175802487310181</v>
      </c>
      <c r="N1607" s="68">
        <f t="shared" si="674"/>
        <v>0.71038262712090117</v>
      </c>
      <c r="O1607" s="68">
        <f t="shared" si="675"/>
        <v>0.50886942119504608</v>
      </c>
      <c r="P1607" s="68">
        <f t="shared" si="676"/>
        <v>0.60124204467920339</v>
      </c>
      <c r="Q1607" s="68">
        <f t="shared" si="677"/>
        <v>0.51820892086853798</v>
      </c>
    </row>
    <row r="1608" spans="1:17" s="28" customFormat="1" ht="15" customHeight="1" x14ac:dyDescent="0.25">
      <c r="A1608" s="145" t="s">
        <v>2862</v>
      </c>
      <c r="B1608" s="146">
        <v>2</v>
      </c>
      <c r="C1608" s="147" t="s">
        <v>2863</v>
      </c>
      <c r="D1608" s="136"/>
      <c r="E1608" s="16"/>
      <c r="F1608" s="67">
        <v>21601.087139966592</v>
      </c>
      <c r="G1608" s="68">
        <f t="shared" si="672"/>
        <v>0.65364399428908992</v>
      </c>
      <c r="H1608" s="66">
        <v>85.92219117672154</v>
      </c>
      <c r="I1608" s="66">
        <v>71.899146730393738</v>
      </c>
      <c r="J1608" s="66">
        <v>8.6198492686078225</v>
      </c>
      <c r="K1608" s="66">
        <v>1188.7491670438365</v>
      </c>
      <c r="L1608" s="66"/>
      <c r="M1608" s="68">
        <f t="shared" si="673"/>
        <v>1.015369852945359</v>
      </c>
      <c r="N1608" s="68">
        <f t="shared" si="674"/>
        <v>0.71899146730393737</v>
      </c>
      <c r="O1608" s="68">
        <f t="shared" si="675"/>
        <v>0.48027107525407203</v>
      </c>
      <c r="P1608" s="68">
        <f t="shared" si="676"/>
        <v>0.58763152153417109</v>
      </c>
      <c r="Q1608" s="68">
        <f t="shared" si="677"/>
        <v>0.46805240042346308</v>
      </c>
    </row>
    <row r="1609" spans="1:17" s="28" customFormat="1" ht="15" customHeight="1" x14ac:dyDescent="0.25">
      <c r="A1609" s="145" t="s">
        <v>2864</v>
      </c>
      <c r="B1609" s="146">
        <v>3</v>
      </c>
      <c r="C1609" s="147" t="s">
        <v>2865</v>
      </c>
      <c r="D1609" s="136"/>
      <c r="E1609" s="16"/>
      <c r="F1609" s="67">
        <v>17551.323821225826</v>
      </c>
      <c r="G1609" s="68">
        <f t="shared" si="672"/>
        <v>0.65496593130998504</v>
      </c>
      <c r="H1609" s="66">
        <v>89.219415871883839</v>
      </c>
      <c r="I1609" s="66">
        <v>68.276720176387968</v>
      </c>
      <c r="J1609" s="66">
        <v>7.2594479757586674</v>
      </c>
      <c r="K1609" s="66">
        <v>1297.9653478941318</v>
      </c>
      <c r="L1609" s="66"/>
      <c r="M1609" s="68">
        <f t="shared" si="673"/>
        <v>1.0703235978647307</v>
      </c>
      <c r="N1609" s="68">
        <f t="shared" si="674"/>
        <v>0.68276720176387973</v>
      </c>
      <c r="O1609" s="68">
        <f t="shared" si="675"/>
        <v>0.38446816730694844</v>
      </c>
      <c r="P1609" s="68">
        <f t="shared" si="676"/>
        <v>0.5123497387131688</v>
      </c>
      <c r="Q1609" s="68">
        <f t="shared" si="677"/>
        <v>0.51235916750269039</v>
      </c>
    </row>
    <row r="1610" spans="1:17" s="28" customFormat="1" ht="15" customHeight="1" x14ac:dyDescent="0.25">
      <c r="A1610" s="145" t="s">
        <v>2866</v>
      </c>
      <c r="B1610" s="146">
        <v>4</v>
      </c>
      <c r="C1610" s="147" t="s">
        <v>2867</v>
      </c>
      <c r="D1610" s="136"/>
      <c r="E1610" s="16"/>
      <c r="F1610" s="67">
        <v>24485.863845136231</v>
      </c>
      <c r="G1610" s="68">
        <f t="shared" si="672"/>
        <v>0.66257597190462869</v>
      </c>
      <c r="H1610" s="66">
        <v>82.371768371413197</v>
      </c>
      <c r="I1610" s="66">
        <v>65.289900422904921</v>
      </c>
      <c r="J1610" s="66">
        <v>7.7144281288891596</v>
      </c>
      <c r="K1610" s="66">
        <v>1472.9433418800829</v>
      </c>
      <c r="L1610" s="66"/>
      <c r="M1610" s="68">
        <f t="shared" si="673"/>
        <v>0.95619613952355331</v>
      </c>
      <c r="N1610" s="68">
        <f t="shared" si="674"/>
        <v>0.65289900422904923</v>
      </c>
      <c r="O1610" s="68">
        <f t="shared" si="675"/>
        <v>0.41650902316120847</v>
      </c>
      <c r="P1610" s="68">
        <f t="shared" si="676"/>
        <v>0.5214770622705921</v>
      </c>
      <c r="Q1610" s="68">
        <f t="shared" si="677"/>
        <v>0.58334415492092617</v>
      </c>
    </row>
    <row r="1611" spans="1:17" s="28" customFormat="1" ht="15" customHeight="1" x14ac:dyDescent="0.25">
      <c r="A1611" s="145" t="s">
        <v>2868</v>
      </c>
      <c r="B1611" s="146">
        <v>5</v>
      </c>
      <c r="C1611" s="147" t="s">
        <v>2869</v>
      </c>
      <c r="D1611" s="136"/>
      <c r="E1611" s="16"/>
      <c r="F1611" s="67">
        <v>12943.73631586587</v>
      </c>
      <c r="G1611" s="68">
        <f t="shared" si="672"/>
        <v>0.65945844585233082</v>
      </c>
      <c r="H1611" s="66">
        <v>85.119284040645098</v>
      </c>
      <c r="I1611" s="66">
        <v>68.640148243841892</v>
      </c>
      <c r="J1611" s="66">
        <v>8.4888242684501023</v>
      </c>
      <c r="K1611" s="66">
        <v>1275.7859040340254</v>
      </c>
      <c r="L1611" s="66"/>
      <c r="M1611" s="68">
        <f t="shared" si="673"/>
        <v>1.0019880673440851</v>
      </c>
      <c r="N1611" s="68">
        <f t="shared" si="674"/>
        <v>0.68640148243841892</v>
      </c>
      <c r="O1611" s="68">
        <f t="shared" si="675"/>
        <v>0.47104396256690867</v>
      </c>
      <c r="P1611" s="68">
        <f t="shared" si="676"/>
        <v>0.56861698374177427</v>
      </c>
      <c r="Q1611" s="68">
        <f t="shared" si="677"/>
        <v>0.50336142151481766</v>
      </c>
    </row>
    <row r="1612" spans="1:17" s="28" customFormat="1" ht="15" customHeight="1" x14ac:dyDescent="0.25">
      <c r="A1612" s="145"/>
      <c r="B1612" s="148"/>
      <c r="C1612" s="147"/>
      <c r="D1612" s="136"/>
      <c r="E1612" s="16"/>
      <c r="F1612" s="67"/>
      <c r="G1612" s="68"/>
      <c r="H1612" s="66"/>
      <c r="I1612" s="66"/>
      <c r="J1612" s="66"/>
      <c r="K1612" s="66"/>
      <c r="L1612" s="66"/>
      <c r="M1612" s="68"/>
      <c r="N1612" s="68"/>
      <c r="O1612" s="68"/>
      <c r="P1612" s="68"/>
      <c r="Q1612" s="68"/>
    </row>
    <row r="1613" spans="1:17" s="28" customFormat="1" ht="15" customHeight="1" x14ac:dyDescent="0.25">
      <c r="A1613" s="141" t="s">
        <v>2870</v>
      </c>
      <c r="B1613" s="149"/>
      <c r="C1613" s="143" t="s">
        <v>2871</v>
      </c>
      <c r="D1613" s="144"/>
      <c r="E1613" s="26"/>
      <c r="F1613" s="69">
        <v>6604.2758845401986</v>
      </c>
      <c r="G1613" s="70">
        <f t="shared" ref="G1613:G1618" si="678">GEOMEAN(M1613,P1613,Q1613)</f>
        <v>0.42867623752651296</v>
      </c>
      <c r="H1613" s="63">
        <v>68.275154494303237</v>
      </c>
      <c r="I1613" s="63">
        <v>48.039388913730583</v>
      </c>
      <c r="J1613" s="63">
        <v>6.4545530269938647</v>
      </c>
      <c r="K1613" s="63">
        <v>713.4599588133741</v>
      </c>
      <c r="L1613" s="63"/>
      <c r="M1613" s="70">
        <f t="shared" ref="M1613:M1618" si="679">+(H1613-25)/(85-25)</f>
        <v>0.7212525749050539</v>
      </c>
      <c r="N1613" s="70">
        <f t="shared" ref="N1613:N1618" si="680">+I1613/100</f>
        <v>0.48039388913730585</v>
      </c>
      <c r="O1613" s="70">
        <f t="shared" ref="O1613:O1618" si="681">+(J1613-1.8)/(16-1.8)</f>
        <v>0.32778542443618769</v>
      </c>
      <c r="P1613" s="70">
        <f t="shared" ref="P1613:P1618" si="682">+(N1613*O1613)^(0.5)</f>
        <v>0.39682000308379456</v>
      </c>
      <c r="Q1613" s="70">
        <f t="shared" ref="Q1613:Q1618" si="683">+(K1613-35)/(2500-35)</f>
        <v>0.27523730580664263</v>
      </c>
    </row>
    <row r="1614" spans="1:17" s="28" customFormat="1" ht="15" customHeight="1" x14ac:dyDescent="0.25">
      <c r="A1614" s="145" t="s">
        <v>2872</v>
      </c>
      <c r="B1614" s="146">
        <v>1</v>
      </c>
      <c r="C1614" s="147" t="s">
        <v>2873</v>
      </c>
      <c r="D1614" s="136"/>
      <c r="E1614" s="16"/>
      <c r="F1614" s="67">
        <v>2096.3717627096648</v>
      </c>
      <c r="G1614" s="68">
        <f t="shared" si="678"/>
        <v>0.5198304827857948</v>
      </c>
      <c r="H1614" s="66">
        <v>67.674897953272946</v>
      </c>
      <c r="I1614" s="66">
        <v>58.45079236343836</v>
      </c>
      <c r="J1614" s="66">
        <v>7.2334013136102371</v>
      </c>
      <c r="K1614" s="66">
        <v>1064.4232918091855</v>
      </c>
      <c r="L1614" s="66"/>
      <c r="M1614" s="68">
        <f t="shared" si="679"/>
        <v>0.7112482992212158</v>
      </c>
      <c r="N1614" s="68">
        <f t="shared" si="680"/>
        <v>0.58450792363438364</v>
      </c>
      <c r="O1614" s="68">
        <f t="shared" si="681"/>
        <v>0.38263389532466463</v>
      </c>
      <c r="P1614" s="68">
        <f t="shared" si="682"/>
        <v>0.47291917244742343</v>
      </c>
      <c r="Q1614" s="68">
        <f t="shared" si="683"/>
        <v>0.4176159398820225</v>
      </c>
    </row>
    <row r="1615" spans="1:17" s="28" customFormat="1" ht="15" customHeight="1" x14ac:dyDescent="0.25">
      <c r="A1615" s="145" t="s">
        <v>2874</v>
      </c>
      <c r="B1615" s="146">
        <v>2</v>
      </c>
      <c r="C1615" s="147" t="s">
        <v>2875</v>
      </c>
      <c r="D1615" s="136"/>
      <c r="E1615" s="16"/>
      <c r="F1615" s="67">
        <v>863.92265725499158</v>
      </c>
      <c r="G1615" s="68">
        <f t="shared" si="678"/>
        <v>0.24623114434104212</v>
      </c>
      <c r="H1615" s="66">
        <v>69.828438694186858</v>
      </c>
      <c r="I1615" s="66">
        <v>34.285878462580897</v>
      </c>
      <c r="J1615" s="66">
        <v>4.7181919645045944</v>
      </c>
      <c r="K1615" s="66">
        <v>220.55519333345245</v>
      </c>
      <c r="L1615" s="66"/>
      <c r="M1615" s="68">
        <f t="shared" si="679"/>
        <v>0.74714064490311427</v>
      </c>
      <c r="N1615" s="68">
        <f t="shared" si="680"/>
        <v>0.34285878462580899</v>
      </c>
      <c r="O1615" s="68">
        <f t="shared" si="681"/>
        <v>0.20550647637356301</v>
      </c>
      <c r="P1615" s="68">
        <f t="shared" si="682"/>
        <v>0.26544246216868228</v>
      </c>
      <c r="Q1615" s="68">
        <f t="shared" si="683"/>
        <v>7.5275940500386385E-2</v>
      </c>
    </row>
    <row r="1616" spans="1:17" s="28" customFormat="1" ht="15" customHeight="1" x14ac:dyDescent="0.25">
      <c r="A1616" s="145" t="s">
        <v>2876</v>
      </c>
      <c r="B1616" s="146">
        <v>3</v>
      </c>
      <c r="C1616" s="147" t="s">
        <v>2877</v>
      </c>
      <c r="D1616" s="136"/>
      <c r="E1616" s="16"/>
      <c r="F1616" s="67">
        <v>1683.5415884969068</v>
      </c>
      <c r="G1616" s="68">
        <f t="shared" si="678"/>
        <v>0.33361392606276336</v>
      </c>
      <c r="H1616" s="66">
        <v>65.318747056868503</v>
      </c>
      <c r="I1616" s="66">
        <v>30.67120251665213</v>
      </c>
      <c r="J1616" s="66">
        <v>6.1487682272814475</v>
      </c>
      <c r="K1616" s="66">
        <v>479.41560403466377</v>
      </c>
      <c r="L1616" s="66"/>
      <c r="M1616" s="68">
        <f t="shared" si="679"/>
        <v>0.67197911761447504</v>
      </c>
      <c r="N1616" s="68">
        <f t="shared" si="680"/>
        <v>0.3067120251665213</v>
      </c>
      <c r="O1616" s="68">
        <f t="shared" si="681"/>
        <v>0.30625128361136955</v>
      </c>
      <c r="P1616" s="68">
        <f t="shared" si="682"/>
        <v>0.30648156780839175</v>
      </c>
      <c r="Q1616" s="68">
        <f t="shared" si="683"/>
        <v>0.18029030589641531</v>
      </c>
    </row>
    <row r="1617" spans="1:17" s="28" customFormat="1" ht="15" customHeight="1" x14ac:dyDescent="0.25">
      <c r="A1617" s="145" t="s">
        <v>2878</v>
      </c>
      <c r="B1617" s="146">
        <v>4</v>
      </c>
      <c r="C1617" s="147" t="s">
        <v>2879</v>
      </c>
      <c r="D1617" s="136"/>
      <c r="E1617" s="16"/>
      <c r="F1617" s="67">
        <v>990.79241811061979</v>
      </c>
      <c r="G1617" s="68">
        <f t="shared" si="678"/>
        <v>0.41290744101549531</v>
      </c>
      <c r="H1617" s="66">
        <v>72.921785227382898</v>
      </c>
      <c r="I1617" s="66">
        <v>60.472590980309135</v>
      </c>
      <c r="J1617" s="66">
        <v>5.7490797345466653</v>
      </c>
      <c r="K1617" s="66">
        <v>564.79791686053215</v>
      </c>
      <c r="L1617" s="66"/>
      <c r="M1617" s="68">
        <f t="shared" si="679"/>
        <v>0.79869642045638167</v>
      </c>
      <c r="N1617" s="68">
        <f t="shared" si="680"/>
        <v>0.60472590980309138</v>
      </c>
      <c r="O1617" s="68">
        <f t="shared" si="681"/>
        <v>0.27810420665821589</v>
      </c>
      <c r="P1617" s="68">
        <f t="shared" si="682"/>
        <v>0.41009367148427994</v>
      </c>
      <c r="Q1617" s="68">
        <f t="shared" si="683"/>
        <v>0.21492816099818748</v>
      </c>
    </row>
    <row r="1618" spans="1:17" s="28" customFormat="1" ht="15" customHeight="1" x14ac:dyDescent="0.25">
      <c r="A1618" s="145" t="s">
        <v>2880</v>
      </c>
      <c r="B1618" s="146">
        <v>5</v>
      </c>
      <c r="C1618" s="147" t="s">
        <v>2881</v>
      </c>
      <c r="D1618" s="136"/>
      <c r="E1618" s="16"/>
      <c r="F1618" s="67">
        <v>969.64745796801503</v>
      </c>
      <c r="G1618" s="68">
        <f t="shared" si="678"/>
        <v>0.50322113505664656</v>
      </c>
      <c r="H1618" s="66">
        <v>67.002011243475437</v>
      </c>
      <c r="I1618" s="66">
        <v>60.433809486847963</v>
      </c>
      <c r="J1618" s="66">
        <v>7.4250002916491455</v>
      </c>
      <c r="K1618" s="66">
        <v>952.10195253725237</v>
      </c>
      <c r="L1618" s="66"/>
      <c r="M1618" s="68">
        <f t="shared" si="679"/>
        <v>0.70003352072459057</v>
      </c>
      <c r="N1618" s="68">
        <f t="shared" si="680"/>
        <v>0.60433809486847967</v>
      </c>
      <c r="O1618" s="68">
        <f t="shared" si="681"/>
        <v>0.39612678110205252</v>
      </c>
      <c r="P1618" s="68">
        <f t="shared" si="682"/>
        <v>0.48927957674278383</v>
      </c>
      <c r="Q1618" s="68">
        <f t="shared" si="683"/>
        <v>0.37204947364594415</v>
      </c>
    </row>
    <row r="1619" spans="1:17" s="28" customFormat="1" ht="15" customHeight="1" x14ac:dyDescent="0.25">
      <c r="A1619" s="145"/>
      <c r="B1619" s="148"/>
      <c r="C1619" s="147"/>
      <c r="D1619" s="136"/>
      <c r="E1619" s="16"/>
      <c r="F1619" s="67"/>
      <c r="G1619" s="68"/>
      <c r="H1619" s="66"/>
      <c r="I1619" s="66"/>
      <c r="J1619" s="66"/>
      <c r="K1619" s="66"/>
      <c r="L1619" s="66"/>
      <c r="M1619" s="68"/>
      <c r="N1619" s="68"/>
      <c r="O1619" s="68"/>
      <c r="P1619" s="68"/>
      <c r="Q1619" s="68"/>
    </row>
    <row r="1620" spans="1:17" s="28" customFormat="1" ht="15" customHeight="1" x14ac:dyDescent="0.25">
      <c r="A1620" s="141" t="s">
        <v>2882</v>
      </c>
      <c r="B1620" s="149"/>
      <c r="C1620" s="143" t="s">
        <v>2883</v>
      </c>
      <c r="D1620" s="144"/>
      <c r="E1620" s="26"/>
      <c r="F1620" s="69">
        <v>11627.71427270471</v>
      </c>
      <c r="G1620" s="70">
        <f t="shared" ref="G1620:G1627" si="684">GEOMEAN(M1620,P1620,Q1620)</f>
        <v>0.58634238063999822</v>
      </c>
      <c r="H1620" s="63">
        <v>76.097202718880283</v>
      </c>
      <c r="I1620" s="63">
        <v>61.731160069720232</v>
      </c>
      <c r="J1620" s="63">
        <v>7.5133670992192831</v>
      </c>
      <c r="K1620" s="63">
        <v>1205.767867763798</v>
      </c>
      <c r="L1620" s="63"/>
      <c r="M1620" s="70">
        <f t="shared" ref="M1620:M1627" si="685">+(H1620-25)/(85-25)</f>
        <v>0.85162004531467139</v>
      </c>
      <c r="N1620" s="70">
        <f t="shared" ref="N1620:N1627" si="686">+I1620/100</f>
        <v>0.61731160069720237</v>
      </c>
      <c r="O1620" s="70">
        <f t="shared" ref="O1620:O1627" si="687">+(J1620-1.8)/(16-1.8)</f>
        <v>0.40234979571966784</v>
      </c>
      <c r="P1620" s="70">
        <f t="shared" ref="P1620:P1627" si="688">+(N1620*O1620)^(0.5)</f>
        <v>0.49837254783535229</v>
      </c>
      <c r="Q1620" s="70">
        <f t="shared" ref="Q1620:Q1627" si="689">+(K1620-35)/(2500-35)</f>
        <v>0.47495653864657117</v>
      </c>
    </row>
    <row r="1621" spans="1:17" s="28" customFormat="1" ht="15" customHeight="1" x14ac:dyDescent="0.25">
      <c r="A1621" s="145" t="s">
        <v>2884</v>
      </c>
      <c r="B1621" s="146">
        <v>1</v>
      </c>
      <c r="C1621" s="147" t="s">
        <v>2885</v>
      </c>
      <c r="D1621" s="136"/>
      <c r="E1621" s="16"/>
      <c r="F1621" s="67">
        <v>2401.4633304815325</v>
      </c>
      <c r="G1621" s="68">
        <f t="shared" si="684"/>
        <v>0.63181159673283749</v>
      </c>
      <c r="H1621" s="66">
        <v>77.291183456509785</v>
      </c>
      <c r="I1621" s="66">
        <v>59.796922731213769</v>
      </c>
      <c r="J1621" s="66">
        <v>8.9079521642529116</v>
      </c>
      <c r="K1621" s="66">
        <v>1338.8720884529096</v>
      </c>
      <c r="L1621" s="66"/>
      <c r="M1621" s="68">
        <f t="shared" si="685"/>
        <v>0.87151972427516311</v>
      </c>
      <c r="N1621" s="68">
        <f t="shared" si="686"/>
        <v>0.59796922731213764</v>
      </c>
      <c r="O1621" s="68">
        <f t="shared" si="687"/>
        <v>0.5005600115671065</v>
      </c>
      <c r="P1621" s="68">
        <f t="shared" si="688"/>
        <v>0.54710098093508963</v>
      </c>
      <c r="Q1621" s="68">
        <f t="shared" si="689"/>
        <v>0.52895419409854338</v>
      </c>
    </row>
    <row r="1622" spans="1:17" s="28" customFormat="1" ht="15" customHeight="1" x14ac:dyDescent="0.25">
      <c r="A1622" s="145" t="s">
        <v>2886</v>
      </c>
      <c r="B1622" s="146">
        <v>2</v>
      </c>
      <c r="C1622" s="147" t="s">
        <v>2887</v>
      </c>
      <c r="D1622" s="136"/>
      <c r="E1622" s="16"/>
      <c r="F1622" s="67">
        <v>600.11410690439982</v>
      </c>
      <c r="G1622" s="68">
        <f t="shared" si="684"/>
        <v>0.461038577988447</v>
      </c>
      <c r="H1622" s="66">
        <v>72.569982154358641</v>
      </c>
      <c r="I1622" s="66">
        <v>65.592234928819536</v>
      </c>
      <c r="J1622" s="66">
        <v>6.7841458712526119</v>
      </c>
      <c r="K1622" s="66">
        <v>669.99392765120865</v>
      </c>
      <c r="L1622" s="66"/>
      <c r="M1622" s="68">
        <f t="shared" si="685"/>
        <v>0.79283303590597731</v>
      </c>
      <c r="N1622" s="68">
        <f t="shared" si="686"/>
        <v>0.65592234928819537</v>
      </c>
      <c r="O1622" s="68">
        <f t="shared" si="687"/>
        <v>0.35099618811638117</v>
      </c>
      <c r="P1622" s="68">
        <f t="shared" si="688"/>
        <v>0.47981897034245957</v>
      </c>
      <c r="Q1622" s="68">
        <f t="shared" si="689"/>
        <v>0.25760402744470939</v>
      </c>
    </row>
    <row r="1623" spans="1:17" s="28" customFormat="1" ht="15" customHeight="1" x14ac:dyDescent="0.25">
      <c r="A1623" s="145" t="s">
        <v>2888</v>
      </c>
      <c r="B1623" s="146">
        <v>3</v>
      </c>
      <c r="C1623" s="147" t="s">
        <v>2889</v>
      </c>
      <c r="D1623" s="136"/>
      <c r="E1623" s="16"/>
      <c r="F1623" s="67">
        <v>690.73536465841983</v>
      </c>
      <c r="G1623" s="68">
        <f t="shared" si="684"/>
        <v>0.43000912504948058</v>
      </c>
      <c r="H1623" s="66">
        <v>73.625706661598855</v>
      </c>
      <c r="I1623" s="66">
        <v>57.430674553569261</v>
      </c>
      <c r="J1623" s="66">
        <v>7.1979622451241294</v>
      </c>
      <c r="K1623" s="66">
        <v>552.59795924302045</v>
      </c>
      <c r="L1623" s="66"/>
      <c r="M1623" s="68">
        <f t="shared" si="685"/>
        <v>0.81042844435998096</v>
      </c>
      <c r="N1623" s="68">
        <f t="shared" si="686"/>
        <v>0.57430674553569261</v>
      </c>
      <c r="O1623" s="68">
        <f t="shared" si="687"/>
        <v>0.38013818627634716</v>
      </c>
      <c r="P1623" s="68">
        <f t="shared" si="688"/>
        <v>0.46724289680444564</v>
      </c>
      <c r="Q1623" s="68">
        <f t="shared" si="689"/>
        <v>0.20997888813104279</v>
      </c>
    </row>
    <row r="1624" spans="1:17" s="28" customFormat="1" ht="15" customHeight="1" x14ac:dyDescent="0.25">
      <c r="A1624" s="145" t="s">
        <v>2890</v>
      </c>
      <c r="B1624" s="146">
        <v>4</v>
      </c>
      <c r="C1624" s="147" t="s">
        <v>2891</v>
      </c>
      <c r="D1624" s="136"/>
      <c r="E1624" s="16"/>
      <c r="F1624" s="67">
        <v>765.24617658950308</v>
      </c>
      <c r="G1624" s="68">
        <f t="shared" si="684"/>
        <v>0.48093310468127265</v>
      </c>
      <c r="H1624" s="66">
        <v>76.886568022370113</v>
      </c>
      <c r="I1624" s="66">
        <v>57.363254797024609</v>
      </c>
      <c r="J1624" s="66">
        <v>7.5966135747901866</v>
      </c>
      <c r="K1624" s="66">
        <v>690.25048397000648</v>
      </c>
      <c r="L1624" s="66"/>
      <c r="M1624" s="68">
        <f t="shared" si="685"/>
        <v>0.86477613370616857</v>
      </c>
      <c r="N1624" s="68">
        <f t="shared" si="686"/>
        <v>0.5736325479702461</v>
      </c>
      <c r="O1624" s="68">
        <f t="shared" si="687"/>
        <v>0.40821222357677373</v>
      </c>
      <c r="P1624" s="68">
        <f t="shared" si="688"/>
        <v>0.48390476121127851</v>
      </c>
      <c r="Q1624" s="68">
        <f t="shared" si="689"/>
        <v>0.26582169735091543</v>
      </c>
    </row>
    <row r="1625" spans="1:17" s="28" customFormat="1" ht="15" customHeight="1" x14ac:dyDescent="0.25">
      <c r="A1625" s="145" t="s">
        <v>2892</v>
      </c>
      <c r="B1625" s="146">
        <v>5</v>
      </c>
      <c r="C1625" s="147" t="s">
        <v>2893</v>
      </c>
      <c r="D1625" s="136"/>
      <c r="E1625" s="16"/>
      <c r="F1625" s="67">
        <v>861.90885152712451</v>
      </c>
      <c r="G1625" s="68">
        <f t="shared" si="684"/>
        <v>0.49049457655499074</v>
      </c>
      <c r="H1625" s="66">
        <v>73.809299203025233</v>
      </c>
      <c r="I1625" s="66">
        <v>63.673420976748588</v>
      </c>
      <c r="J1625" s="66">
        <v>7.486093194700274</v>
      </c>
      <c r="K1625" s="66">
        <v>743.15173660947676</v>
      </c>
      <c r="L1625" s="66"/>
      <c r="M1625" s="68">
        <f t="shared" si="685"/>
        <v>0.8134883200504206</v>
      </c>
      <c r="N1625" s="68">
        <f t="shared" si="686"/>
        <v>0.63673420976748585</v>
      </c>
      <c r="O1625" s="68">
        <f t="shared" si="687"/>
        <v>0.40042909821832917</v>
      </c>
      <c r="P1625" s="68">
        <f t="shared" si="688"/>
        <v>0.50494247733970132</v>
      </c>
      <c r="Q1625" s="68">
        <f t="shared" si="689"/>
        <v>0.28728265176855039</v>
      </c>
    </row>
    <row r="1626" spans="1:17" s="28" customFormat="1" ht="15" customHeight="1" x14ac:dyDescent="0.25">
      <c r="A1626" s="145" t="s">
        <v>2894</v>
      </c>
      <c r="B1626" s="146">
        <v>6</v>
      </c>
      <c r="C1626" s="147" t="s">
        <v>2102</v>
      </c>
      <c r="D1626" s="136"/>
      <c r="E1626" s="16"/>
      <c r="F1626" s="67">
        <v>558.83108948312395</v>
      </c>
      <c r="G1626" s="68">
        <f t="shared" si="684"/>
        <v>0.47979591669439214</v>
      </c>
      <c r="H1626" s="66">
        <v>75.694672288841446</v>
      </c>
      <c r="I1626" s="66">
        <v>66.220900644799087</v>
      </c>
      <c r="J1626" s="66">
        <v>8.2695567438282733</v>
      </c>
      <c r="K1626" s="66">
        <v>621.65782021850123</v>
      </c>
      <c r="L1626" s="66"/>
      <c r="M1626" s="68">
        <f t="shared" si="685"/>
        <v>0.84491120481402404</v>
      </c>
      <c r="N1626" s="68">
        <f t="shared" si="686"/>
        <v>0.66220900644799086</v>
      </c>
      <c r="O1626" s="68">
        <f t="shared" si="687"/>
        <v>0.45560258759354039</v>
      </c>
      <c r="P1626" s="68">
        <f t="shared" si="688"/>
        <v>0.54927601155107086</v>
      </c>
      <c r="Q1626" s="68">
        <f t="shared" si="689"/>
        <v>0.23799505891217088</v>
      </c>
    </row>
    <row r="1627" spans="1:17" s="28" customFormat="1" ht="15" customHeight="1" x14ac:dyDescent="0.25">
      <c r="A1627" s="145" t="s">
        <v>2895</v>
      </c>
      <c r="B1627" s="146">
        <v>7</v>
      </c>
      <c r="C1627" s="147" t="s">
        <v>2896</v>
      </c>
      <c r="D1627" s="136"/>
      <c r="E1627" s="16"/>
      <c r="F1627" s="67">
        <v>5749.4153530606081</v>
      </c>
      <c r="G1627" s="68">
        <f t="shared" si="684"/>
        <v>0.62288344349003122</v>
      </c>
      <c r="H1627" s="66">
        <v>76.830255373687294</v>
      </c>
      <c r="I1627" s="66">
        <v>63.794278973082513</v>
      </c>
      <c r="J1627" s="66">
        <v>6.8745456337485207</v>
      </c>
      <c r="K1627" s="66">
        <v>1479.3083153203377</v>
      </c>
      <c r="L1627" s="66"/>
      <c r="M1627" s="68">
        <f t="shared" si="685"/>
        <v>0.86383758956145484</v>
      </c>
      <c r="N1627" s="68">
        <f t="shared" si="686"/>
        <v>0.63794278973082508</v>
      </c>
      <c r="O1627" s="68">
        <f t="shared" si="687"/>
        <v>0.35736236857383952</v>
      </c>
      <c r="P1627" s="68">
        <f t="shared" si="688"/>
        <v>0.47746910512912821</v>
      </c>
      <c r="Q1627" s="68">
        <f t="shared" si="689"/>
        <v>0.58592629424760145</v>
      </c>
    </row>
    <row r="1628" spans="1:17" s="28" customFormat="1" ht="15" customHeight="1" x14ac:dyDescent="0.25">
      <c r="A1628" s="145"/>
      <c r="B1628" s="148"/>
      <c r="C1628" s="147"/>
      <c r="D1628" s="136"/>
      <c r="E1628" s="16"/>
      <c r="F1628" s="67"/>
      <c r="G1628" s="68"/>
      <c r="H1628" s="66"/>
      <c r="I1628" s="66"/>
      <c r="J1628" s="66"/>
      <c r="K1628" s="66"/>
      <c r="L1628" s="66"/>
      <c r="M1628" s="68"/>
      <c r="N1628" s="68"/>
      <c r="O1628" s="68"/>
      <c r="P1628" s="68"/>
      <c r="Q1628" s="68"/>
    </row>
    <row r="1629" spans="1:17" s="28" customFormat="1" ht="15" customHeight="1" x14ac:dyDescent="0.25">
      <c r="A1629" s="141" t="s">
        <v>2897</v>
      </c>
      <c r="B1629" s="142"/>
      <c r="C1629" s="143" t="s">
        <v>2898</v>
      </c>
      <c r="D1629" s="144"/>
      <c r="E1629" s="26"/>
      <c r="F1629" s="69">
        <v>241669.77708128476</v>
      </c>
      <c r="G1629" s="70">
        <f t="shared" ref="G1629:G1645" si="690">GEOMEAN(M1629,P1629,Q1629)</f>
        <v>0.71010091801137054</v>
      </c>
      <c r="H1629" s="63">
        <v>83.01574471787788</v>
      </c>
      <c r="I1629" s="63">
        <v>75.955451438758558</v>
      </c>
      <c r="J1629" s="63">
        <v>9.1355313411800214</v>
      </c>
      <c r="K1629" s="63">
        <v>1492.2411750174047</v>
      </c>
      <c r="L1629" s="63"/>
      <c r="M1629" s="70">
        <f t="shared" ref="M1629:M1645" si="691">+(H1629-25)/(85-25)</f>
        <v>0.96692907863129796</v>
      </c>
      <c r="N1629" s="70">
        <f t="shared" ref="N1629:N1645" si="692">+I1629/100</f>
        <v>0.75955451438758559</v>
      </c>
      <c r="O1629" s="70">
        <f t="shared" ref="O1629:O1645" si="693">+(J1629-1.8)/(16-1.8)</f>
        <v>0.51658671416760715</v>
      </c>
      <c r="P1629" s="70">
        <f t="shared" ref="P1629:P1645" si="694">+(N1629*O1629)^(0.5)</f>
        <v>0.62639905078045521</v>
      </c>
      <c r="Q1629" s="70">
        <f t="shared" ref="Q1629:Q1645" si="695">+(K1629-35)/(2500-35)</f>
        <v>0.59117289047359212</v>
      </c>
    </row>
    <row r="1630" spans="1:17" s="28" customFormat="1" ht="15" customHeight="1" x14ac:dyDescent="0.25">
      <c r="A1630" s="145" t="s">
        <v>2899</v>
      </c>
      <c r="B1630" s="146">
        <v>1</v>
      </c>
      <c r="C1630" s="147" t="s">
        <v>2900</v>
      </c>
      <c r="D1630" s="136"/>
      <c r="E1630" s="16"/>
      <c r="F1630" s="67">
        <v>55153.104371960566</v>
      </c>
      <c r="G1630" s="68">
        <f t="shared" si="690"/>
        <v>0.73150207287957791</v>
      </c>
      <c r="H1630" s="66">
        <v>81.821695159843713</v>
      </c>
      <c r="I1630" s="66">
        <v>80.483619227488433</v>
      </c>
      <c r="J1630" s="66">
        <v>9.7567123794842399</v>
      </c>
      <c r="K1630" s="66">
        <v>1552.1351313838645</v>
      </c>
      <c r="L1630" s="66"/>
      <c r="M1630" s="68">
        <f t="shared" si="691"/>
        <v>0.94702825266406188</v>
      </c>
      <c r="N1630" s="68">
        <f t="shared" si="692"/>
        <v>0.80483619227488434</v>
      </c>
      <c r="O1630" s="68">
        <f t="shared" si="693"/>
        <v>0.56033185771015781</v>
      </c>
      <c r="P1630" s="68">
        <f t="shared" si="694"/>
        <v>0.67154698924926748</v>
      </c>
      <c r="Q1630" s="68">
        <f t="shared" si="695"/>
        <v>0.61547064153503628</v>
      </c>
    </row>
    <row r="1631" spans="1:17" s="28" customFormat="1" ht="15" customHeight="1" x14ac:dyDescent="0.25">
      <c r="A1631" s="145" t="s">
        <v>2901</v>
      </c>
      <c r="B1631" s="146">
        <v>2</v>
      </c>
      <c r="C1631" s="147" t="s">
        <v>2902</v>
      </c>
      <c r="D1631" s="136"/>
      <c r="E1631" s="16"/>
      <c r="F1631" s="67">
        <v>9851.5376207259178</v>
      </c>
      <c r="G1631" s="68">
        <f t="shared" si="690"/>
        <v>0.68916519597477766</v>
      </c>
      <c r="H1631" s="66">
        <v>80.081522824877837</v>
      </c>
      <c r="I1631" s="66">
        <v>76.720380539743701</v>
      </c>
      <c r="J1631" s="66">
        <v>8.6519519305540751</v>
      </c>
      <c r="K1631" s="66">
        <v>1479.4878387071001</v>
      </c>
      <c r="L1631" s="66"/>
      <c r="M1631" s="68">
        <f t="shared" si="691"/>
        <v>0.91802538041463067</v>
      </c>
      <c r="N1631" s="68">
        <f t="shared" si="692"/>
        <v>0.76720380539743704</v>
      </c>
      <c r="O1631" s="68">
        <f t="shared" si="693"/>
        <v>0.48253182609535744</v>
      </c>
      <c r="P1631" s="68">
        <f t="shared" si="694"/>
        <v>0.60844083788461512</v>
      </c>
      <c r="Q1631" s="68">
        <f t="shared" si="695"/>
        <v>0.5859991232077485</v>
      </c>
    </row>
    <row r="1632" spans="1:17" s="28" customFormat="1" ht="15" customHeight="1" x14ac:dyDescent="0.25">
      <c r="A1632" s="145" t="s">
        <v>2903</v>
      </c>
      <c r="B1632" s="146">
        <v>3</v>
      </c>
      <c r="C1632" s="147" t="s">
        <v>2904</v>
      </c>
      <c r="D1632" s="136"/>
      <c r="E1632" s="16"/>
      <c r="F1632" s="67">
        <v>2284.6625982652399</v>
      </c>
      <c r="G1632" s="68">
        <f t="shared" si="690"/>
        <v>0.61669324630494704</v>
      </c>
      <c r="H1632" s="66">
        <v>81.516405562301784</v>
      </c>
      <c r="I1632" s="66">
        <v>71.048886983826648</v>
      </c>
      <c r="J1632" s="66">
        <v>7.9607996197488502</v>
      </c>
      <c r="K1632" s="66">
        <v>1140.4731756362671</v>
      </c>
      <c r="L1632" s="66"/>
      <c r="M1632" s="68">
        <f t="shared" si="691"/>
        <v>0.94194009270502976</v>
      </c>
      <c r="N1632" s="68">
        <f t="shared" si="692"/>
        <v>0.71048886983826653</v>
      </c>
      <c r="O1632" s="68">
        <f t="shared" si="693"/>
        <v>0.43385912815132749</v>
      </c>
      <c r="P1632" s="68">
        <f t="shared" si="694"/>
        <v>0.55520454035360012</v>
      </c>
      <c r="Q1632" s="68">
        <f t="shared" si="695"/>
        <v>0.44846781973073718</v>
      </c>
    </row>
    <row r="1633" spans="1:17" s="28" customFormat="1" ht="15" customHeight="1" x14ac:dyDescent="0.25">
      <c r="A1633" s="145" t="s">
        <v>2905</v>
      </c>
      <c r="B1633" s="146">
        <v>4</v>
      </c>
      <c r="C1633" s="147" t="s">
        <v>2906</v>
      </c>
      <c r="D1633" s="136"/>
      <c r="E1633" s="16"/>
      <c r="F1633" s="67">
        <v>8385.4870508386593</v>
      </c>
      <c r="G1633" s="68">
        <f t="shared" si="690"/>
        <v>0.67999890981661781</v>
      </c>
      <c r="H1633" s="66">
        <v>80.93918626377662</v>
      </c>
      <c r="I1633" s="66">
        <v>82.885630257698239</v>
      </c>
      <c r="J1633" s="66">
        <v>8.9096869976982482</v>
      </c>
      <c r="K1633" s="66">
        <v>1325.493995643656</v>
      </c>
      <c r="L1633" s="66"/>
      <c r="M1633" s="68">
        <f t="shared" si="691"/>
        <v>0.93231977106294361</v>
      </c>
      <c r="N1633" s="68">
        <f t="shared" si="692"/>
        <v>0.8288563025769824</v>
      </c>
      <c r="O1633" s="68">
        <f t="shared" si="693"/>
        <v>0.50068218293649636</v>
      </c>
      <c r="P1633" s="68">
        <f t="shared" si="694"/>
        <v>0.64419995569304156</v>
      </c>
      <c r="Q1633" s="68">
        <f t="shared" si="695"/>
        <v>0.52352697592034725</v>
      </c>
    </row>
    <row r="1634" spans="1:17" s="28" customFormat="1" ht="15" customHeight="1" x14ac:dyDescent="0.25">
      <c r="A1634" s="145" t="s">
        <v>2907</v>
      </c>
      <c r="B1634" s="146">
        <v>5</v>
      </c>
      <c r="C1634" s="147" t="s">
        <v>2265</v>
      </c>
      <c r="D1634" s="136"/>
      <c r="E1634" s="16"/>
      <c r="F1634" s="67">
        <v>21721.915483638619</v>
      </c>
      <c r="G1634" s="68">
        <f t="shared" si="690"/>
        <v>0.70512140203320461</v>
      </c>
      <c r="H1634" s="66">
        <v>81.701993011376047</v>
      </c>
      <c r="I1634" s="66">
        <v>73.276460310740973</v>
      </c>
      <c r="J1634" s="66">
        <v>9.3107378567896859</v>
      </c>
      <c r="K1634" s="66">
        <v>1503.8659683689714</v>
      </c>
      <c r="L1634" s="66"/>
      <c r="M1634" s="68">
        <f t="shared" si="691"/>
        <v>0.9450332168562674</v>
      </c>
      <c r="N1634" s="68">
        <f t="shared" si="692"/>
        <v>0.73276460310740976</v>
      </c>
      <c r="O1634" s="68">
        <f t="shared" si="693"/>
        <v>0.5289252011823723</v>
      </c>
      <c r="P1634" s="68">
        <f t="shared" si="694"/>
        <v>0.62255735889788333</v>
      </c>
      <c r="Q1634" s="68">
        <f t="shared" si="695"/>
        <v>0.59588883098132717</v>
      </c>
    </row>
    <row r="1635" spans="1:17" s="29" customFormat="1" ht="15" customHeight="1" x14ac:dyDescent="0.25">
      <c r="A1635" s="145" t="s">
        <v>2908</v>
      </c>
      <c r="B1635" s="146">
        <v>6</v>
      </c>
      <c r="C1635" s="147" t="s">
        <v>2909</v>
      </c>
      <c r="D1635" s="136"/>
      <c r="E1635" s="16"/>
      <c r="F1635" s="67">
        <v>1050.1996870826995</v>
      </c>
      <c r="G1635" s="68">
        <f t="shared" si="690"/>
        <v>0.70553035289268873</v>
      </c>
      <c r="H1635" s="66">
        <v>89.568561918847223</v>
      </c>
      <c r="I1635" s="66">
        <v>75.156821739706885</v>
      </c>
      <c r="J1635" s="66">
        <v>7.3397961840825188</v>
      </c>
      <c r="K1635" s="66">
        <v>1520.6183093291809</v>
      </c>
      <c r="L1635" s="66"/>
      <c r="M1635" s="68">
        <f t="shared" si="691"/>
        <v>1.0761426986474538</v>
      </c>
      <c r="N1635" s="68">
        <f t="shared" si="692"/>
        <v>0.75156821739706881</v>
      </c>
      <c r="O1635" s="68">
        <f t="shared" si="693"/>
        <v>0.39012649183679715</v>
      </c>
      <c r="P1635" s="68">
        <f t="shared" si="694"/>
        <v>0.54148561571767884</v>
      </c>
      <c r="Q1635" s="68">
        <f t="shared" si="695"/>
        <v>0.60268491250676703</v>
      </c>
    </row>
    <row r="1636" spans="1:17" s="28" customFormat="1" ht="15" customHeight="1" x14ac:dyDescent="0.25">
      <c r="A1636" s="145" t="s">
        <v>2910</v>
      </c>
      <c r="B1636" s="146">
        <v>7</v>
      </c>
      <c r="C1636" s="147" t="s">
        <v>2911</v>
      </c>
      <c r="D1636" s="136"/>
      <c r="E1636" s="16"/>
      <c r="F1636" s="67">
        <v>39193.693978613694</v>
      </c>
      <c r="G1636" s="68">
        <f t="shared" si="690"/>
        <v>0.71409452405586205</v>
      </c>
      <c r="H1636" s="66">
        <v>87.16730451940731</v>
      </c>
      <c r="I1636" s="66">
        <v>74.364255976996517</v>
      </c>
      <c r="J1636" s="66">
        <v>9.229951371237803</v>
      </c>
      <c r="K1636" s="66">
        <v>1423.8083302729692</v>
      </c>
      <c r="L1636" s="66"/>
      <c r="M1636" s="68">
        <f t="shared" si="691"/>
        <v>1.0361217419901219</v>
      </c>
      <c r="N1636" s="68">
        <f t="shared" si="692"/>
        <v>0.74364255976996518</v>
      </c>
      <c r="O1636" s="68">
        <f t="shared" si="693"/>
        <v>0.52323601205900028</v>
      </c>
      <c r="P1636" s="68">
        <f t="shared" si="694"/>
        <v>0.62377926173557852</v>
      </c>
      <c r="Q1636" s="68">
        <f t="shared" si="695"/>
        <v>0.56341108733183332</v>
      </c>
    </row>
    <row r="1637" spans="1:17" s="28" customFormat="1" ht="15" customHeight="1" x14ac:dyDescent="0.25">
      <c r="A1637" s="145" t="s">
        <v>2912</v>
      </c>
      <c r="B1637" s="146">
        <v>8</v>
      </c>
      <c r="C1637" s="147" t="s">
        <v>2913</v>
      </c>
      <c r="D1637" s="136"/>
      <c r="E1637" s="16"/>
      <c r="F1637" s="67">
        <v>4423.3242812601147</v>
      </c>
      <c r="G1637" s="68">
        <f t="shared" si="690"/>
        <v>0.70673859490498636</v>
      </c>
      <c r="H1637" s="66">
        <v>81.247975170205308</v>
      </c>
      <c r="I1637" s="66">
        <v>77.402395035420838</v>
      </c>
      <c r="J1637" s="66">
        <v>8.5787866258744518</v>
      </c>
      <c r="K1637" s="66">
        <v>1561.9636465149676</v>
      </c>
      <c r="L1637" s="66"/>
      <c r="M1637" s="68">
        <f t="shared" si="691"/>
        <v>0.93746625283675511</v>
      </c>
      <c r="N1637" s="68">
        <f t="shared" si="692"/>
        <v>0.77402395035420835</v>
      </c>
      <c r="O1637" s="68">
        <f t="shared" si="693"/>
        <v>0.47737933985031356</v>
      </c>
      <c r="P1637" s="68">
        <f t="shared" si="694"/>
        <v>0.60786761918070931</v>
      </c>
      <c r="Q1637" s="68">
        <f t="shared" si="695"/>
        <v>0.61945786876874953</v>
      </c>
    </row>
    <row r="1638" spans="1:17" s="28" customFormat="1" ht="15" customHeight="1" x14ac:dyDescent="0.25">
      <c r="A1638" s="145" t="s">
        <v>2914</v>
      </c>
      <c r="B1638" s="146">
        <v>9</v>
      </c>
      <c r="C1638" s="147" t="s">
        <v>2915</v>
      </c>
      <c r="D1638" s="136"/>
      <c r="E1638" s="16"/>
      <c r="F1638" s="67">
        <v>32942.840999314176</v>
      </c>
      <c r="G1638" s="68">
        <f t="shared" si="690"/>
        <v>0.71295973179007821</v>
      </c>
      <c r="H1638" s="66">
        <v>82.955646243535128</v>
      </c>
      <c r="I1638" s="66">
        <v>79.400475075675061</v>
      </c>
      <c r="J1638" s="66">
        <v>9.324912613374627</v>
      </c>
      <c r="K1638" s="66">
        <v>1460.7694891547683</v>
      </c>
      <c r="L1638" s="66"/>
      <c r="M1638" s="68">
        <f t="shared" si="691"/>
        <v>0.96592743739225218</v>
      </c>
      <c r="N1638" s="68">
        <f t="shared" si="692"/>
        <v>0.79400475075675059</v>
      </c>
      <c r="O1638" s="68">
        <f t="shared" si="693"/>
        <v>0.52992342347708643</v>
      </c>
      <c r="P1638" s="68">
        <f t="shared" si="694"/>
        <v>0.64866148010968561</v>
      </c>
      <c r="Q1638" s="68">
        <f t="shared" si="695"/>
        <v>0.57840547227373962</v>
      </c>
    </row>
    <row r="1639" spans="1:17" s="28" customFormat="1" ht="15" customHeight="1" x14ac:dyDescent="0.25">
      <c r="A1639" s="145" t="s">
        <v>2916</v>
      </c>
      <c r="B1639" s="146">
        <v>10</v>
      </c>
      <c r="C1639" s="147" t="s">
        <v>2917</v>
      </c>
      <c r="D1639" s="136"/>
      <c r="E1639" s="16"/>
      <c r="F1639" s="67">
        <v>26414.082829568993</v>
      </c>
      <c r="G1639" s="68">
        <f t="shared" si="690"/>
        <v>0.67543944915286624</v>
      </c>
      <c r="H1639" s="66">
        <v>79.22863521704673</v>
      </c>
      <c r="I1639" s="66">
        <v>72.038277666678397</v>
      </c>
      <c r="J1639" s="66">
        <v>8.5257183916748378</v>
      </c>
      <c r="K1639" s="66">
        <v>1473.7718685871373</v>
      </c>
      <c r="L1639" s="66"/>
      <c r="M1639" s="68">
        <f t="shared" si="691"/>
        <v>0.90381058695077887</v>
      </c>
      <c r="N1639" s="68">
        <f t="shared" si="692"/>
        <v>0.72038277666678396</v>
      </c>
      <c r="O1639" s="68">
        <f t="shared" si="693"/>
        <v>0.47364214025879142</v>
      </c>
      <c r="P1639" s="68">
        <f t="shared" si="694"/>
        <v>0.58412639055775117</v>
      </c>
      <c r="Q1639" s="68">
        <f t="shared" si="695"/>
        <v>0.58368027123210442</v>
      </c>
    </row>
    <row r="1640" spans="1:17" s="28" customFormat="1" ht="15" customHeight="1" x14ac:dyDescent="0.25">
      <c r="A1640" s="145" t="s">
        <v>2918</v>
      </c>
      <c r="B1640" s="146">
        <v>11</v>
      </c>
      <c r="C1640" s="147" t="s">
        <v>2919</v>
      </c>
      <c r="D1640" s="136"/>
      <c r="E1640" s="16"/>
      <c r="F1640" s="67">
        <v>1697.6382285919765</v>
      </c>
      <c r="G1640" s="68">
        <f t="shared" si="690"/>
        <v>0.72596207357055131</v>
      </c>
      <c r="H1640" s="66">
        <v>86.808423382205561</v>
      </c>
      <c r="I1640" s="66">
        <v>74.488658977083034</v>
      </c>
      <c r="J1640" s="66">
        <v>8.9663532085358444</v>
      </c>
      <c r="K1640" s="66">
        <v>1528.180450430064</v>
      </c>
      <c r="L1640" s="66"/>
      <c r="M1640" s="68">
        <f t="shared" si="691"/>
        <v>1.030140389703426</v>
      </c>
      <c r="N1640" s="68">
        <f t="shared" si="692"/>
        <v>0.74488658977083033</v>
      </c>
      <c r="O1640" s="68">
        <f t="shared" si="693"/>
        <v>0.50467276116449611</v>
      </c>
      <c r="P1640" s="68">
        <f t="shared" si="694"/>
        <v>0.61312639154912441</v>
      </c>
      <c r="Q1640" s="68">
        <f t="shared" si="695"/>
        <v>0.60575271822720644</v>
      </c>
    </row>
    <row r="1641" spans="1:17" s="28" customFormat="1" ht="15" customHeight="1" x14ac:dyDescent="0.25">
      <c r="A1641" s="145" t="s">
        <v>2920</v>
      </c>
      <c r="B1641" s="146">
        <v>12</v>
      </c>
      <c r="C1641" s="147" t="s">
        <v>2921</v>
      </c>
      <c r="D1641" s="136"/>
      <c r="E1641" s="16"/>
      <c r="F1641" s="67">
        <v>16202.073983554859</v>
      </c>
      <c r="G1641" s="68">
        <f t="shared" si="690"/>
        <v>0.6756878072412128</v>
      </c>
      <c r="H1641" s="66">
        <v>81.232241228994098</v>
      </c>
      <c r="I1641" s="66">
        <v>68.024246318069103</v>
      </c>
      <c r="J1641" s="66">
        <v>8.354272312770723</v>
      </c>
      <c r="K1641" s="66">
        <v>1483.0084271260446</v>
      </c>
      <c r="L1641" s="66"/>
      <c r="M1641" s="68">
        <f t="shared" si="691"/>
        <v>0.93720402048323492</v>
      </c>
      <c r="N1641" s="68">
        <f t="shared" si="692"/>
        <v>0.68024246318069104</v>
      </c>
      <c r="O1641" s="68">
        <f t="shared" si="693"/>
        <v>0.46156847273033264</v>
      </c>
      <c r="P1641" s="68">
        <f t="shared" si="694"/>
        <v>0.56033782204722815</v>
      </c>
      <c r="Q1641" s="68">
        <f t="shared" si="695"/>
        <v>0.58742735380366917</v>
      </c>
    </row>
    <row r="1642" spans="1:17" s="28" customFormat="1" ht="15" customHeight="1" x14ac:dyDescent="0.25">
      <c r="A1642" s="145" t="s">
        <v>2922</v>
      </c>
      <c r="B1642" s="146">
        <v>13</v>
      </c>
      <c r="C1642" s="147" t="s">
        <v>740</v>
      </c>
      <c r="D1642" s="136"/>
      <c r="E1642" s="16"/>
      <c r="F1642" s="67">
        <v>4372.9791380634369</v>
      </c>
      <c r="G1642" s="68">
        <f t="shared" si="690"/>
        <v>0.75606142889637284</v>
      </c>
      <c r="H1642" s="66">
        <v>81.51873571133261</v>
      </c>
      <c r="I1642" s="66">
        <v>79.215129894872604</v>
      </c>
      <c r="J1642" s="66">
        <v>10.282686824776722</v>
      </c>
      <c r="K1642" s="66">
        <v>1679.070247080017</v>
      </c>
      <c r="L1642" s="66"/>
      <c r="M1642" s="68">
        <f t="shared" si="691"/>
        <v>0.94197892852221021</v>
      </c>
      <c r="N1642" s="68">
        <f t="shared" si="692"/>
        <v>0.79215129894872605</v>
      </c>
      <c r="O1642" s="68">
        <f t="shared" si="693"/>
        <v>0.59737231160399451</v>
      </c>
      <c r="P1642" s="68">
        <f t="shared" si="694"/>
        <v>0.68790206613522198</v>
      </c>
      <c r="Q1642" s="68">
        <f t="shared" si="695"/>
        <v>0.66696561747668037</v>
      </c>
    </row>
    <row r="1643" spans="1:17" s="28" customFormat="1" ht="15" customHeight="1" x14ac:dyDescent="0.25">
      <c r="A1643" s="145" t="s">
        <v>2923</v>
      </c>
      <c r="B1643" s="146">
        <v>14</v>
      </c>
      <c r="C1643" s="147" t="s">
        <v>316</v>
      </c>
      <c r="D1643" s="136"/>
      <c r="E1643" s="16"/>
      <c r="F1643" s="67">
        <v>13528.746879811268</v>
      </c>
      <c r="G1643" s="68">
        <f t="shared" si="690"/>
        <v>0.73338782795349344</v>
      </c>
      <c r="H1643" s="66">
        <v>88.045787119679787</v>
      </c>
      <c r="I1643" s="66">
        <v>74.798099637904073</v>
      </c>
      <c r="J1643" s="66">
        <v>8.3590210456409402</v>
      </c>
      <c r="K1643" s="66">
        <v>1609.3184089741171</v>
      </c>
      <c r="L1643" s="66"/>
      <c r="M1643" s="68">
        <f t="shared" si="691"/>
        <v>1.0507631186613298</v>
      </c>
      <c r="N1643" s="68">
        <f t="shared" si="692"/>
        <v>0.7479809963790407</v>
      </c>
      <c r="O1643" s="68">
        <f t="shared" si="693"/>
        <v>0.46190289053809441</v>
      </c>
      <c r="P1643" s="68">
        <f t="shared" si="694"/>
        <v>0.58778787355222195</v>
      </c>
      <c r="Q1643" s="68">
        <f t="shared" si="695"/>
        <v>0.63866872575014888</v>
      </c>
    </row>
    <row r="1644" spans="1:17" s="28" customFormat="1" ht="15" customHeight="1" x14ac:dyDescent="0.25">
      <c r="A1644" s="145" t="s">
        <v>2924</v>
      </c>
      <c r="B1644" s="146">
        <v>15</v>
      </c>
      <c r="C1644" s="147" t="s">
        <v>2925</v>
      </c>
      <c r="D1644" s="136"/>
      <c r="E1644" s="16"/>
      <c r="F1644" s="67">
        <v>3124.4195867858261</v>
      </c>
      <c r="G1644" s="68">
        <f t="shared" si="690"/>
        <v>0.73854315275378946</v>
      </c>
      <c r="H1644" s="66">
        <v>81.721816056536682</v>
      </c>
      <c r="I1644" s="66">
        <v>85.637006957253547</v>
      </c>
      <c r="J1644" s="66">
        <v>9.3490007324751421</v>
      </c>
      <c r="K1644" s="66">
        <v>1591.7338656169097</v>
      </c>
      <c r="L1644" s="66"/>
      <c r="M1644" s="68">
        <f t="shared" si="691"/>
        <v>0.945363600942278</v>
      </c>
      <c r="N1644" s="68">
        <f t="shared" si="692"/>
        <v>0.85637006957253548</v>
      </c>
      <c r="O1644" s="68">
        <f t="shared" si="693"/>
        <v>0.53161976989261572</v>
      </c>
      <c r="P1644" s="68">
        <f t="shared" si="694"/>
        <v>0.67473199074082346</v>
      </c>
      <c r="Q1644" s="68">
        <f t="shared" si="695"/>
        <v>0.63153503676142386</v>
      </c>
    </row>
    <row r="1645" spans="1:17" s="28" customFormat="1" ht="15" customHeight="1" x14ac:dyDescent="0.25">
      <c r="A1645" s="145" t="s">
        <v>2926</v>
      </c>
      <c r="B1645" s="146">
        <v>16</v>
      </c>
      <c r="C1645" s="147" t="s">
        <v>2927</v>
      </c>
      <c r="D1645" s="136"/>
      <c r="E1645" s="16"/>
      <c r="F1645" s="67">
        <v>1323.0703632086934</v>
      </c>
      <c r="G1645" s="68">
        <f t="shared" si="690"/>
        <v>0.65617061275634447</v>
      </c>
      <c r="H1645" s="66">
        <v>79.254006032732562</v>
      </c>
      <c r="I1645" s="66">
        <v>61.125398216668778</v>
      </c>
      <c r="J1645" s="66">
        <v>8.1755593006802378</v>
      </c>
      <c r="K1645" s="66">
        <v>1505.147358291435</v>
      </c>
      <c r="L1645" s="66"/>
      <c r="M1645" s="68">
        <f t="shared" si="691"/>
        <v>0.904233433878876</v>
      </c>
      <c r="N1645" s="68">
        <f t="shared" si="692"/>
        <v>0.6112539821666878</v>
      </c>
      <c r="O1645" s="68">
        <f t="shared" si="693"/>
        <v>0.44898304934367878</v>
      </c>
      <c r="P1645" s="68">
        <f t="shared" si="694"/>
        <v>0.52387276779449621</v>
      </c>
      <c r="Q1645" s="68">
        <f t="shared" si="695"/>
        <v>0.59640866462127184</v>
      </c>
    </row>
    <row r="1646" spans="1:17" s="28" customFormat="1" ht="15" customHeight="1" x14ac:dyDescent="0.25">
      <c r="A1646" s="145"/>
      <c r="B1646" s="148"/>
      <c r="C1646" s="147"/>
      <c r="D1646" s="136"/>
      <c r="E1646" s="16"/>
      <c r="F1646" s="67"/>
      <c r="G1646" s="68"/>
      <c r="H1646" s="66"/>
      <c r="I1646" s="66"/>
      <c r="J1646" s="66"/>
      <c r="K1646" s="66"/>
      <c r="L1646" s="66"/>
      <c r="M1646" s="68"/>
      <c r="N1646" s="68"/>
      <c r="O1646" s="68"/>
      <c r="P1646" s="68"/>
      <c r="Q1646" s="68"/>
    </row>
    <row r="1647" spans="1:17" s="28" customFormat="1" ht="15" customHeight="1" x14ac:dyDescent="0.25">
      <c r="A1647" s="141" t="s">
        <v>2928</v>
      </c>
      <c r="B1647" s="142"/>
      <c r="C1647" s="143" t="s">
        <v>2929</v>
      </c>
      <c r="D1647" s="144"/>
      <c r="E1647" s="26"/>
      <c r="F1647" s="69">
        <v>185167.42287165319</v>
      </c>
      <c r="G1647" s="70">
        <f t="shared" ref="G1647:G1659" si="696">GEOMEAN(M1647,P1647,Q1647)</f>
        <v>0.66409423379723476</v>
      </c>
      <c r="H1647" s="63">
        <v>82.419108766040324</v>
      </c>
      <c r="I1647" s="63">
        <v>69.772182296446488</v>
      </c>
      <c r="J1647" s="63">
        <v>8.267180333069776</v>
      </c>
      <c r="K1647" s="63">
        <v>1373.2781521279455</v>
      </c>
      <c r="L1647" s="63"/>
      <c r="M1647" s="70">
        <f t="shared" ref="M1647:M1659" si="697">+(H1647-25)/(85-25)</f>
        <v>0.95698514610067209</v>
      </c>
      <c r="N1647" s="70">
        <f t="shared" ref="N1647:N1659" si="698">+I1647/100</f>
        <v>0.69772182296446483</v>
      </c>
      <c r="O1647" s="70">
        <f t="shared" ref="O1647:O1659" si="699">+(J1647-1.8)/(16-1.8)</f>
        <v>0.45543523472322367</v>
      </c>
      <c r="P1647" s="70">
        <f t="shared" ref="P1647:P1659" si="700">+(N1647*O1647)^(0.5)</f>
        <v>0.56370834853968288</v>
      </c>
      <c r="Q1647" s="70">
        <f t="shared" ref="Q1647:Q1659" si="701">+(K1647-35)/(2500-35)</f>
        <v>0.54291202926082982</v>
      </c>
    </row>
    <row r="1648" spans="1:17" s="28" customFormat="1" ht="15" customHeight="1" x14ac:dyDescent="0.25">
      <c r="A1648" s="145" t="s">
        <v>2930</v>
      </c>
      <c r="B1648" s="146">
        <v>1</v>
      </c>
      <c r="C1648" s="147" t="s">
        <v>2931</v>
      </c>
      <c r="D1648" s="136"/>
      <c r="E1648" s="16"/>
      <c r="F1648" s="67">
        <v>100604.69964992131</v>
      </c>
      <c r="G1648" s="68">
        <f t="shared" si="696"/>
        <v>0.67368847414711563</v>
      </c>
      <c r="H1648" s="66">
        <v>82.364019070526979</v>
      </c>
      <c r="I1648" s="66">
        <v>69.438223732603902</v>
      </c>
      <c r="J1648" s="66">
        <v>8.6318123523896499</v>
      </c>
      <c r="K1648" s="66">
        <v>1398.9010396634674</v>
      </c>
      <c r="L1648" s="66"/>
      <c r="M1648" s="68">
        <f t="shared" si="697"/>
        <v>0.95606698450878302</v>
      </c>
      <c r="N1648" s="68">
        <f t="shared" si="698"/>
        <v>0.69438223732603899</v>
      </c>
      <c r="O1648" s="68">
        <f t="shared" si="699"/>
        <v>0.48111354594293315</v>
      </c>
      <c r="P1648" s="68">
        <f t="shared" si="700"/>
        <v>0.5779936854669937</v>
      </c>
      <c r="Q1648" s="68">
        <f t="shared" si="701"/>
        <v>0.55330670980262364</v>
      </c>
    </row>
    <row r="1649" spans="1:17" s="28" customFormat="1" ht="15" customHeight="1" x14ac:dyDescent="0.25">
      <c r="A1649" s="145" t="s">
        <v>2932</v>
      </c>
      <c r="B1649" s="146">
        <v>2</v>
      </c>
      <c r="C1649" s="147" t="s">
        <v>2933</v>
      </c>
      <c r="D1649" s="136"/>
      <c r="E1649" s="16"/>
      <c r="F1649" s="67">
        <v>691.74226752235347</v>
      </c>
      <c r="G1649" s="68">
        <f t="shared" si="696"/>
        <v>0.53924686249128773</v>
      </c>
      <c r="H1649" s="66">
        <v>78.340293206278361</v>
      </c>
      <c r="I1649" s="66">
        <v>66.738432870005212</v>
      </c>
      <c r="J1649" s="66">
        <v>6.9189284715892407</v>
      </c>
      <c r="K1649" s="66">
        <v>921.4256113082879</v>
      </c>
      <c r="L1649" s="66"/>
      <c r="M1649" s="68">
        <f t="shared" si="697"/>
        <v>0.88900488677130596</v>
      </c>
      <c r="N1649" s="68">
        <f t="shared" si="698"/>
        <v>0.66738432870005215</v>
      </c>
      <c r="O1649" s="68">
        <f t="shared" si="699"/>
        <v>0.36048792053445361</v>
      </c>
      <c r="P1649" s="68">
        <f t="shared" si="700"/>
        <v>0.49049361754294424</v>
      </c>
      <c r="Q1649" s="68">
        <f t="shared" si="701"/>
        <v>0.35960471046989367</v>
      </c>
    </row>
    <row r="1650" spans="1:17" s="28" customFormat="1" ht="15" customHeight="1" x14ac:dyDescent="0.25">
      <c r="A1650" s="145" t="s">
        <v>2934</v>
      </c>
      <c r="B1650" s="146">
        <v>3</v>
      </c>
      <c r="C1650" s="147" t="s">
        <v>2935</v>
      </c>
      <c r="D1650" s="136"/>
      <c r="E1650" s="16"/>
      <c r="F1650" s="67">
        <v>908.22638326806816</v>
      </c>
      <c r="G1650" s="68">
        <f t="shared" si="696"/>
        <v>0.58490119339161928</v>
      </c>
      <c r="H1650" s="66">
        <v>84.601312287011893</v>
      </c>
      <c r="I1650" s="66">
        <v>62.360564405625588</v>
      </c>
      <c r="J1650" s="66">
        <v>7.8228704863800385</v>
      </c>
      <c r="K1650" s="66">
        <v>1000.4888569141747</v>
      </c>
      <c r="L1650" s="66"/>
      <c r="M1650" s="68">
        <f t="shared" si="697"/>
        <v>0.99335520478353156</v>
      </c>
      <c r="N1650" s="68">
        <f t="shared" si="698"/>
        <v>0.62360564405625585</v>
      </c>
      <c r="O1650" s="68">
        <f t="shared" si="699"/>
        <v>0.42414580890000275</v>
      </c>
      <c r="P1650" s="68">
        <f t="shared" si="700"/>
        <v>0.51429536293150446</v>
      </c>
      <c r="Q1650" s="68">
        <f t="shared" si="701"/>
        <v>0.39167904945808302</v>
      </c>
    </row>
    <row r="1651" spans="1:17" s="28" customFormat="1" ht="15" customHeight="1" x14ac:dyDescent="0.25">
      <c r="A1651" s="145" t="s">
        <v>2936</v>
      </c>
      <c r="B1651" s="146">
        <v>4</v>
      </c>
      <c r="C1651" s="147" t="s">
        <v>2937</v>
      </c>
      <c r="D1651" s="136"/>
      <c r="E1651" s="16"/>
      <c r="F1651" s="67">
        <v>19598.357343602747</v>
      </c>
      <c r="G1651" s="68">
        <f t="shared" si="696"/>
        <v>0.64554095403178013</v>
      </c>
      <c r="H1651" s="66">
        <v>81.7181788748305</v>
      </c>
      <c r="I1651" s="66">
        <v>64.225988552578201</v>
      </c>
      <c r="J1651" s="66">
        <v>7.0520999134856988</v>
      </c>
      <c r="K1651" s="66">
        <v>1474.2610717437758</v>
      </c>
      <c r="L1651" s="66"/>
      <c r="M1651" s="68">
        <f t="shared" si="697"/>
        <v>0.94530298124717504</v>
      </c>
      <c r="N1651" s="68">
        <f t="shared" si="698"/>
        <v>0.64225988552578206</v>
      </c>
      <c r="O1651" s="68">
        <f t="shared" si="699"/>
        <v>0.3698661910905422</v>
      </c>
      <c r="P1651" s="68">
        <f t="shared" si="700"/>
        <v>0.4873912366361019</v>
      </c>
      <c r="Q1651" s="68">
        <f t="shared" si="701"/>
        <v>0.58387873093053788</v>
      </c>
    </row>
    <row r="1652" spans="1:17" s="28" customFormat="1" ht="15" customHeight="1" x14ac:dyDescent="0.25">
      <c r="A1652" s="145" t="s">
        <v>2938</v>
      </c>
      <c r="B1652" s="146">
        <v>5</v>
      </c>
      <c r="C1652" s="147" t="s">
        <v>1443</v>
      </c>
      <c r="D1652" s="136"/>
      <c r="E1652" s="16"/>
      <c r="F1652" s="67">
        <v>57312.911015098041</v>
      </c>
      <c r="G1652" s="68">
        <f t="shared" si="696"/>
        <v>0.66616655113365186</v>
      </c>
      <c r="H1652" s="66">
        <v>82.063796353028621</v>
      </c>
      <c r="I1652" s="66">
        <v>72.578664874979253</v>
      </c>
      <c r="J1652" s="66">
        <v>8.2790373767594421</v>
      </c>
      <c r="K1652" s="66">
        <v>1366.4977063021531</v>
      </c>
      <c r="L1652" s="66"/>
      <c r="M1652" s="68">
        <f t="shared" si="697"/>
        <v>0.95106327255047707</v>
      </c>
      <c r="N1652" s="68">
        <f t="shared" si="698"/>
        <v>0.72578664874979248</v>
      </c>
      <c r="O1652" s="68">
        <f t="shared" si="699"/>
        <v>0.45627023779996073</v>
      </c>
      <c r="P1652" s="68">
        <f t="shared" si="700"/>
        <v>0.57546055192089784</v>
      </c>
      <c r="Q1652" s="68">
        <f t="shared" si="701"/>
        <v>0.54016134129904791</v>
      </c>
    </row>
    <row r="1653" spans="1:17" s="28" customFormat="1" ht="15" customHeight="1" x14ac:dyDescent="0.25">
      <c r="A1653" s="145" t="s">
        <v>2939</v>
      </c>
      <c r="B1653" s="146">
        <v>6</v>
      </c>
      <c r="C1653" s="147" t="s">
        <v>2940</v>
      </c>
      <c r="D1653" s="136"/>
      <c r="E1653" s="16"/>
      <c r="F1653" s="67">
        <v>2051.0611338326548</v>
      </c>
      <c r="G1653" s="68">
        <f t="shared" si="696"/>
        <v>0.41509966075474886</v>
      </c>
      <c r="H1653" s="66">
        <v>78.551311979692571</v>
      </c>
      <c r="I1653" s="66">
        <v>53.227130133600589</v>
      </c>
      <c r="J1653" s="66">
        <v>5.0494752093475794</v>
      </c>
      <c r="K1653" s="66">
        <v>601.01276643836763</v>
      </c>
      <c r="L1653" s="66"/>
      <c r="M1653" s="68">
        <f t="shared" si="697"/>
        <v>0.89252186632820951</v>
      </c>
      <c r="N1653" s="68">
        <f t="shared" si="698"/>
        <v>0.53227130133600586</v>
      </c>
      <c r="O1653" s="68">
        <f t="shared" si="699"/>
        <v>0.2288362823484211</v>
      </c>
      <c r="P1653" s="68">
        <f t="shared" si="700"/>
        <v>0.34900284497191103</v>
      </c>
      <c r="Q1653" s="68">
        <f t="shared" si="701"/>
        <v>0.22961978354497672</v>
      </c>
    </row>
    <row r="1654" spans="1:17" s="28" customFormat="1" ht="15" customHeight="1" x14ac:dyDescent="0.25">
      <c r="A1654" s="145" t="s">
        <v>2941</v>
      </c>
      <c r="B1654" s="146">
        <v>7</v>
      </c>
      <c r="C1654" s="147" t="s">
        <v>2942</v>
      </c>
      <c r="D1654" s="136"/>
      <c r="E1654" s="16"/>
      <c r="F1654" s="67">
        <v>338.31936228167501</v>
      </c>
      <c r="G1654" s="68">
        <f t="shared" si="696"/>
        <v>0.57830647279557523</v>
      </c>
      <c r="H1654" s="66">
        <v>85.176582084004863</v>
      </c>
      <c r="I1654" s="66">
        <v>78.562894435201613</v>
      </c>
      <c r="J1654" s="66">
        <v>6.4567253447320159</v>
      </c>
      <c r="K1654" s="66">
        <v>971.50465251217634</v>
      </c>
      <c r="L1654" s="66"/>
      <c r="M1654" s="68">
        <f t="shared" si="697"/>
        <v>1.0029430347334143</v>
      </c>
      <c r="N1654" s="68">
        <f t="shared" si="698"/>
        <v>0.78562894435201613</v>
      </c>
      <c r="O1654" s="68">
        <f t="shared" si="699"/>
        <v>0.32793840455859269</v>
      </c>
      <c r="P1654" s="68">
        <f t="shared" si="700"/>
        <v>0.50758043952249732</v>
      </c>
      <c r="Q1654" s="68">
        <f t="shared" si="701"/>
        <v>0.37992075152623789</v>
      </c>
    </row>
    <row r="1655" spans="1:17" s="28" customFormat="1" ht="15" customHeight="1" x14ac:dyDescent="0.25">
      <c r="A1655" s="145" t="s">
        <v>2943</v>
      </c>
      <c r="B1655" s="146">
        <v>8</v>
      </c>
      <c r="C1655" s="147" t="s">
        <v>2944</v>
      </c>
      <c r="D1655" s="136"/>
      <c r="E1655" s="16"/>
      <c r="F1655" s="67">
        <v>1035.0961441236961</v>
      </c>
      <c r="G1655" s="68">
        <f t="shared" si="696"/>
        <v>0.53352687792623177</v>
      </c>
      <c r="H1655" s="66">
        <v>89.681582107827396</v>
      </c>
      <c r="I1655" s="66">
        <v>44.31203169717535</v>
      </c>
      <c r="J1655" s="66">
        <v>7.2245412141555265</v>
      </c>
      <c r="K1655" s="66">
        <v>879.03077743026847</v>
      </c>
      <c r="L1655" s="66"/>
      <c r="M1655" s="68">
        <f t="shared" si="697"/>
        <v>1.0780263684637899</v>
      </c>
      <c r="N1655" s="68">
        <f t="shared" si="698"/>
        <v>0.44312031697175347</v>
      </c>
      <c r="O1655" s="68">
        <f t="shared" si="699"/>
        <v>0.38200994465883992</v>
      </c>
      <c r="P1655" s="68">
        <f t="shared" si="700"/>
        <v>0.41143209374523415</v>
      </c>
      <c r="Q1655" s="68">
        <f t="shared" si="701"/>
        <v>0.34240599490071744</v>
      </c>
    </row>
    <row r="1656" spans="1:17" s="28" customFormat="1" ht="15" customHeight="1" x14ac:dyDescent="0.25">
      <c r="A1656" s="145" t="s">
        <v>2945</v>
      </c>
      <c r="B1656" s="146">
        <v>9</v>
      </c>
      <c r="C1656" s="147" t="s">
        <v>2946</v>
      </c>
      <c r="D1656" s="136"/>
      <c r="E1656" s="16"/>
      <c r="F1656" s="67">
        <v>652.47305582894467</v>
      </c>
      <c r="G1656" s="68">
        <f t="shared" si="696"/>
        <v>0.61288978198112143</v>
      </c>
      <c r="H1656" s="66">
        <v>83.141631810388958</v>
      </c>
      <c r="I1656" s="66">
        <v>72.78751583787907</v>
      </c>
      <c r="J1656" s="66">
        <v>8.3066344800501177</v>
      </c>
      <c r="K1656" s="66">
        <v>1049.0645911771287</v>
      </c>
      <c r="L1656" s="66"/>
      <c r="M1656" s="68">
        <f t="shared" si="697"/>
        <v>0.96902719683981597</v>
      </c>
      <c r="N1656" s="68">
        <f t="shared" si="698"/>
        <v>0.72787515837879069</v>
      </c>
      <c r="O1656" s="68">
        <f t="shared" si="699"/>
        <v>0.45821369577817733</v>
      </c>
      <c r="P1656" s="68">
        <f t="shared" si="700"/>
        <v>0.57751395341227196</v>
      </c>
      <c r="Q1656" s="68">
        <f t="shared" si="701"/>
        <v>0.41138522968646196</v>
      </c>
    </row>
    <row r="1657" spans="1:17" s="28" customFormat="1" ht="15" customHeight="1" x14ac:dyDescent="0.25">
      <c r="A1657" s="145" t="s">
        <v>2947</v>
      </c>
      <c r="B1657" s="146">
        <v>10</v>
      </c>
      <c r="C1657" s="147" t="s">
        <v>2948</v>
      </c>
      <c r="D1657" s="136"/>
      <c r="E1657" s="16"/>
      <c r="F1657" s="67">
        <v>835.72937706485197</v>
      </c>
      <c r="G1657" s="68">
        <f t="shared" si="696"/>
        <v>0.59919845899375768</v>
      </c>
      <c r="H1657" s="66">
        <v>81.057405749408062</v>
      </c>
      <c r="I1657" s="66">
        <v>65.445596330581765</v>
      </c>
      <c r="J1657" s="66">
        <v>10.213971365502601</v>
      </c>
      <c r="K1657" s="66">
        <v>946.48743170170019</v>
      </c>
      <c r="L1657" s="66"/>
      <c r="M1657" s="68">
        <f t="shared" si="697"/>
        <v>0.93429009582346767</v>
      </c>
      <c r="N1657" s="68">
        <f t="shared" si="698"/>
        <v>0.65445596330581768</v>
      </c>
      <c r="O1657" s="68">
        <f t="shared" si="699"/>
        <v>0.59253319475370425</v>
      </c>
      <c r="P1657" s="68">
        <f t="shared" si="700"/>
        <v>0.62272536704650883</v>
      </c>
      <c r="Q1657" s="68">
        <f t="shared" si="701"/>
        <v>0.36977177756661267</v>
      </c>
    </row>
    <row r="1658" spans="1:17" s="28" customFormat="1" ht="15" customHeight="1" x14ac:dyDescent="0.25">
      <c r="A1658" s="145" t="s">
        <v>2949</v>
      </c>
      <c r="B1658" s="146">
        <v>11</v>
      </c>
      <c r="C1658" s="147" t="s">
        <v>2950</v>
      </c>
      <c r="D1658" s="136"/>
      <c r="E1658" s="16"/>
      <c r="F1658" s="67">
        <v>724.97006203216074</v>
      </c>
      <c r="G1658" s="68">
        <f t="shared" si="696"/>
        <v>0.46471736364750132</v>
      </c>
      <c r="H1658" s="66">
        <v>89.320262464902797</v>
      </c>
      <c r="I1658" s="66">
        <v>63.702311025252534</v>
      </c>
      <c r="J1658" s="66">
        <v>6.4280905534775288</v>
      </c>
      <c r="K1658" s="66">
        <v>541.46882651940996</v>
      </c>
      <c r="L1658" s="66"/>
      <c r="M1658" s="68">
        <f t="shared" si="697"/>
        <v>1.0720043744150467</v>
      </c>
      <c r="N1658" s="68">
        <f t="shared" si="698"/>
        <v>0.63702311025252534</v>
      </c>
      <c r="O1658" s="68">
        <f t="shared" si="699"/>
        <v>0.32592186996320627</v>
      </c>
      <c r="P1658" s="68">
        <f t="shared" si="700"/>
        <v>0.45565311729788571</v>
      </c>
      <c r="Q1658" s="68">
        <f t="shared" si="701"/>
        <v>0.20546402698556185</v>
      </c>
    </row>
    <row r="1659" spans="1:17" s="28" customFormat="1" ht="15" customHeight="1" x14ac:dyDescent="0.25">
      <c r="A1659" s="145" t="s">
        <v>2951</v>
      </c>
      <c r="B1659" s="146">
        <v>12</v>
      </c>
      <c r="C1659" s="147" t="s">
        <v>2952</v>
      </c>
      <c r="D1659" s="136"/>
      <c r="E1659" s="16"/>
      <c r="F1659" s="67">
        <v>413.8370770766918</v>
      </c>
      <c r="G1659" s="68">
        <f t="shared" si="696"/>
        <v>0.5302715610716553</v>
      </c>
      <c r="H1659" s="66">
        <v>81.45448850223471</v>
      </c>
      <c r="I1659" s="66">
        <v>45.899944930608712</v>
      </c>
      <c r="J1659" s="66">
        <v>5.9866290536130053</v>
      </c>
      <c r="K1659" s="66">
        <v>1096.868050701235</v>
      </c>
      <c r="L1659" s="66"/>
      <c r="M1659" s="68">
        <f t="shared" si="697"/>
        <v>0.94090814170391179</v>
      </c>
      <c r="N1659" s="68">
        <f t="shared" si="698"/>
        <v>0.4589994493060871</v>
      </c>
      <c r="O1659" s="68">
        <f t="shared" si="699"/>
        <v>0.29483303194457788</v>
      </c>
      <c r="P1659" s="68">
        <f t="shared" si="700"/>
        <v>0.36786981297709825</v>
      </c>
      <c r="Q1659" s="68">
        <f t="shared" si="701"/>
        <v>0.43077811387474035</v>
      </c>
    </row>
    <row r="1660" spans="1:17" s="28" customFormat="1" ht="15" customHeight="1" x14ac:dyDescent="0.25">
      <c r="A1660" s="145"/>
      <c r="B1660" s="148"/>
      <c r="C1660" s="147"/>
      <c r="D1660" s="136"/>
      <c r="E1660" s="16"/>
      <c r="F1660" s="67"/>
      <c r="G1660" s="68"/>
      <c r="H1660" s="66"/>
      <c r="I1660" s="66"/>
      <c r="J1660" s="66"/>
      <c r="K1660" s="66"/>
      <c r="L1660" s="66"/>
      <c r="M1660" s="68"/>
      <c r="N1660" s="68"/>
      <c r="O1660" s="68"/>
      <c r="P1660" s="68"/>
      <c r="Q1660" s="68"/>
    </row>
    <row r="1661" spans="1:17" s="28" customFormat="1" ht="15" customHeight="1" x14ac:dyDescent="0.25">
      <c r="A1661" s="141" t="s">
        <v>2953</v>
      </c>
      <c r="B1661" s="149"/>
      <c r="C1661" s="143" t="s">
        <v>2954</v>
      </c>
      <c r="D1661" s="144"/>
      <c r="E1661" s="26"/>
      <c r="F1661" s="69">
        <v>58546.367023416642</v>
      </c>
      <c r="G1661" s="70">
        <f t="shared" ref="G1661:G1693" si="702">GEOMEAN(M1661,P1661,Q1661)</f>
        <v>0.57837892723064577</v>
      </c>
      <c r="H1661" s="63">
        <v>72.755277645909743</v>
      </c>
      <c r="I1661" s="63">
        <v>65.642324099353729</v>
      </c>
      <c r="J1661" s="63">
        <v>8.3271770696968446</v>
      </c>
      <c r="K1661" s="63">
        <v>1125.8717228628768</v>
      </c>
      <c r="L1661" s="63"/>
      <c r="M1661" s="70">
        <f t="shared" ref="M1661:M1693" si="703">+(H1661-25)/(85-25)</f>
        <v>0.79592129409849577</v>
      </c>
      <c r="N1661" s="70">
        <f t="shared" ref="N1661:N1693" si="704">+I1661/100</f>
        <v>0.65642324099353733</v>
      </c>
      <c r="O1661" s="70">
        <f t="shared" ref="O1661:O1693" si="705">+(J1661-1.8)/(16-1.8)</f>
        <v>0.45966035702090458</v>
      </c>
      <c r="P1661" s="70">
        <f t="shared" ref="P1661:P1693" si="706">+(N1661*O1661)^(0.5)</f>
        <v>0.54930113900474364</v>
      </c>
      <c r="Q1661" s="70">
        <f t="shared" ref="Q1661:Q1693" si="707">+(K1661-35)/(2500-35)</f>
        <v>0.44254430947784051</v>
      </c>
    </row>
    <row r="1662" spans="1:17" s="28" customFormat="1" ht="15" customHeight="1" x14ac:dyDescent="0.25">
      <c r="A1662" s="145" t="s">
        <v>2955</v>
      </c>
      <c r="B1662" s="146">
        <v>1</v>
      </c>
      <c r="C1662" s="147" t="s">
        <v>2956</v>
      </c>
      <c r="D1662" s="136"/>
      <c r="E1662" s="16"/>
      <c r="F1662" s="67">
        <v>4086.0118218423731</v>
      </c>
      <c r="G1662" s="68">
        <f t="shared" si="702"/>
        <v>0.57258759728268815</v>
      </c>
      <c r="H1662" s="66">
        <v>66.685929734841778</v>
      </c>
      <c r="I1662" s="66">
        <v>81.043484383328632</v>
      </c>
      <c r="J1662" s="66">
        <v>9.0426670625800334</v>
      </c>
      <c r="K1662" s="66">
        <v>1070.9537114258214</v>
      </c>
      <c r="L1662" s="66"/>
      <c r="M1662" s="68">
        <f t="shared" si="703"/>
        <v>0.69476549558069634</v>
      </c>
      <c r="N1662" s="68">
        <f t="shared" si="704"/>
        <v>0.81043484383328634</v>
      </c>
      <c r="O1662" s="68">
        <f t="shared" si="705"/>
        <v>0.51004697623803052</v>
      </c>
      <c r="P1662" s="68">
        <f t="shared" si="706"/>
        <v>0.64293066619590344</v>
      </c>
      <c r="Q1662" s="68">
        <f t="shared" si="707"/>
        <v>0.42026519733299045</v>
      </c>
    </row>
    <row r="1663" spans="1:17" s="28" customFormat="1" ht="15" customHeight="1" x14ac:dyDescent="0.25">
      <c r="A1663" s="145" t="s">
        <v>2957</v>
      </c>
      <c r="B1663" s="146">
        <v>2</v>
      </c>
      <c r="C1663" s="147" t="s">
        <v>2958</v>
      </c>
      <c r="D1663" s="136"/>
      <c r="E1663" s="16"/>
      <c r="F1663" s="67">
        <v>1233.456008318607</v>
      </c>
      <c r="G1663" s="68">
        <f t="shared" si="702"/>
        <v>0.55645209272869967</v>
      </c>
      <c r="H1663" s="66">
        <v>71.426972142067228</v>
      </c>
      <c r="I1663" s="66">
        <v>67.300213079908346</v>
      </c>
      <c r="J1663" s="66">
        <v>6.992129867844783</v>
      </c>
      <c r="K1663" s="66">
        <v>1141.4819469300387</v>
      </c>
      <c r="L1663" s="66"/>
      <c r="M1663" s="68">
        <f t="shared" si="703"/>
        <v>0.77378286903445381</v>
      </c>
      <c r="N1663" s="68">
        <f t="shared" si="704"/>
        <v>0.67300213079908344</v>
      </c>
      <c r="O1663" s="68">
        <f t="shared" si="705"/>
        <v>0.36564294843977346</v>
      </c>
      <c r="P1663" s="68">
        <f t="shared" si="706"/>
        <v>0.49606298331121923</v>
      </c>
      <c r="Q1663" s="68">
        <f t="shared" si="707"/>
        <v>0.44887705757810903</v>
      </c>
    </row>
    <row r="1664" spans="1:17" s="28" customFormat="1" ht="15" customHeight="1" x14ac:dyDescent="0.25">
      <c r="A1664" s="145" t="s">
        <v>2959</v>
      </c>
      <c r="B1664" s="146">
        <v>3</v>
      </c>
      <c r="C1664" s="147" t="s">
        <v>2960</v>
      </c>
      <c r="D1664" s="136"/>
      <c r="E1664" s="16"/>
      <c r="F1664" s="67">
        <v>803.50848541897824</v>
      </c>
      <c r="G1664" s="68">
        <f t="shared" si="702"/>
        <v>0.60356386427787934</v>
      </c>
      <c r="H1664" s="66">
        <v>70.459036841941796</v>
      </c>
      <c r="I1664" s="66">
        <v>64.668791328751595</v>
      </c>
      <c r="J1664" s="66">
        <v>8.7120789481575667</v>
      </c>
      <c r="K1664" s="66">
        <v>1309.9997234502089</v>
      </c>
      <c r="L1664" s="66"/>
      <c r="M1664" s="68">
        <f t="shared" si="703"/>
        <v>0.75765061403236322</v>
      </c>
      <c r="N1664" s="68">
        <f t="shared" si="704"/>
        <v>0.64668791328751596</v>
      </c>
      <c r="O1664" s="68">
        <f t="shared" si="705"/>
        <v>0.48676612310968781</v>
      </c>
      <c r="P1664" s="68">
        <f t="shared" si="706"/>
        <v>0.56105772288852607</v>
      </c>
      <c r="Q1664" s="68">
        <f t="shared" si="707"/>
        <v>0.51724126711976015</v>
      </c>
    </row>
    <row r="1665" spans="1:17" s="28" customFormat="1" ht="15" customHeight="1" x14ac:dyDescent="0.25">
      <c r="A1665" s="145" t="s">
        <v>2961</v>
      </c>
      <c r="B1665" s="146">
        <v>4</v>
      </c>
      <c r="C1665" s="147" t="s">
        <v>2962</v>
      </c>
      <c r="D1665" s="136"/>
      <c r="E1665" s="16"/>
      <c r="F1665" s="67">
        <v>333.28484796200723</v>
      </c>
      <c r="G1665" s="68">
        <f t="shared" si="702"/>
        <v>0.57345195138943716</v>
      </c>
      <c r="H1665" s="66">
        <v>80.023425398914824</v>
      </c>
      <c r="I1665" s="66">
        <v>79.726757703940564</v>
      </c>
      <c r="J1665" s="66">
        <v>6.8508501984678203</v>
      </c>
      <c r="K1665" s="66">
        <v>986.85661480931117</v>
      </c>
      <c r="L1665" s="66"/>
      <c r="M1665" s="68">
        <f t="shared" si="703"/>
        <v>0.91705708998191371</v>
      </c>
      <c r="N1665" s="68">
        <f t="shared" si="704"/>
        <v>0.79726757703940565</v>
      </c>
      <c r="O1665" s="68">
        <f t="shared" si="705"/>
        <v>0.35569367594843809</v>
      </c>
      <c r="P1665" s="68">
        <f t="shared" si="706"/>
        <v>0.53252514982078614</v>
      </c>
      <c r="Q1665" s="68">
        <f t="shared" si="707"/>
        <v>0.38614872811736761</v>
      </c>
    </row>
    <row r="1666" spans="1:17" s="28" customFormat="1" ht="15" customHeight="1" x14ac:dyDescent="0.25">
      <c r="A1666" s="145" t="s">
        <v>2963</v>
      </c>
      <c r="B1666" s="146">
        <v>5</v>
      </c>
      <c r="C1666" s="147" t="s">
        <v>2964</v>
      </c>
      <c r="D1666" s="136"/>
      <c r="E1666" s="16"/>
      <c r="F1666" s="67">
        <v>3852.4103574097876</v>
      </c>
      <c r="G1666" s="68">
        <f t="shared" si="702"/>
        <v>0.71353445047758124</v>
      </c>
      <c r="H1666" s="66">
        <v>70.885783371919345</v>
      </c>
      <c r="I1666" s="66">
        <v>69.48004872927595</v>
      </c>
      <c r="J1666" s="66">
        <v>9.4885443329314896</v>
      </c>
      <c r="K1666" s="66">
        <v>1944.092256345413</v>
      </c>
      <c r="L1666" s="66"/>
      <c r="M1666" s="68">
        <f t="shared" si="703"/>
        <v>0.7647630561986557</v>
      </c>
      <c r="N1666" s="68">
        <f t="shared" si="704"/>
        <v>0.69480048729275945</v>
      </c>
      <c r="O1666" s="68">
        <f t="shared" si="705"/>
        <v>0.54144678400925983</v>
      </c>
      <c r="P1666" s="68">
        <f t="shared" si="706"/>
        <v>0.61334940235784952</v>
      </c>
      <c r="Q1666" s="68">
        <f t="shared" si="707"/>
        <v>0.77447961717866654</v>
      </c>
    </row>
    <row r="1667" spans="1:17" s="28" customFormat="1" ht="15" customHeight="1" x14ac:dyDescent="0.25">
      <c r="A1667" s="145" t="s">
        <v>2965</v>
      </c>
      <c r="B1667" s="146">
        <v>6</v>
      </c>
      <c r="C1667" s="147" t="s">
        <v>1782</v>
      </c>
      <c r="D1667" s="136"/>
      <c r="E1667" s="16"/>
      <c r="F1667" s="67">
        <v>452.09938590616696</v>
      </c>
      <c r="G1667" s="68">
        <f t="shared" si="702"/>
        <v>0.45011785633609019</v>
      </c>
      <c r="H1667" s="66">
        <v>73.985778598781863</v>
      </c>
      <c r="I1667" s="66">
        <v>79.965929963735576</v>
      </c>
      <c r="J1667" s="66">
        <v>5.6319752548459077</v>
      </c>
      <c r="K1667" s="66">
        <v>627.7304144286303</v>
      </c>
      <c r="L1667" s="66"/>
      <c r="M1667" s="68">
        <f t="shared" si="703"/>
        <v>0.81642964331303103</v>
      </c>
      <c r="N1667" s="68">
        <f t="shared" si="704"/>
        <v>0.79965929963735571</v>
      </c>
      <c r="O1667" s="68">
        <f t="shared" si="705"/>
        <v>0.26985741231309213</v>
      </c>
      <c r="P1667" s="68">
        <f t="shared" si="706"/>
        <v>0.46453631648369148</v>
      </c>
      <c r="Q1667" s="68">
        <f t="shared" si="707"/>
        <v>0.24045858597510356</v>
      </c>
    </row>
    <row r="1668" spans="1:17" s="28" customFormat="1" ht="15" customHeight="1" x14ac:dyDescent="0.25">
      <c r="A1668" s="145" t="s">
        <v>2966</v>
      </c>
      <c r="B1668" s="146">
        <v>7</v>
      </c>
      <c r="C1668" s="147" t="s">
        <v>2967</v>
      </c>
      <c r="D1668" s="136"/>
      <c r="E1668" s="16"/>
      <c r="F1668" s="67">
        <v>613.20384413553597</v>
      </c>
      <c r="G1668" s="68">
        <f t="shared" si="702"/>
        <v>0.49355535345968715</v>
      </c>
      <c r="H1668" s="66">
        <v>68.516595767624054</v>
      </c>
      <c r="I1668" s="66">
        <v>60.898849250771605</v>
      </c>
      <c r="J1668" s="66">
        <v>8.9336488970856589</v>
      </c>
      <c r="K1668" s="66">
        <v>773.7621299935854</v>
      </c>
      <c r="L1668" s="66"/>
      <c r="M1668" s="68">
        <f t="shared" si="703"/>
        <v>0.72527659612706752</v>
      </c>
      <c r="N1668" s="68">
        <f t="shared" si="704"/>
        <v>0.60898849250771603</v>
      </c>
      <c r="O1668" s="68">
        <f t="shared" si="705"/>
        <v>0.50236964063983514</v>
      </c>
      <c r="P1668" s="68">
        <f t="shared" si="706"/>
        <v>0.55311601869309135</v>
      </c>
      <c r="Q1668" s="68">
        <f t="shared" si="707"/>
        <v>0.29970066125500422</v>
      </c>
    </row>
    <row r="1669" spans="1:17" s="28" customFormat="1" ht="15" customHeight="1" x14ac:dyDescent="0.25">
      <c r="A1669" s="145" t="s">
        <v>2968</v>
      </c>
      <c r="B1669" s="146">
        <v>8</v>
      </c>
      <c r="C1669" s="147" t="s">
        <v>2969</v>
      </c>
      <c r="D1669" s="136"/>
      <c r="E1669" s="16"/>
      <c r="F1669" s="67">
        <v>881.04000594186209</v>
      </c>
      <c r="G1669" s="68">
        <f t="shared" si="702"/>
        <v>0.57183361758882667</v>
      </c>
      <c r="H1669" s="66">
        <v>77.830348716203815</v>
      </c>
      <c r="I1669" s="66">
        <v>65.453816198505237</v>
      </c>
      <c r="J1669" s="66">
        <v>8.7123012484536684</v>
      </c>
      <c r="K1669" s="66">
        <v>962.38294485029417</v>
      </c>
      <c r="L1669" s="66"/>
      <c r="M1669" s="68">
        <f t="shared" si="703"/>
        <v>0.88050581193673028</v>
      </c>
      <c r="N1669" s="68">
        <f t="shared" si="704"/>
        <v>0.65453816198505232</v>
      </c>
      <c r="O1669" s="68">
        <f t="shared" si="705"/>
        <v>0.48678177806011752</v>
      </c>
      <c r="P1669" s="68">
        <f t="shared" si="706"/>
        <v>0.56446191217768182</v>
      </c>
      <c r="Q1669" s="68">
        <f t="shared" si="707"/>
        <v>0.3762202616025534</v>
      </c>
    </row>
    <row r="1670" spans="1:17" s="28" customFormat="1" ht="15" customHeight="1" x14ac:dyDescent="0.25">
      <c r="A1670" s="145" t="s">
        <v>2970</v>
      </c>
      <c r="B1670" s="146">
        <v>9</v>
      </c>
      <c r="C1670" s="147" t="s">
        <v>2971</v>
      </c>
      <c r="D1670" s="136"/>
      <c r="E1670" s="16"/>
      <c r="F1670" s="67">
        <v>1310.9875288414908</v>
      </c>
      <c r="G1670" s="68">
        <f t="shared" si="702"/>
        <v>0.53091570882484196</v>
      </c>
      <c r="H1670" s="66">
        <v>82.682685181605095</v>
      </c>
      <c r="I1670" s="66">
        <v>61.814766454761589</v>
      </c>
      <c r="J1670" s="66">
        <v>7.7882643648383434</v>
      </c>
      <c r="K1670" s="66">
        <v>786.53118224318609</v>
      </c>
      <c r="L1670" s="66"/>
      <c r="M1670" s="68">
        <f t="shared" si="703"/>
        <v>0.96137808636008493</v>
      </c>
      <c r="N1670" s="68">
        <f t="shared" si="704"/>
        <v>0.61814766454761594</v>
      </c>
      <c r="O1670" s="68">
        <f t="shared" si="705"/>
        <v>0.42170875808720731</v>
      </c>
      <c r="P1670" s="68">
        <f t="shared" si="706"/>
        <v>0.51056663025591753</v>
      </c>
      <c r="Q1670" s="68">
        <f t="shared" si="707"/>
        <v>0.30488080415545077</v>
      </c>
    </row>
    <row r="1671" spans="1:17" s="28" customFormat="1" ht="15" customHeight="1" x14ac:dyDescent="0.25">
      <c r="A1671" s="145" t="s">
        <v>2972</v>
      </c>
      <c r="B1671" s="146">
        <v>10</v>
      </c>
      <c r="C1671" s="147" t="s">
        <v>2973</v>
      </c>
      <c r="D1671" s="136"/>
      <c r="E1671" s="16"/>
      <c r="F1671" s="67">
        <v>620.25216418307093</v>
      </c>
      <c r="G1671" s="68">
        <f t="shared" si="702"/>
        <v>0.37451200904216275</v>
      </c>
      <c r="H1671" s="66">
        <v>89.075004727690541</v>
      </c>
      <c r="I1671" s="66">
        <v>36.45837783743891</v>
      </c>
      <c r="J1671" s="66">
        <v>6.2790128870841526</v>
      </c>
      <c r="K1671" s="66">
        <v>392.54533610793925</v>
      </c>
      <c r="L1671" s="66"/>
      <c r="M1671" s="68">
        <f t="shared" si="703"/>
        <v>1.0679167454615091</v>
      </c>
      <c r="N1671" s="68">
        <f t="shared" si="704"/>
        <v>0.3645837783743891</v>
      </c>
      <c r="O1671" s="68">
        <f t="shared" si="705"/>
        <v>0.31542344275240514</v>
      </c>
      <c r="P1671" s="68">
        <f t="shared" si="706"/>
        <v>0.33911394920664895</v>
      </c>
      <c r="Q1671" s="68">
        <f t="shared" si="707"/>
        <v>0.14504881789368732</v>
      </c>
    </row>
    <row r="1672" spans="1:17" s="28" customFormat="1" ht="15" customHeight="1" x14ac:dyDescent="0.25">
      <c r="A1672" s="145" t="s">
        <v>2974</v>
      </c>
      <c r="B1672" s="146">
        <v>11</v>
      </c>
      <c r="C1672" s="147" t="s">
        <v>2975</v>
      </c>
      <c r="D1672" s="136"/>
      <c r="E1672" s="16"/>
      <c r="F1672" s="67">
        <v>895.13664603693189</v>
      </c>
      <c r="G1672" s="68">
        <f t="shared" si="702"/>
        <v>0.41128235601541069</v>
      </c>
      <c r="H1672" s="66">
        <v>80.353386213303224</v>
      </c>
      <c r="I1672" s="66">
        <v>61.357371734598708</v>
      </c>
      <c r="J1672" s="66">
        <v>6.7399732463003827</v>
      </c>
      <c r="K1672" s="66">
        <v>437.3395408944948</v>
      </c>
      <c r="L1672" s="66"/>
      <c r="M1672" s="68">
        <f t="shared" si="703"/>
        <v>0.92255643688838707</v>
      </c>
      <c r="N1672" s="68">
        <f t="shared" si="704"/>
        <v>0.61357371734598709</v>
      </c>
      <c r="O1672" s="68">
        <f t="shared" si="705"/>
        <v>0.34788543988030868</v>
      </c>
      <c r="P1672" s="68">
        <f t="shared" si="706"/>
        <v>0.46201013252731254</v>
      </c>
      <c r="Q1672" s="68">
        <f t="shared" si="707"/>
        <v>0.16322090908498774</v>
      </c>
    </row>
    <row r="1673" spans="1:17" s="28" customFormat="1" ht="15" customHeight="1" x14ac:dyDescent="0.25">
      <c r="A1673" s="145" t="s">
        <v>2976</v>
      </c>
      <c r="B1673" s="146">
        <v>12</v>
      </c>
      <c r="C1673" s="147" t="s">
        <v>2977</v>
      </c>
      <c r="D1673" s="136"/>
      <c r="E1673" s="16"/>
      <c r="F1673" s="67">
        <v>670.59730737974871</v>
      </c>
      <c r="G1673" s="68">
        <f t="shared" si="702"/>
        <v>0.55099550485671822</v>
      </c>
      <c r="H1673" s="66">
        <v>84.320414428356045</v>
      </c>
      <c r="I1673" s="66">
        <v>49.296640808636369</v>
      </c>
      <c r="J1673" s="66">
        <v>8.294448027892404</v>
      </c>
      <c r="K1673" s="66">
        <v>913.36000205704295</v>
      </c>
      <c r="L1673" s="66"/>
      <c r="M1673" s="68">
        <f t="shared" si="703"/>
        <v>0.98867357380593412</v>
      </c>
      <c r="N1673" s="68">
        <f t="shared" si="704"/>
        <v>0.49296640808636366</v>
      </c>
      <c r="O1673" s="68">
        <f t="shared" si="705"/>
        <v>0.45735549492200034</v>
      </c>
      <c r="P1673" s="68">
        <f t="shared" si="706"/>
        <v>0.47482722705238761</v>
      </c>
      <c r="Q1673" s="68">
        <f t="shared" si="707"/>
        <v>0.35633265803531156</v>
      </c>
    </row>
    <row r="1674" spans="1:17" s="28" customFormat="1" ht="15" customHeight="1" x14ac:dyDescent="0.25">
      <c r="A1674" s="145" t="s">
        <v>2978</v>
      </c>
      <c r="B1674" s="146">
        <v>13</v>
      </c>
      <c r="C1674" s="147" t="s">
        <v>2979</v>
      </c>
      <c r="D1674" s="136"/>
      <c r="E1674" s="16"/>
      <c r="F1674" s="67">
        <v>1366.3671863578363</v>
      </c>
      <c r="G1674" s="68">
        <f t="shared" si="702"/>
        <v>0.28520444789039412</v>
      </c>
      <c r="H1674" s="66">
        <v>78.110994809913578</v>
      </c>
      <c r="I1674" s="66">
        <v>48.980861378266731</v>
      </c>
      <c r="J1674" s="66">
        <v>4.6880501541518207</v>
      </c>
      <c r="K1674" s="66">
        <v>239.68273813883852</v>
      </c>
      <c r="L1674" s="66"/>
      <c r="M1674" s="68">
        <f t="shared" si="703"/>
        <v>0.88518324683189298</v>
      </c>
      <c r="N1674" s="68">
        <f t="shared" si="704"/>
        <v>0.48980861378266732</v>
      </c>
      <c r="O1674" s="68">
        <f t="shared" si="705"/>
        <v>0.20338381367266345</v>
      </c>
      <c r="P1674" s="68">
        <f t="shared" si="706"/>
        <v>0.31562500509439928</v>
      </c>
      <c r="Q1674" s="68">
        <f t="shared" si="707"/>
        <v>8.3035593565451732E-2</v>
      </c>
    </row>
    <row r="1675" spans="1:17" s="28" customFormat="1" ht="15" customHeight="1" x14ac:dyDescent="0.25">
      <c r="A1675" s="145" t="s">
        <v>2980</v>
      </c>
      <c r="B1675" s="146">
        <v>14</v>
      </c>
      <c r="C1675" s="147" t="s">
        <v>2981</v>
      </c>
      <c r="D1675" s="136"/>
      <c r="E1675" s="16"/>
      <c r="F1675" s="67">
        <v>6587.1585358533275</v>
      </c>
      <c r="G1675" s="68">
        <f t="shared" si="702"/>
        <v>0.63285563682938561</v>
      </c>
      <c r="H1675" s="66">
        <v>73.430340206880643</v>
      </c>
      <c r="I1675" s="66">
        <v>68.024935019815857</v>
      </c>
      <c r="J1675" s="66">
        <v>9.6445229769475045</v>
      </c>
      <c r="K1675" s="66">
        <v>1297.6746078346534</v>
      </c>
      <c r="L1675" s="66"/>
      <c r="M1675" s="68">
        <f t="shared" si="703"/>
        <v>0.80717233678134404</v>
      </c>
      <c r="N1675" s="68">
        <f t="shared" si="704"/>
        <v>0.68024935019815858</v>
      </c>
      <c r="O1675" s="68">
        <f t="shared" si="705"/>
        <v>0.55243119555968345</v>
      </c>
      <c r="P1675" s="68">
        <f t="shared" si="706"/>
        <v>0.61301791312217502</v>
      </c>
      <c r="Q1675" s="68">
        <f t="shared" si="707"/>
        <v>0.512241220216898</v>
      </c>
    </row>
    <row r="1676" spans="1:17" s="28" customFormat="1" ht="15" customHeight="1" x14ac:dyDescent="0.25">
      <c r="A1676" s="145" t="s">
        <v>2982</v>
      </c>
      <c r="B1676" s="146">
        <v>15</v>
      </c>
      <c r="C1676" s="147" t="s">
        <v>2983</v>
      </c>
      <c r="D1676" s="136"/>
      <c r="E1676" s="16"/>
      <c r="F1676" s="67">
        <v>1329.1117803922948</v>
      </c>
      <c r="G1676" s="68">
        <f t="shared" si="702"/>
        <v>0.29886272804582992</v>
      </c>
      <c r="H1676" s="66">
        <v>75.308527968787374</v>
      </c>
      <c r="I1676" s="66">
        <v>54.149963775319087</v>
      </c>
      <c r="J1676" s="66">
        <v>5.153130281024918</v>
      </c>
      <c r="K1676" s="66">
        <v>254.46319949311695</v>
      </c>
      <c r="L1676" s="66"/>
      <c r="M1676" s="68">
        <f t="shared" si="703"/>
        <v>0.83847546614645618</v>
      </c>
      <c r="N1676" s="68">
        <f t="shared" si="704"/>
        <v>0.54149963775319088</v>
      </c>
      <c r="O1676" s="68">
        <f t="shared" si="705"/>
        <v>0.23613593528344495</v>
      </c>
      <c r="P1676" s="68">
        <f t="shared" si="706"/>
        <v>0.35758568681715486</v>
      </c>
      <c r="Q1676" s="68">
        <f t="shared" si="707"/>
        <v>8.9031723932298967E-2</v>
      </c>
    </row>
    <row r="1677" spans="1:17" s="28" customFormat="1" ht="15" customHeight="1" x14ac:dyDescent="0.25">
      <c r="A1677" s="145" t="s">
        <v>2984</v>
      </c>
      <c r="B1677" s="146">
        <v>16</v>
      </c>
      <c r="C1677" s="147" t="s">
        <v>740</v>
      </c>
      <c r="D1677" s="136"/>
      <c r="E1677" s="16"/>
      <c r="F1677" s="67">
        <v>918.29541190740372</v>
      </c>
      <c r="G1677" s="68">
        <f t="shared" si="702"/>
        <v>0.43466871646132083</v>
      </c>
      <c r="H1677" s="66">
        <v>69.880029329673718</v>
      </c>
      <c r="I1677" s="66">
        <v>38.033864808479542</v>
      </c>
      <c r="J1677" s="66">
        <v>6.560094098433094</v>
      </c>
      <c r="K1677" s="66">
        <v>792.95141840249482</v>
      </c>
      <c r="L1677" s="66"/>
      <c r="M1677" s="68">
        <f t="shared" si="703"/>
        <v>0.74800048882789527</v>
      </c>
      <c r="N1677" s="68">
        <f t="shared" si="704"/>
        <v>0.38033864808479545</v>
      </c>
      <c r="O1677" s="68">
        <f t="shared" si="705"/>
        <v>0.33521789425585174</v>
      </c>
      <c r="P1677" s="68">
        <f t="shared" si="706"/>
        <v>0.35706626936060842</v>
      </c>
      <c r="Q1677" s="68">
        <f t="shared" si="707"/>
        <v>0.30748536243508917</v>
      </c>
    </row>
    <row r="1678" spans="1:17" s="28" customFormat="1" ht="15" customHeight="1" x14ac:dyDescent="0.25">
      <c r="A1678" s="145" t="s">
        <v>2985</v>
      </c>
      <c r="B1678" s="146">
        <v>17</v>
      </c>
      <c r="C1678" s="147" t="s">
        <v>2986</v>
      </c>
      <c r="D1678" s="136"/>
      <c r="E1678" s="16"/>
      <c r="F1678" s="67">
        <v>1146.8623620203211</v>
      </c>
      <c r="G1678" s="68">
        <f t="shared" si="702"/>
        <v>0.58805871594966552</v>
      </c>
      <c r="H1678" s="66">
        <v>77.710442680577657</v>
      </c>
      <c r="I1678" s="66">
        <v>77.379657785040422</v>
      </c>
      <c r="J1678" s="66">
        <v>8.5879747503301633</v>
      </c>
      <c r="K1678" s="66">
        <v>973.1974430727048</v>
      </c>
      <c r="L1678" s="66"/>
      <c r="M1678" s="68">
        <f t="shared" si="703"/>
        <v>0.87850737800962764</v>
      </c>
      <c r="N1678" s="68">
        <f t="shared" si="704"/>
        <v>0.77379657785040423</v>
      </c>
      <c r="O1678" s="68">
        <f t="shared" si="705"/>
        <v>0.47802639086832138</v>
      </c>
      <c r="P1678" s="68">
        <f t="shared" si="706"/>
        <v>0.60819008983712219</v>
      </c>
      <c r="Q1678" s="68">
        <f t="shared" si="707"/>
        <v>0.38060748197675653</v>
      </c>
    </row>
    <row r="1679" spans="1:17" s="28" customFormat="1" ht="15" customHeight="1" x14ac:dyDescent="0.25">
      <c r="A1679" s="145" t="s">
        <v>2987</v>
      </c>
      <c r="B1679" s="146">
        <v>18</v>
      </c>
      <c r="C1679" s="147" t="s">
        <v>2988</v>
      </c>
      <c r="D1679" s="136"/>
      <c r="E1679" s="16"/>
      <c r="F1679" s="67">
        <v>1210.2972424481352</v>
      </c>
      <c r="G1679" s="68">
        <f t="shared" si="702"/>
        <v>0.40906399587752484</v>
      </c>
      <c r="H1679" s="66">
        <v>78.173551705023058</v>
      </c>
      <c r="I1679" s="66">
        <v>35.741803387905065</v>
      </c>
      <c r="J1679" s="66">
        <v>6.6028844521516401</v>
      </c>
      <c r="K1679" s="66">
        <v>582.58449884464096</v>
      </c>
      <c r="L1679" s="66"/>
      <c r="M1679" s="68">
        <f t="shared" si="703"/>
        <v>0.88622586175038431</v>
      </c>
      <c r="N1679" s="68">
        <f t="shared" si="704"/>
        <v>0.35741803387905063</v>
      </c>
      <c r="O1679" s="68">
        <f t="shared" si="705"/>
        <v>0.33823129944729863</v>
      </c>
      <c r="P1679" s="68">
        <f t="shared" si="706"/>
        <v>0.34769234395483878</v>
      </c>
      <c r="Q1679" s="68">
        <f t="shared" si="707"/>
        <v>0.22214381291871843</v>
      </c>
    </row>
    <row r="1680" spans="1:17" s="28" customFormat="1" ht="15" customHeight="1" x14ac:dyDescent="0.25">
      <c r="A1680" s="145" t="s">
        <v>2989</v>
      </c>
      <c r="B1680" s="146">
        <v>19</v>
      </c>
      <c r="C1680" s="147" t="s">
        <v>2990</v>
      </c>
      <c r="D1680" s="136"/>
      <c r="E1680" s="16"/>
      <c r="F1680" s="67">
        <v>703.82510188955609</v>
      </c>
      <c r="G1680" s="68">
        <f t="shared" si="702"/>
        <v>0.54518487665990767</v>
      </c>
      <c r="H1680" s="66">
        <v>71.187145460177007</v>
      </c>
      <c r="I1680" s="66">
        <v>81.101476628151829</v>
      </c>
      <c r="J1680" s="66">
        <v>8.1341036926998544</v>
      </c>
      <c r="K1680" s="66">
        <v>897.71164296802408</v>
      </c>
      <c r="L1680" s="66"/>
      <c r="M1680" s="68">
        <f t="shared" si="703"/>
        <v>0.76978575766961677</v>
      </c>
      <c r="N1680" s="68">
        <f t="shared" si="704"/>
        <v>0.81101476628151825</v>
      </c>
      <c r="O1680" s="68">
        <f t="shared" si="705"/>
        <v>0.44606364033097567</v>
      </c>
      <c r="P1680" s="68">
        <f t="shared" si="706"/>
        <v>0.60146836908494983</v>
      </c>
      <c r="Q1680" s="68">
        <f t="shared" si="707"/>
        <v>0.34998443933794082</v>
      </c>
    </row>
    <row r="1681" spans="1:17" s="28" customFormat="1" ht="15" customHeight="1" x14ac:dyDescent="0.25">
      <c r="A1681" s="145" t="s">
        <v>2991</v>
      </c>
      <c r="B1681" s="146">
        <v>20</v>
      </c>
      <c r="C1681" s="147" t="s">
        <v>2992</v>
      </c>
      <c r="D1681" s="136"/>
      <c r="E1681" s="16"/>
      <c r="F1681" s="67">
        <v>376.58167111115017</v>
      </c>
      <c r="G1681" s="68">
        <f t="shared" si="702"/>
        <v>0.37804075127337827</v>
      </c>
      <c r="H1681" s="66">
        <v>80.833928065994485</v>
      </c>
      <c r="I1681" s="66">
        <v>34.110693081692233</v>
      </c>
      <c r="J1681" s="66">
        <v>6.5314958751998322</v>
      </c>
      <c r="K1681" s="66">
        <v>459.5076405782338</v>
      </c>
      <c r="L1681" s="66"/>
      <c r="M1681" s="68">
        <f t="shared" si="703"/>
        <v>0.93056546776657478</v>
      </c>
      <c r="N1681" s="68">
        <f t="shared" si="704"/>
        <v>0.34110693081692234</v>
      </c>
      <c r="O1681" s="68">
        <f t="shared" si="705"/>
        <v>0.33320393487322764</v>
      </c>
      <c r="P1681" s="68">
        <f t="shared" si="706"/>
        <v>0.33713227605900975</v>
      </c>
      <c r="Q1681" s="68">
        <f t="shared" si="707"/>
        <v>0.17221405297291431</v>
      </c>
    </row>
    <row r="1682" spans="1:17" s="28" customFormat="1" ht="15" customHeight="1" x14ac:dyDescent="0.25">
      <c r="A1682" s="145" t="s">
        <v>2993</v>
      </c>
      <c r="B1682" s="146">
        <v>21</v>
      </c>
      <c r="C1682" s="147" t="s">
        <v>2994</v>
      </c>
      <c r="D1682" s="136"/>
      <c r="E1682" s="16"/>
      <c r="F1682" s="67">
        <v>1231.4422025907397</v>
      </c>
      <c r="G1682" s="68">
        <f t="shared" si="702"/>
        <v>0.49606680712743495</v>
      </c>
      <c r="H1682" s="66">
        <v>78.595005265901932</v>
      </c>
      <c r="I1682" s="66">
        <v>58.302227221297919</v>
      </c>
      <c r="J1682" s="66">
        <v>7.1415905306921088</v>
      </c>
      <c r="K1682" s="66">
        <v>754.33412584638324</v>
      </c>
      <c r="L1682" s="66"/>
      <c r="M1682" s="68">
        <f t="shared" si="703"/>
        <v>0.89325008776503223</v>
      </c>
      <c r="N1682" s="68">
        <f t="shared" si="704"/>
        <v>0.5830222722129792</v>
      </c>
      <c r="O1682" s="68">
        <f t="shared" si="705"/>
        <v>0.37616834723183867</v>
      </c>
      <c r="P1682" s="68">
        <f t="shared" si="706"/>
        <v>0.4683102866024913</v>
      </c>
      <c r="Q1682" s="68">
        <f t="shared" si="707"/>
        <v>0.29181911799041915</v>
      </c>
    </row>
    <row r="1683" spans="1:17" s="28" customFormat="1" ht="15" customHeight="1" x14ac:dyDescent="0.25">
      <c r="A1683" s="145" t="s">
        <v>2995</v>
      </c>
      <c r="B1683" s="146">
        <v>22</v>
      </c>
      <c r="C1683" s="147" t="s">
        <v>2996</v>
      </c>
      <c r="D1683" s="136"/>
      <c r="E1683" s="16"/>
      <c r="F1683" s="67">
        <v>4274.3026573979478</v>
      </c>
      <c r="G1683" s="68">
        <f t="shared" si="702"/>
        <v>0.5805689506315117</v>
      </c>
      <c r="H1683" s="66">
        <v>69.497238590161942</v>
      </c>
      <c r="I1683" s="66">
        <v>60.605242594274117</v>
      </c>
      <c r="J1683" s="66">
        <v>8.1736874372051798</v>
      </c>
      <c r="K1683" s="66">
        <v>1282.0682568205623</v>
      </c>
      <c r="L1683" s="66"/>
      <c r="M1683" s="68">
        <f t="shared" si="703"/>
        <v>0.74162064316936571</v>
      </c>
      <c r="N1683" s="68">
        <f t="shared" si="704"/>
        <v>0.60605242594274111</v>
      </c>
      <c r="O1683" s="68">
        <f t="shared" si="705"/>
        <v>0.44885122797219579</v>
      </c>
      <c r="P1683" s="68">
        <f t="shared" si="706"/>
        <v>0.52156243691424675</v>
      </c>
      <c r="Q1683" s="68">
        <f t="shared" si="707"/>
        <v>0.50591004333491374</v>
      </c>
    </row>
    <row r="1684" spans="1:17" s="28" customFormat="1" ht="15" customHeight="1" x14ac:dyDescent="0.25">
      <c r="A1684" s="145" t="s">
        <v>2997</v>
      </c>
      <c r="B1684" s="146">
        <v>23</v>
      </c>
      <c r="C1684" s="147" t="s">
        <v>2998</v>
      </c>
      <c r="D1684" s="136"/>
      <c r="E1684" s="16"/>
      <c r="F1684" s="67">
        <v>1344.2153233512981</v>
      </c>
      <c r="G1684" s="68">
        <f t="shared" si="702"/>
        <v>0.45957982097518002</v>
      </c>
      <c r="H1684" s="66">
        <v>67.646345446481334</v>
      </c>
      <c r="I1684" s="66">
        <v>67.155458879052887</v>
      </c>
      <c r="J1684" s="66">
        <v>7.1256866003895478</v>
      </c>
      <c r="K1684" s="66">
        <v>705.78743212095253</v>
      </c>
      <c r="L1684" s="66"/>
      <c r="M1684" s="68">
        <f t="shared" si="703"/>
        <v>0.71077242410802222</v>
      </c>
      <c r="N1684" s="68">
        <f t="shared" si="704"/>
        <v>0.67155458879052887</v>
      </c>
      <c r="O1684" s="68">
        <f t="shared" si="705"/>
        <v>0.37504835214010901</v>
      </c>
      <c r="P1684" s="68">
        <f t="shared" si="706"/>
        <v>0.50186197494731188</v>
      </c>
      <c r="Q1684" s="68">
        <f t="shared" si="707"/>
        <v>0.27212471891316531</v>
      </c>
    </row>
    <row r="1685" spans="1:17" s="28" customFormat="1" ht="15" customHeight="1" x14ac:dyDescent="0.25">
      <c r="A1685" s="145" t="s">
        <v>2999</v>
      </c>
      <c r="B1685" s="146">
        <v>24</v>
      </c>
      <c r="C1685" s="147" t="s">
        <v>3000</v>
      </c>
      <c r="D1685" s="136"/>
      <c r="E1685" s="16"/>
      <c r="F1685" s="67">
        <v>934.40585773034059</v>
      </c>
      <c r="G1685" s="68">
        <f t="shared" si="702"/>
        <v>0.47297998786791906</v>
      </c>
      <c r="H1685" s="66">
        <v>68.712710875647048</v>
      </c>
      <c r="I1685" s="66">
        <v>65.9492994112763</v>
      </c>
      <c r="J1685" s="66">
        <v>6.6448482171673726</v>
      </c>
      <c r="K1685" s="66">
        <v>789.72323800708239</v>
      </c>
      <c r="L1685" s="66"/>
      <c r="M1685" s="68">
        <f t="shared" si="703"/>
        <v>0.72854518126078416</v>
      </c>
      <c r="N1685" s="68">
        <f t="shared" si="704"/>
        <v>0.65949299411276296</v>
      </c>
      <c r="O1685" s="68">
        <f t="shared" si="705"/>
        <v>0.34118649416671643</v>
      </c>
      <c r="P1685" s="68">
        <f t="shared" si="706"/>
        <v>0.47435229796939377</v>
      </c>
      <c r="Q1685" s="68">
        <f t="shared" si="707"/>
        <v>0.30617575578380624</v>
      </c>
    </row>
    <row r="1686" spans="1:17" s="28" customFormat="1" ht="15" customHeight="1" x14ac:dyDescent="0.25">
      <c r="A1686" s="145" t="s">
        <v>3001</v>
      </c>
      <c r="B1686" s="146">
        <v>25</v>
      </c>
      <c r="C1686" s="147" t="s">
        <v>3002</v>
      </c>
      <c r="D1686" s="136"/>
      <c r="E1686" s="16"/>
      <c r="F1686" s="67">
        <v>211.44960142604691</v>
      </c>
      <c r="G1686" s="68">
        <f t="shared" si="702"/>
        <v>0.42207440064080698</v>
      </c>
      <c r="H1686" s="66">
        <v>76.641416724698729</v>
      </c>
      <c r="I1686" s="66">
        <v>47.591181189780499</v>
      </c>
      <c r="J1686" s="66">
        <v>7.5803331714337103</v>
      </c>
      <c r="K1686" s="66">
        <v>524.26208045835756</v>
      </c>
      <c r="L1686" s="66"/>
      <c r="M1686" s="68">
        <f t="shared" si="703"/>
        <v>0.86069027874497883</v>
      </c>
      <c r="N1686" s="68">
        <f t="shared" si="704"/>
        <v>0.47591181189780501</v>
      </c>
      <c r="O1686" s="68">
        <f t="shared" si="705"/>
        <v>0.40706571629814864</v>
      </c>
      <c r="P1686" s="68">
        <f t="shared" si="706"/>
        <v>0.44014472915727365</v>
      </c>
      <c r="Q1686" s="68">
        <f t="shared" si="707"/>
        <v>0.19848360262002335</v>
      </c>
    </row>
    <row r="1687" spans="1:17" s="28" customFormat="1" ht="15" customHeight="1" x14ac:dyDescent="0.25">
      <c r="A1687" s="145" t="s">
        <v>3003</v>
      </c>
      <c r="B1687" s="146">
        <v>26</v>
      </c>
      <c r="C1687" s="147" t="s">
        <v>3004</v>
      </c>
      <c r="D1687" s="136"/>
      <c r="E1687" s="16"/>
      <c r="F1687" s="67">
        <v>634.34880427814073</v>
      </c>
      <c r="G1687" s="68">
        <f t="shared" si="702"/>
        <v>0.45780628595914596</v>
      </c>
      <c r="H1687" s="66">
        <v>80.100244574583073</v>
      </c>
      <c r="I1687" s="66">
        <v>42.648195848311474</v>
      </c>
      <c r="J1687" s="66">
        <v>6.5867178092511551</v>
      </c>
      <c r="K1687" s="66">
        <v>714.25810555464386</v>
      </c>
      <c r="L1687" s="66"/>
      <c r="M1687" s="68">
        <f t="shared" si="703"/>
        <v>0.91833740957638454</v>
      </c>
      <c r="N1687" s="68">
        <f t="shared" si="704"/>
        <v>0.42648195848311476</v>
      </c>
      <c r="O1687" s="68">
        <f t="shared" si="705"/>
        <v>0.33709280346839121</v>
      </c>
      <c r="P1687" s="68">
        <f t="shared" si="706"/>
        <v>0.37916223310578179</v>
      </c>
      <c r="Q1687" s="68">
        <f t="shared" si="707"/>
        <v>0.27556109758809083</v>
      </c>
    </row>
    <row r="1688" spans="1:17" s="28" customFormat="1" ht="15" customHeight="1" x14ac:dyDescent="0.25">
      <c r="A1688" s="145" t="s">
        <v>3005</v>
      </c>
      <c r="B1688" s="146">
        <v>27</v>
      </c>
      <c r="C1688" s="147" t="s">
        <v>3006</v>
      </c>
      <c r="D1688" s="136"/>
      <c r="E1688" s="16"/>
      <c r="F1688" s="67">
        <v>2503.1605197388217</v>
      </c>
      <c r="G1688" s="68">
        <f t="shared" si="702"/>
        <v>0.64962751007526731</v>
      </c>
      <c r="H1688" s="66">
        <v>70.473139993107665</v>
      </c>
      <c r="I1688" s="66">
        <v>77.724405902600424</v>
      </c>
      <c r="J1688" s="66">
        <v>9.1413965920406657</v>
      </c>
      <c r="K1688" s="66">
        <v>1441.6387507321565</v>
      </c>
      <c r="L1688" s="66"/>
      <c r="M1688" s="68">
        <f t="shared" si="703"/>
        <v>0.75788566655179446</v>
      </c>
      <c r="N1688" s="68">
        <f t="shared" si="704"/>
        <v>0.77724405902600424</v>
      </c>
      <c r="O1688" s="68">
        <f t="shared" si="705"/>
        <v>0.51699976000286385</v>
      </c>
      <c r="P1688" s="68">
        <f t="shared" si="706"/>
        <v>0.63390456062414946</v>
      </c>
      <c r="Q1688" s="68">
        <f t="shared" si="707"/>
        <v>0.57064452362359286</v>
      </c>
    </row>
    <row r="1689" spans="1:17" s="28" customFormat="1" ht="15" customHeight="1" x14ac:dyDescent="0.25">
      <c r="A1689" s="145" t="s">
        <v>3007</v>
      </c>
      <c r="B1689" s="146">
        <v>28</v>
      </c>
      <c r="C1689" s="147" t="s">
        <v>3008</v>
      </c>
      <c r="D1689" s="136"/>
      <c r="E1689" s="16"/>
      <c r="F1689" s="67">
        <v>12723.224588664421</v>
      </c>
      <c r="G1689" s="68">
        <f t="shared" si="702"/>
        <v>0.63394434154805068</v>
      </c>
      <c r="H1689" s="66">
        <v>69.836675581038207</v>
      </c>
      <c r="I1689" s="66">
        <v>69.170488667271954</v>
      </c>
      <c r="J1689" s="66">
        <v>9.5276794076919877</v>
      </c>
      <c r="K1689" s="66">
        <v>1404.7690876196712</v>
      </c>
      <c r="L1689" s="66"/>
      <c r="M1689" s="68">
        <f t="shared" si="703"/>
        <v>0.74727792635063683</v>
      </c>
      <c r="N1689" s="68">
        <f t="shared" si="704"/>
        <v>0.69170488667271957</v>
      </c>
      <c r="O1689" s="68">
        <f t="shared" si="705"/>
        <v>0.5442027751895766</v>
      </c>
      <c r="P1689" s="68">
        <f t="shared" si="706"/>
        <v>0.61353705588129359</v>
      </c>
      <c r="Q1689" s="68">
        <f t="shared" si="707"/>
        <v>0.55568725664084018</v>
      </c>
    </row>
    <row r="1690" spans="1:17" s="28" customFormat="1" ht="15" customHeight="1" x14ac:dyDescent="0.25">
      <c r="A1690" s="145" t="s">
        <v>3009</v>
      </c>
      <c r="B1690" s="146">
        <v>29</v>
      </c>
      <c r="C1690" s="147" t="s">
        <v>3010</v>
      </c>
      <c r="D1690" s="136"/>
      <c r="E1690" s="16"/>
      <c r="F1690" s="67">
        <v>322.20891645873814</v>
      </c>
      <c r="G1690" s="68">
        <f t="shared" si="702"/>
        <v>0.47938939681519482</v>
      </c>
      <c r="H1690" s="66">
        <v>75.743842184718844</v>
      </c>
      <c r="I1690" s="66">
        <v>56.216298873421287</v>
      </c>
      <c r="J1690" s="66">
        <v>7.0636207832065967</v>
      </c>
      <c r="K1690" s="66">
        <v>738.42994019259584</v>
      </c>
      <c r="L1690" s="66"/>
      <c r="M1690" s="68">
        <f t="shared" si="703"/>
        <v>0.84573070307864739</v>
      </c>
      <c r="N1690" s="68">
        <f t="shared" si="704"/>
        <v>0.56216298873421289</v>
      </c>
      <c r="O1690" s="68">
        <f t="shared" si="705"/>
        <v>0.37067751994412657</v>
      </c>
      <c r="P1690" s="68">
        <f t="shared" si="706"/>
        <v>0.45648787767954585</v>
      </c>
      <c r="Q1690" s="68">
        <f t="shared" si="707"/>
        <v>0.28536711569679346</v>
      </c>
    </row>
    <row r="1691" spans="1:17" s="28" customFormat="1" ht="15" customHeight="1" x14ac:dyDescent="0.25">
      <c r="A1691" s="145" t="s">
        <v>3011</v>
      </c>
      <c r="B1691" s="146">
        <v>30</v>
      </c>
      <c r="C1691" s="147" t="s">
        <v>3012</v>
      </c>
      <c r="D1691" s="136"/>
      <c r="E1691" s="16"/>
      <c r="F1691" s="67">
        <v>413.8370770766918</v>
      </c>
      <c r="G1691" s="68">
        <f t="shared" si="702"/>
        <v>0.26139085294683728</v>
      </c>
      <c r="H1691" s="66">
        <v>70.234084045246959</v>
      </c>
      <c r="I1691" s="66">
        <v>46.655606761960271</v>
      </c>
      <c r="J1691" s="66">
        <v>6.0922308085565042</v>
      </c>
      <c r="K1691" s="66">
        <v>190.49779987774727</v>
      </c>
      <c r="L1691" s="66"/>
      <c r="M1691" s="68">
        <f t="shared" si="703"/>
        <v>0.75390140075411594</v>
      </c>
      <c r="N1691" s="68">
        <f t="shared" si="704"/>
        <v>0.46655606761960272</v>
      </c>
      <c r="O1691" s="68">
        <f t="shared" si="705"/>
        <v>0.30226977525045806</v>
      </c>
      <c r="P1691" s="68">
        <f t="shared" si="706"/>
        <v>0.37553401670303427</v>
      </c>
      <c r="Q1691" s="68">
        <f t="shared" si="707"/>
        <v>6.3082271755678404E-2</v>
      </c>
    </row>
    <row r="1692" spans="1:17" s="28" customFormat="1" ht="15" customHeight="1" x14ac:dyDescent="0.25">
      <c r="A1692" s="145" t="s">
        <v>3013</v>
      </c>
      <c r="B1692" s="146">
        <v>31</v>
      </c>
      <c r="C1692" s="147" t="s">
        <v>3014</v>
      </c>
      <c r="D1692" s="136"/>
      <c r="E1692" s="16"/>
      <c r="F1692" s="67">
        <v>3146.5714497923645</v>
      </c>
      <c r="G1692" s="68">
        <f t="shared" si="702"/>
        <v>0.46737315908665999</v>
      </c>
      <c r="H1692" s="66">
        <v>65.055395399463833</v>
      </c>
      <c r="I1692" s="66">
        <v>55.184531791104739</v>
      </c>
      <c r="J1692" s="66">
        <v>6.8845703812722903</v>
      </c>
      <c r="K1692" s="66">
        <v>883.02140203690146</v>
      </c>
      <c r="L1692" s="66"/>
      <c r="M1692" s="68">
        <f t="shared" si="703"/>
        <v>0.66758992332439726</v>
      </c>
      <c r="N1692" s="68">
        <f t="shared" si="704"/>
        <v>0.55184531791104741</v>
      </c>
      <c r="O1692" s="68">
        <f t="shared" si="705"/>
        <v>0.35806833670931626</v>
      </c>
      <c r="P1692" s="68">
        <f t="shared" si="706"/>
        <v>0.44452034273498958</v>
      </c>
      <c r="Q1692" s="68">
        <f t="shared" si="707"/>
        <v>0.34402490954843873</v>
      </c>
    </row>
    <row r="1693" spans="1:17" s="28" customFormat="1" ht="15" customHeight="1" x14ac:dyDescent="0.25">
      <c r="A1693" s="145" t="s">
        <v>3015</v>
      </c>
      <c r="B1693" s="146">
        <v>32</v>
      </c>
      <c r="C1693" s="147" t="s">
        <v>3016</v>
      </c>
      <c r="D1693" s="136"/>
      <c r="E1693" s="16"/>
      <c r="F1693" s="67">
        <v>1416.7123295545143</v>
      </c>
      <c r="G1693" s="68">
        <f t="shared" si="702"/>
        <v>0.56574330366309911</v>
      </c>
      <c r="H1693" s="66">
        <v>68.316015078512933</v>
      </c>
      <c r="I1693" s="66">
        <v>75.328170409092294</v>
      </c>
      <c r="J1693" s="66">
        <v>8.0433536296898822</v>
      </c>
      <c r="K1693" s="66">
        <v>1109.3219266185431</v>
      </c>
      <c r="L1693" s="66"/>
      <c r="M1693" s="68">
        <f t="shared" si="703"/>
        <v>0.72193358464188218</v>
      </c>
      <c r="N1693" s="68">
        <f t="shared" si="704"/>
        <v>0.75328170409092299</v>
      </c>
      <c r="O1693" s="68">
        <f t="shared" si="705"/>
        <v>0.43967279082323119</v>
      </c>
      <c r="P1693" s="68">
        <f t="shared" si="706"/>
        <v>0.57549758393388195</v>
      </c>
      <c r="Q1693" s="68">
        <f t="shared" si="707"/>
        <v>0.43583039619413511</v>
      </c>
    </row>
    <row r="1694" spans="1:17" s="28" customFormat="1" ht="15" customHeight="1" x14ac:dyDescent="0.25">
      <c r="A1694" s="145"/>
      <c r="B1694" s="148"/>
      <c r="C1694" s="147"/>
      <c r="D1694" s="136"/>
      <c r="E1694" s="16"/>
      <c r="F1694" s="67"/>
      <c r="G1694" s="68"/>
      <c r="H1694" s="66"/>
      <c r="I1694" s="66"/>
      <c r="J1694" s="66"/>
      <c r="K1694" s="66"/>
      <c r="L1694" s="66"/>
      <c r="M1694" s="68"/>
      <c r="N1694" s="68"/>
      <c r="O1694" s="68"/>
      <c r="P1694" s="68"/>
      <c r="Q1694" s="68"/>
    </row>
    <row r="1695" spans="1:17" s="28" customFormat="1" ht="15" customHeight="1" x14ac:dyDescent="0.25">
      <c r="A1695" s="141" t="s">
        <v>3017</v>
      </c>
      <c r="B1695" s="149"/>
      <c r="C1695" s="143" t="s">
        <v>3018</v>
      </c>
      <c r="D1695" s="144"/>
      <c r="E1695" s="26"/>
      <c r="F1695" s="69">
        <v>229256.67857471184</v>
      </c>
      <c r="G1695" s="70">
        <f t="shared" ref="G1695:G1707" si="708">GEOMEAN(M1695,P1695,Q1695)</f>
        <v>0.67140786266453856</v>
      </c>
      <c r="H1695" s="63">
        <v>78.706103557849715</v>
      </c>
      <c r="I1695" s="63">
        <v>71.848658567438321</v>
      </c>
      <c r="J1695" s="63">
        <v>9.3198494405531829</v>
      </c>
      <c r="K1695" s="63">
        <v>1386.2448912363523</v>
      </c>
      <c r="L1695" s="63"/>
      <c r="M1695" s="70">
        <f t="shared" ref="M1695:M1707" si="709">+(H1695-25)/(85-25)</f>
        <v>0.89510172596416193</v>
      </c>
      <c r="N1695" s="70">
        <f t="shared" ref="N1695:N1707" si="710">+I1695/100</f>
        <v>0.71848658567438317</v>
      </c>
      <c r="O1695" s="70">
        <f t="shared" ref="O1695:O1707" si="711">+(J1695-1.8)/(16-1.8)</f>
        <v>0.52956686201078762</v>
      </c>
      <c r="P1695" s="70">
        <f t="shared" ref="P1695:P1707" si="712">+(N1695*O1695)^(0.5)</f>
        <v>0.61683602891889189</v>
      </c>
      <c r="Q1695" s="70">
        <f t="shared" ref="Q1695:Q1707" si="713">+(K1695-35)/(2500-35)</f>
        <v>0.54817236966991978</v>
      </c>
    </row>
    <row r="1696" spans="1:17" s="28" customFormat="1" ht="15" customHeight="1" x14ac:dyDescent="0.25">
      <c r="A1696" s="145" t="s">
        <v>3019</v>
      </c>
      <c r="B1696" s="146">
        <v>1</v>
      </c>
      <c r="C1696" s="147" t="s">
        <v>3020</v>
      </c>
      <c r="D1696" s="136"/>
      <c r="E1696" s="16"/>
      <c r="F1696" s="67">
        <v>63577.860634492637</v>
      </c>
      <c r="G1696" s="68">
        <f t="shared" si="708"/>
        <v>0.73105479116160466</v>
      </c>
      <c r="H1696" s="66">
        <v>79.619809956950078</v>
      </c>
      <c r="I1696" s="66">
        <v>75.913002955855063</v>
      </c>
      <c r="J1696" s="66">
        <v>11.263491325468175</v>
      </c>
      <c r="K1696" s="66">
        <v>1522.401327195561</v>
      </c>
      <c r="L1696" s="66"/>
      <c r="M1696" s="68">
        <f t="shared" si="709"/>
        <v>0.91033016594916794</v>
      </c>
      <c r="N1696" s="68">
        <f t="shared" si="710"/>
        <v>0.75913002955855058</v>
      </c>
      <c r="O1696" s="68">
        <f t="shared" si="711"/>
        <v>0.66644305108930812</v>
      </c>
      <c r="P1696" s="68">
        <f t="shared" si="712"/>
        <v>0.71127837944964778</v>
      </c>
      <c r="Q1696" s="68">
        <f t="shared" si="713"/>
        <v>0.60340824632679957</v>
      </c>
    </row>
    <row r="1697" spans="1:17" s="28" customFormat="1" ht="15" customHeight="1" x14ac:dyDescent="0.25">
      <c r="A1697" s="145" t="s">
        <v>3021</v>
      </c>
      <c r="B1697" s="146">
        <v>2</v>
      </c>
      <c r="C1697" s="147" t="s">
        <v>3022</v>
      </c>
      <c r="D1697" s="136"/>
      <c r="E1697" s="16"/>
      <c r="F1697" s="67">
        <v>2223.2415235652929</v>
      </c>
      <c r="G1697" s="68">
        <f t="shared" si="708"/>
        <v>0.39274294687086664</v>
      </c>
      <c r="H1697" s="66">
        <v>72.89202922455874</v>
      </c>
      <c r="I1697" s="66">
        <v>42.876091933352924</v>
      </c>
      <c r="J1697" s="66">
        <v>5.1907046549169804</v>
      </c>
      <c r="K1697" s="66">
        <v>619.68467753525476</v>
      </c>
      <c r="L1697" s="66"/>
      <c r="M1697" s="68">
        <f t="shared" si="709"/>
        <v>0.79820048707597901</v>
      </c>
      <c r="N1697" s="68">
        <f t="shared" si="710"/>
        <v>0.42876091933352922</v>
      </c>
      <c r="O1697" s="68">
        <f t="shared" si="711"/>
        <v>0.23878201795190004</v>
      </c>
      <c r="P1697" s="68">
        <f t="shared" si="712"/>
        <v>0.31996936968618095</v>
      </c>
      <c r="Q1697" s="68">
        <f t="shared" si="713"/>
        <v>0.23719459534898774</v>
      </c>
    </row>
    <row r="1698" spans="1:17" s="28" customFormat="1" ht="15" customHeight="1" x14ac:dyDescent="0.25">
      <c r="A1698" s="145" t="s">
        <v>3023</v>
      </c>
      <c r="B1698" s="146">
        <v>3</v>
      </c>
      <c r="C1698" s="147" t="s">
        <v>3024</v>
      </c>
      <c r="D1698" s="136"/>
      <c r="E1698" s="16"/>
      <c r="F1698" s="67">
        <v>8188.1340895076828</v>
      </c>
      <c r="G1698" s="68">
        <f t="shared" si="708"/>
        <v>0.56633371348024564</v>
      </c>
      <c r="H1698" s="66">
        <v>79.132838189771832</v>
      </c>
      <c r="I1698" s="66">
        <v>63.73466342741991</v>
      </c>
      <c r="J1698" s="66">
        <v>8.3664294265385077</v>
      </c>
      <c r="K1698" s="66">
        <v>949.1475645154494</v>
      </c>
      <c r="L1698" s="66"/>
      <c r="M1698" s="68">
        <f t="shared" si="709"/>
        <v>0.9022139698295305</v>
      </c>
      <c r="N1698" s="68">
        <f t="shared" si="710"/>
        <v>0.63734663427419913</v>
      </c>
      <c r="O1698" s="68">
        <f t="shared" si="711"/>
        <v>0.46242460750271186</v>
      </c>
      <c r="P1698" s="68">
        <f t="shared" si="712"/>
        <v>0.54288559310173357</v>
      </c>
      <c r="Q1698" s="68">
        <f t="shared" si="713"/>
        <v>0.37085093895150079</v>
      </c>
    </row>
    <row r="1699" spans="1:17" s="28" customFormat="1" ht="15" customHeight="1" x14ac:dyDescent="0.25">
      <c r="A1699" s="145" t="s">
        <v>3025</v>
      </c>
      <c r="B1699" s="146">
        <v>4</v>
      </c>
      <c r="C1699" s="147" t="s">
        <v>3026</v>
      </c>
      <c r="D1699" s="136"/>
      <c r="E1699" s="16"/>
      <c r="F1699" s="67">
        <v>935.41276059427412</v>
      </c>
      <c r="G1699" s="68">
        <f t="shared" si="708"/>
        <v>0.49945997365281825</v>
      </c>
      <c r="H1699" s="66">
        <v>82.145581134740908</v>
      </c>
      <c r="I1699" s="66">
        <v>76.569231674008975</v>
      </c>
      <c r="J1699" s="66">
        <v>5.5290767543659687</v>
      </c>
      <c r="K1699" s="66">
        <v>754.12428721357105</v>
      </c>
      <c r="L1699" s="66"/>
      <c r="M1699" s="68">
        <f t="shared" si="709"/>
        <v>0.95242635224568184</v>
      </c>
      <c r="N1699" s="68">
        <f t="shared" si="710"/>
        <v>0.76569231674008975</v>
      </c>
      <c r="O1699" s="68">
        <f t="shared" si="711"/>
        <v>0.262611039039857</v>
      </c>
      <c r="P1699" s="68">
        <f t="shared" si="712"/>
        <v>0.44841861567507457</v>
      </c>
      <c r="Q1699" s="68">
        <f t="shared" si="713"/>
        <v>0.29173399075601258</v>
      </c>
    </row>
    <row r="1700" spans="1:17" s="28" customFormat="1" ht="15" customHeight="1" x14ac:dyDescent="0.25">
      <c r="A1700" s="145" t="s">
        <v>3027</v>
      </c>
      <c r="B1700" s="146">
        <v>5</v>
      </c>
      <c r="C1700" s="147" t="s">
        <v>3028</v>
      </c>
      <c r="D1700" s="136"/>
      <c r="E1700" s="16"/>
      <c r="F1700" s="67">
        <v>28963.560881048757</v>
      </c>
      <c r="G1700" s="68">
        <f t="shared" si="708"/>
        <v>0.68080654976056698</v>
      </c>
      <c r="H1700" s="66">
        <v>79.491366775400863</v>
      </c>
      <c r="I1700" s="66">
        <v>78.690989310330437</v>
      </c>
      <c r="J1700" s="66">
        <v>10.125883603156485</v>
      </c>
      <c r="K1700" s="66">
        <v>1295.8927586615866</v>
      </c>
      <c r="L1700" s="66"/>
      <c r="M1700" s="68">
        <f t="shared" si="709"/>
        <v>0.90818944625668108</v>
      </c>
      <c r="N1700" s="68">
        <f t="shared" si="710"/>
        <v>0.78690989310330439</v>
      </c>
      <c r="O1700" s="68">
        <f t="shared" si="711"/>
        <v>0.58632983120820314</v>
      </c>
      <c r="P1700" s="68">
        <f t="shared" si="712"/>
        <v>0.67925602301291788</v>
      </c>
      <c r="Q1700" s="68">
        <f t="shared" si="713"/>
        <v>0.51151836051179989</v>
      </c>
    </row>
    <row r="1701" spans="1:17" s="28" customFormat="1" ht="15" customHeight="1" x14ac:dyDescent="0.25">
      <c r="A1701" s="145" t="s">
        <v>3029</v>
      </c>
      <c r="B1701" s="146">
        <v>6</v>
      </c>
      <c r="C1701" s="147" t="s">
        <v>3030</v>
      </c>
      <c r="D1701" s="136"/>
      <c r="E1701" s="16"/>
      <c r="F1701" s="67">
        <v>35003.971161786161</v>
      </c>
      <c r="G1701" s="68">
        <f t="shared" si="708"/>
        <v>0.67787371386871287</v>
      </c>
      <c r="H1701" s="66">
        <v>80.642494698779132</v>
      </c>
      <c r="I1701" s="66">
        <v>70.308711666051551</v>
      </c>
      <c r="J1701" s="66">
        <v>8.3805676261735567</v>
      </c>
      <c r="K1701" s="66">
        <v>1485.4938279733808</v>
      </c>
      <c r="L1701" s="66"/>
      <c r="M1701" s="68">
        <f t="shared" si="709"/>
        <v>0.92737491164631891</v>
      </c>
      <c r="N1701" s="68">
        <f t="shared" si="710"/>
        <v>0.70308711666051549</v>
      </c>
      <c r="O1701" s="68">
        <f t="shared" si="711"/>
        <v>0.46342025536433501</v>
      </c>
      <c r="P1701" s="68">
        <f t="shared" si="712"/>
        <v>0.57081066138097847</v>
      </c>
      <c r="Q1701" s="68">
        <f t="shared" si="713"/>
        <v>0.58843563000948507</v>
      </c>
    </row>
    <row r="1702" spans="1:17" s="28" customFormat="1" ht="15" customHeight="1" x14ac:dyDescent="0.25">
      <c r="A1702" s="145" t="s">
        <v>3031</v>
      </c>
      <c r="B1702" s="146">
        <v>7</v>
      </c>
      <c r="C1702" s="147" t="s">
        <v>1109</v>
      </c>
      <c r="D1702" s="136"/>
      <c r="E1702" s="16"/>
      <c r="F1702" s="67">
        <v>1879.8876469639504</v>
      </c>
      <c r="G1702" s="68">
        <f t="shared" si="708"/>
        <v>0.47233531389049066</v>
      </c>
      <c r="H1702" s="66">
        <v>77.196456313322813</v>
      </c>
      <c r="I1702" s="66">
        <v>56.615277945703447</v>
      </c>
      <c r="J1702" s="66">
        <v>5.8157761188913293</v>
      </c>
      <c r="K1702" s="66">
        <v>781.22708567900065</v>
      </c>
      <c r="L1702" s="66"/>
      <c r="M1702" s="68">
        <f t="shared" si="709"/>
        <v>0.86994093855538024</v>
      </c>
      <c r="N1702" s="68">
        <f t="shared" si="710"/>
        <v>0.56615277945703446</v>
      </c>
      <c r="O1702" s="68">
        <f t="shared" si="711"/>
        <v>0.28280113513319222</v>
      </c>
      <c r="P1702" s="68">
        <f t="shared" si="712"/>
        <v>0.40013578781366355</v>
      </c>
      <c r="Q1702" s="68">
        <f t="shared" si="713"/>
        <v>0.30272904084340796</v>
      </c>
    </row>
    <row r="1703" spans="1:17" s="28" customFormat="1" ht="15" customHeight="1" x14ac:dyDescent="0.25">
      <c r="A1703" s="145" t="s">
        <v>3032</v>
      </c>
      <c r="B1703" s="146">
        <v>8</v>
      </c>
      <c r="C1703" s="147" t="s">
        <v>3033</v>
      </c>
      <c r="D1703" s="136"/>
      <c r="E1703" s="16"/>
      <c r="F1703" s="67">
        <v>1526.4647417232718</v>
      </c>
      <c r="G1703" s="68">
        <f t="shared" si="708"/>
        <v>0.30642921109692539</v>
      </c>
      <c r="H1703" s="66">
        <v>81.794772612951775</v>
      </c>
      <c r="I1703" s="66">
        <v>56.142544948918996</v>
      </c>
      <c r="J1703" s="66">
        <v>5.8354480398562885</v>
      </c>
      <c r="K1703" s="66">
        <v>222.58691570062774</v>
      </c>
      <c r="L1703" s="66"/>
      <c r="M1703" s="68">
        <f t="shared" si="709"/>
        <v>0.94657954354919627</v>
      </c>
      <c r="N1703" s="68">
        <f t="shared" si="710"/>
        <v>0.56142544948918993</v>
      </c>
      <c r="O1703" s="68">
        <f t="shared" si="711"/>
        <v>0.28418648168002036</v>
      </c>
      <c r="P1703" s="68">
        <f t="shared" si="712"/>
        <v>0.39943650711465628</v>
      </c>
      <c r="Q1703" s="68">
        <f t="shared" si="713"/>
        <v>7.6100168641228289E-2</v>
      </c>
    </row>
    <row r="1704" spans="1:17" s="28" customFormat="1" ht="15" customHeight="1" x14ac:dyDescent="0.25">
      <c r="A1704" s="145" t="s">
        <v>3034</v>
      </c>
      <c r="B1704" s="146">
        <v>9</v>
      </c>
      <c r="C1704" s="147" t="s">
        <v>3035</v>
      </c>
      <c r="D1704" s="136"/>
      <c r="E1704" s="16"/>
      <c r="F1704" s="67">
        <v>780.34971954850641</v>
      </c>
      <c r="G1704" s="68">
        <f t="shared" si="708"/>
        <v>0.39010740515301701</v>
      </c>
      <c r="H1704" s="66">
        <v>74.128008164143154</v>
      </c>
      <c r="I1704" s="66">
        <v>66.393618408583947</v>
      </c>
      <c r="J1704" s="66">
        <v>6.7263145164241589</v>
      </c>
      <c r="K1704" s="66">
        <v>407.40159790508335</v>
      </c>
      <c r="L1704" s="66"/>
      <c r="M1704" s="68">
        <f t="shared" si="709"/>
        <v>0.81880013606905255</v>
      </c>
      <c r="N1704" s="68">
        <f t="shared" si="710"/>
        <v>0.66393618408583943</v>
      </c>
      <c r="O1704" s="68">
        <f t="shared" si="711"/>
        <v>0.34692355749465908</v>
      </c>
      <c r="P1704" s="68">
        <f t="shared" si="712"/>
        <v>0.47993239412701477</v>
      </c>
      <c r="Q1704" s="68">
        <f t="shared" si="713"/>
        <v>0.15107569894729547</v>
      </c>
    </row>
    <row r="1705" spans="1:17" s="28" customFormat="1" ht="15" customHeight="1" x14ac:dyDescent="0.25">
      <c r="A1705" s="145" t="s">
        <v>3036</v>
      </c>
      <c r="B1705" s="146">
        <v>10</v>
      </c>
      <c r="C1705" s="147" t="s">
        <v>3037</v>
      </c>
      <c r="D1705" s="136"/>
      <c r="E1705" s="16"/>
      <c r="F1705" s="67">
        <v>36517.346166278301</v>
      </c>
      <c r="G1705" s="68">
        <f t="shared" si="708"/>
        <v>0.65397471489469361</v>
      </c>
      <c r="H1705" s="66">
        <v>77.506799586633448</v>
      </c>
      <c r="I1705" s="66">
        <v>74.519427192990932</v>
      </c>
      <c r="J1705" s="66">
        <v>9.3457339145304719</v>
      </c>
      <c r="K1705" s="66">
        <v>1286.9707217520543</v>
      </c>
      <c r="L1705" s="66"/>
      <c r="M1705" s="68">
        <f t="shared" si="709"/>
        <v>0.87511332644389084</v>
      </c>
      <c r="N1705" s="68">
        <f t="shared" si="710"/>
        <v>0.74519427192990928</v>
      </c>
      <c r="O1705" s="68">
        <f t="shared" si="711"/>
        <v>0.53138971229087839</v>
      </c>
      <c r="P1705" s="68">
        <f t="shared" si="712"/>
        <v>0.62927622691600638</v>
      </c>
      <c r="Q1705" s="68">
        <f t="shared" si="713"/>
        <v>0.50789887292172586</v>
      </c>
    </row>
    <row r="1706" spans="1:17" s="28" customFormat="1" ht="15" customHeight="1" x14ac:dyDescent="0.25">
      <c r="A1706" s="145" t="s">
        <v>3038</v>
      </c>
      <c r="B1706" s="146">
        <v>11</v>
      </c>
      <c r="C1706" s="147" t="s">
        <v>3039</v>
      </c>
      <c r="D1706" s="136"/>
      <c r="E1706" s="16"/>
      <c r="F1706" s="67">
        <v>23569.582238956693</v>
      </c>
      <c r="G1706" s="68">
        <f t="shared" si="708"/>
        <v>0.63818973735448425</v>
      </c>
      <c r="H1706" s="66">
        <v>76.278938849710499</v>
      </c>
      <c r="I1706" s="66">
        <v>64.760492833075958</v>
      </c>
      <c r="J1706" s="66">
        <v>7.3637105772915286</v>
      </c>
      <c r="K1706" s="66">
        <v>1523.2826791789564</v>
      </c>
      <c r="L1706" s="66"/>
      <c r="M1706" s="68">
        <f t="shared" si="709"/>
        <v>0.85464898082850838</v>
      </c>
      <c r="N1706" s="68">
        <f t="shared" si="710"/>
        <v>0.64760492833075955</v>
      </c>
      <c r="O1706" s="68">
        <f t="shared" si="711"/>
        <v>0.39181060403461471</v>
      </c>
      <c r="P1706" s="68">
        <f t="shared" si="712"/>
        <v>0.50372460545924125</v>
      </c>
      <c r="Q1706" s="68">
        <f t="shared" si="713"/>
        <v>0.60376579277036768</v>
      </c>
    </row>
    <row r="1707" spans="1:17" s="28" customFormat="1" ht="15" customHeight="1" x14ac:dyDescent="0.25">
      <c r="A1707" s="145" t="s">
        <v>3040</v>
      </c>
      <c r="B1707" s="146">
        <v>12</v>
      </c>
      <c r="C1707" s="147" t="s">
        <v>3041</v>
      </c>
      <c r="D1707" s="136"/>
      <c r="E1707" s="16"/>
      <c r="F1707" s="67">
        <v>26090.867010246318</v>
      </c>
      <c r="G1707" s="68">
        <f t="shared" si="708"/>
        <v>0.62912379239810523</v>
      </c>
      <c r="H1707" s="66">
        <v>76.646040254729314</v>
      </c>
      <c r="I1707" s="66">
        <v>64.77370490839489</v>
      </c>
      <c r="J1707" s="66">
        <v>7.7577497903397701</v>
      </c>
      <c r="K1707" s="66">
        <v>1402.8647153363934</v>
      </c>
      <c r="L1707" s="66"/>
      <c r="M1707" s="68">
        <f t="shared" si="709"/>
        <v>0.86076733757882196</v>
      </c>
      <c r="N1707" s="68">
        <f t="shared" si="710"/>
        <v>0.64773704908394891</v>
      </c>
      <c r="O1707" s="68">
        <f t="shared" si="711"/>
        <v>0.41955984439012467</v>
      </c>
      <c r="P1707" s="68">
        <f t="shared" si="712"/>
        <v>0.5213103255445648</v>
      </c>
      <c r="Q1707" s="68">
        <f t="shared" si="713"/>
        <v>0.55491469182003783</v>
      </c>
    </row>
    <row r="1708" spans="1:17" s="28" customFormat="1" ht="15" customHeight="1" x14ac:dyDescent="0.25">
      <c r="A1708" s="145"/>
      <c r="B1708" s="148"/>
      <c r="C1708" s="147"/>
      <c r="D1708" s="136"/>
      <c r="E1708" s="16"/>
      <c r="F1708" s="67"/>
      <c r="G1708" s="68"/>
      <c r="H1708" s="66"/>
      <c r="I1708" s="66"/>
      <c r="J1708" s="66"/>
      <c r="K1708" s="66"/>
      <c r="L1708" s="66"/>
      <c r="M1708" s="68"/>
      <c r="N1708" s="68"/>
      <c r="O1708" s="68"/>
      <c r="P1708" s="68"/>
      <c r="Q1708" s="68"/>
    </row>
    <row r="1709" spans="1:17" s="28" customFormat="1" ht="15" customHeight="1" x14ac:dyDescent="0.25">
      <c r="A1709" s="141" t="s">
        <v>3042</v>
      </c>
      <c r="B1709" s="142"/>
      <c r="C1709" s="143" t="s">
        <v>3043</v>
      </c>
      <c r="D1709" s="144"/>
      <c r="E1709" s="26"/>
      <c r="F1709" s="69">
        <v>17861.449903317363</v>
      </c>
      <c r="G1709" s="70">
        <f t="shared" ref="G1709:G1715" si="714">GEOMEAN(M1709,P1709,Q1709)</f>
        <v>0.62004802947350601</v>
      </c>
      <c r="H1709" s="63">
        <v>88.796935954681857</v>
      </c>
      <c r="I1709" s="63">
        <v>56.184699683621005</v>
      </c>
      <c r="J1709" s="63">
        <v>8.0963657098409936</v>
      </c>
      <c r="K1709" s="63">
        <v>1142.2215139046018</v>
      </c>
      <c r="L1709" s="63"/>
      <c r="M1709" s="70">
        <f t="shared" ref="M1709:M1715" si="715">+(H1709-25)/(85-25)</f>
        <v>1.0632822659113643</v>
      </c>
      <c r="N1709" s="70">
        <f t="shared" ref="N1709:N1715" si="716">+I1709/100</f>
        <v>0.56184699683621009</v>
      </c>
      <c r="O1709" s="70">
        <f t="shared" ref="O1709:O1715" si="717">+(J1709-1.8)/(16-1.8)</f>
        <v>0.44340603590429534</v>
      </c>
      <c r="P1709" s="70">
        <f t="shared" ref="P1709:P1715" si="718">+(N1709*O1709)^(0.5)</f>
        <v>0.49912558505037297</v>
      </c>
      <c r="Q1709" s="70">
        <f t="shared" ref="Q1709:Q1715" si="719">+(K1709-35)/(2500-35)</f>
        <v>0.44917708474831719</v>
      </c>
    </row>
    <row r="1710" spans="1:17" s="28" customFormat="1" ht="15" customHeight="1" x14ac:dyDescent="0.25">
      <c r="A1710" s="145" t="s">
        <v>3044</v>
      </c>
      <c r="B1710" s="146">
        <v>1</v>
      </c>
      <c r="C1710" s="147" t="s">
        <v>3045</v>
      </c>
      <c r="D1710" s="136"/>
      <c r="E1710" s="16"/>
      <c r="F1710" s="67">
        <v>12233.869796792713</v>
      </c>
      <c r="G1710" s="68">
        <f t="shared" si="714"/>
        <v>0.66581521793271237</v>
      </c>
      <c r="H1710" s="66">
        <v>86.998051851964789</v>
      </c>
      <c r="I1710" s="66">
        <v>55.786904054070291</v>
      </c>
      <c r="J1710" s="66">
        <v>8.8963871364928391</v>
      </c>
      <c r="K1710" s="66">
        <v>1368.5542093435563</v>
      </c>
      <c r="L1710" s="66"/>
      <c r="M1710" s="68">
        <f t="shared" si="715"/>
        <v>1.0333008641994132</v>
      </c>
      <c r="N1710" s="68">
        <f t="shared" si="716"/>
        <v>0.55786904054070297</v>
      </c>
      <c r="O1710" s="68">
        <f t="shared" si="717"/>
        <v>0.49974557299245348</v>
      </c>
      <c r="P1710" s="68">
        <f t="shared" si="718"/>
        <v>0.5280081280811536</v>
      </c>
      <c r="Q1710" s="68">
        <f t="shared" si="719"/>
        <v>0.54099562245174693</v>
      </c>
    </row>
    <row r="1711" spans="1:17" s="28" customFormat="1" ht="15" customHeight="1" x14ac:dyDescent="0.25">
      <c r="A1711" s="145" t="s">
        <v>3046</v>
      </c>
      <c r="B1711" s="146">
        <v>2</v>
      </c>
      <c r="C1711" s="147" t="s">
        <v>3047</v>
      </c>
      <c r="D1711" s="136"/>
      <c r="E1711" s="16"/>
      <c r="F1711" s="67">
        <v>549.76896370772192</v>
      </c>
      <c r="G1711" s="68">
        <f t="shared" si="714"/>
        <v>0.55753193151838487</v>
      </c>
      <c r="H1711" s="66">
        <v>91.835307634420133</v>
      </c>
      <c r="I1711" s="66">
        <v>72.938116893063039</v>
      </c>
      <c r="J1711" s="66">
        <v>5.6585031129353149</v>
      </c>
      <c r="K1711" s="66">
        <v>896.44773084039809</v>
      </c>
      <c r="L1711" s="66"/>
      <c r="M1711" s="68">
        <f t="shared" si="715"/>
        <v>1.1139217939070023</v>
      </c>
      <c r="N1711" s="68">
        <f t="shared" si="716"/>
        <v>0.72938116893063043</v>
      </c>
      <c r="O1711" s="68">
        <f t="shared" si="717"/>
        <v>0.27172557133347292</v>
      </c>
      <c r="P1711" s="68">
        <f t="shared" si="718"/>
        <v>0.44518705601977232</v>
      </c>
      <c r="Q1711" s="68">
        <f t="shared" si="719"/>
        <v>0.34947169608129741</v>
      </c>
    </row>
    <row r="1712" spans="1:17" s="28" customFormat="1" ht="15" customHeight="1" x14ac:dyDescent="0.25">
      <c r="A1712" s="145" t="s">
        <v>3048</v>
      </c>
      <c r="B1712" s="146">
        <v>3</v>
      </c>
      <c r="C1712" s="147" t="s">
        <v>3049</v>
      </c>
      <c r="D1712" s="136"/>
      <c r="E1712" s="16"/>
      <c r="F1712" s="67">
        <v>579.97604962572859</v>
      </c>
      <c r="G1712" s="68">
        <f t="shared" si="714"/>
        <v>0.42724151512220282</v>
      </c>
      <c r="H1712" s="66">
        <v>89.40685494791488</v>
      </c>
      <c r="I1712" s="66">
        <v>40.800209512720322</v>
      </c>
      <c r="J1712" s="66">
        <v>6.5264631650873044</v>
      </c>
      <c r="K1712" s="66">
        <v>520.96082167862528</v>
      </c>
      <c r="L1712" s="66"/>
      <c r="M1712" s="68">
        <f t="shared" si="715"/>
        <v>1.0734475824652481</v>
      </c>
      <c r="N1712" s="68">
        <f t="shared" si="716"/>
        <v>0.4080020951272032</v>
      </c>
      <c r="O1712" s="68">
        <f t="shared" si="717"/>
        <v>0.33284951866812007</v>
      </c>
      <c r="P1712" s="68">
        <f t="shared" si="718"/>
        <v>0.36851499423859829</v>
      </c>
      <c r="Q1712" s="68">
        <f t="shared" si="719"/>
        <v>0.19714434956536522</v>
      </c>
    </row>
    <row r="1713" spans="1:17" s="28" customFormat="1" ht="15" customHeight="1" x14ac:dyDescent="0.25">
      <c r="A1713" s="145" t="s">
        <v>3050</v>
      </c>
      <c r="B1713" s="146">
        <v>4</v>
      </c>
      <c r="C1713" s="147" t="s">
        <v>3051</v>
      </c>
      <c r="D1713" s="136"/>
      <c r="E1713" s="16"/>
      <c r="F1713" s="67">
        <v>1093.4965102318424</v>
      </c>
      <c r="G1713" s="68">
        <f t="shared" si="714"/>
        <v>0.33130336405877764</v>
      </c>
      <c r="H1713" s="66">
        <v>83.628686498948952</v>
      </c>
      <c r="I1713" s="66">
        <v>60.990675500331228</v>
      </c>
      <c r="J1713" s="66">
        <v>5.1040367394195627</v>
      </c>
      <c r="K1713" s="66">
        <v>278.51491326881785</v>
      </c>
      <c r="L1713" s="66"/>
      <c r="M1713" s="68">
        <f t="shared" si="715"/>
        <v>0.97714477498248253</v>
      </c>
      <c r="N1713" s="68">
        <f t="shared" si="716"/>
        <v>0.60990675500331226</v>
      </c>
      <c r="O1713" s="68">
        <f t="shared" si="717"/>
        <v>0.232678643621096</v>
      </c>
      <c r="P1713" s="68">
        <f t="shared" si="718"/>
        <v>0.37671245863325892</v>
      </c>
      <c r="Q1713" s="68">
        <f t="shared" si="719"/>
        <v>9.8789011468080265E-2</v>
      </c>
    </row>
    <row r="1714" spans="1:17" s="28" customFormat="1" ht="15" customHeight="1" x14ac:dyDescent="0.25">
      <c r="A1714" s="145" t="s">
        <v>3052</v>
      </c>
      <c r="B1714" s="146">
        <v>5</v>
      </c>
      <c r="C1714" s="147" t="s">
        <v>3053</v>
      </c>
      <c r="D1714" s="136"/>
      <c r="E1714" s="16"/>
      <c r="F1714" s="67">
        <v>860.90194866319098</v>
      </c>
      <c r="G1714" s="68">
        <f t="shared" si="714"/>
        <v>0.434887877153465</v>
      </c>
      <c r="H1714" s="66">
        <v>95.043845988833581</v>
      </c>
      <c r="I1714" s="66">
        <v>38.262309767834317</v>
      </c>
      <c r="J1714" s="66">
        <v>6.9167892384205638</v>
      </c>
      <c r="K1714" s="66">
        <v>502.72427481626903</v>
      </c>
      <c r="L1714" s="66"/>
      <c r="M1714" s="68">
        <f t="shared" si="715"/>
        <v>1.1673974331472263</v>
      </c>
      <c r="N1714" s="68">
        <f t="shared" si="716"/>
        <v>0.38262309767834318</v>
      </c>
      <c r="O1714" s="68">
        <f t="shared" si="717"/>
        <v>0.36033727031130736</v>
      </c>
      <c r="P1714" s="68">
        <f t="shared" si="718"/>
        <v>0.37131302505496744</v>
      </c>
      <c r="Q1714" s="68">
        <f t="shared" si="719"/>
        <v>0.18974615611207668</v>
      </c>
    </row>
    <row r="1715" spans="1:17" s="28" customFormat="1" ht="15" customHeight="1" x14ac:dyDescent="0.25">
      <c r="A1715" s="145" t="s">
        <v>3054</v>
      </c>
      <c r="B1715" s="146">
        <v>6</v>
      </c>
      <c r="C1715" s="147" t="s">
        <v>3055</v>
      </c>
      <c r="D1715" s="136"/>
      <c r="E1715" s="16"/>
      <c r="F1715" s="67">
        <v>2543.4366342961639</v>
      </c>
      <c r="G1715" s="68">
        <f t="shared" si="714"/>
        <v>0.57239790045161532</v>
      </c>
      <c r="H1715" s="66">
        <v>93.898598641565172</v>
      </c>
      <c r="I1715" s="66">
        <v>62.091434022268828</v>
      </c>
      <c r="J1715" s="66">
        <v>7.5748094614984893</v>
      </c>
      <c r="K1715" s="66">
        <v>836.14546576640362</v>
      </c>
      <c r="L1715" s="66"/>
      <c r="M1715" s="68">
        <f t="shared" si="715"/>
        <v>1.1483099773594196</v>
      </c>
      <c r="N1715" s="68">
        <f t="shared" si="716"/>
        <v>0.62091434022268832</v>
      </c>
      <c r="O1715" s="68">
        <f t="shared" si="717"/>
        <v>0.40667672264073873</v>
      </c>
      <c r="P1715" s="68">
        <f t="shared" si="718"/>
        <v>0.50250513322989998</v>
      </c>
      <c r="Q1715" s="68">
        <f t="shared" si="719"/>
        <v>0.32500830254215157</v>
      </c>
    </row>
    <row r="1716" spans="1:17" s="28" customFormat="1" ht="15" customHeight="1" x14ac:dyDescent="0.25">
      <c r="A1716" s="145"/>
      <c r="B1716" s="148"/>
      <c r="C1716" s="147"/>
      <c r="D1716" s="136"/>
      <c r="E1716" s="16"/>
      <c r="F1716" s="67"/>
      <c r="G1716" s="68"/>
      <c r="H1716" s="66"/>
      <c r="I1716" s="66"/>
      <c r="J1716" s="66"/>
      <c r="K1716" s="66"/>
      <c r="L1716" s="66"/>
      <c r="M1716" s="68"/>
      <c r="N1716" s="68"/>
      <c r="O1716" s="68"/>
      <c r="P1716" s="68"/>
      <c r="Q1716" s="68"/>
    </row>
    <row r="1717" spans="1:17" s="28" customFormat="1" ht="15" customHeight="1" x14ac:dyDescent="0.25">
      <c r="A1717" s="141" t="s">
        <v>3056</v>
      </c>
      <c r="B1717" s="142"/>
      <c r="C1717" s="143" t="s">
        <v>3057</v>
      </c>
      <c r="D1717" s="144"/>
      <c r="E1717" s="26"/>
      <c r="F1717" s="69">
        <v>20604.253304672377</v>
      </c>
      <c r="G1717" s="70">
        <f t="shared" ref="G1717:G1750" si="720">GEOMEAN(M1717,P1717,Q1717)</f>
        <v>0.50588672815278135</v>
      </c>
      <c r="H1717" s="63">
        <v>80.118680986726886</v>
      </c>
      <c r="I1717" s="63">
        <v>55.577226002405673</v>
      </c>
      <c r="J1717" s="63">
        <v>7.7498665343711757</v>
      </c>
      <c r="K1717" s="63">
        <v>754.89862274681468</v>
      </c>
      <c r="L1717" s="63"/>
      <c r="M1717" s="70">
        <f t="shared" ref="M1717:M1750" si="721">+(H1717-25)/(85-25)</f>
        <v>0.91864468311211478</v>
      </c>
      <c r="N1717" s="70">
        <f t="shared" ref="N1717:N1750" si="722">+I1717/100</f>
        <v>0.55577226002405677</v>
      </c>
      <c r="O1717" s="70">
        <f t="shared" ref="O1717:O1750" si="723">+(J1717-1.8)/(16-1.8)</f>
        <v>0.41900468551909692</v>
      </c>
      <c r="P1717" s="70">
        <f t="shared" ref="P1717:P1750" si="724">+(N1717*O1717)^(0.5)</f>
        <v>0.48256728135216304</v>
      </c>
      <c r="Q1717" s="70">
        <f t="shared" ref="Q1717:Q1750" si="725">+(K1717-35)/(2500-35)</f>
        <v>0.29204812281818038</v>
      </c>
    </row>
    <row r="1718" spans="1:17" s="28" customFormat="1" ht="15" customHeight="1" x14ac:dyDescent="0.25">
      <c r="A1718" s="145" t="s">
        <v>3058</v>
      </c>
      <c r="B1718" s="146">
        <v>1</v>
      </c>
      <c r="C1718" s="147" t="s">
        <v>2419</v>
      </c>
      <c r="D1718" s="136"/>
      <c r="E1718" s="16"/>
      <c r="F1718" s="67">
        <v>1491.2231414855974</v>
      </c>
      <c r="G1718" s="68">
        <f t="shared" si="720"/>
        <v>0.6028111525500105</v>
      </c>
      <c r="H1718" s="66">
        <v>69.494021853173891</v>
      </c>
      <c r="I1718" s="66">
        <v>69.998401412078877</v>
      </c>
      <c r="J1718" s="66">
        <v>9.0022503099198286</v>
      </c>
      <c r="K1718" s="66">
        <v>1257.0144789510027</v>
      </c>
      <c r="L1718" s="66"/>
      <c r="M1718" s="68">
        <f t="shared" si="721"/>
        <v>0.74156703088623155</v>
      </c>
      <c r="N1718" s="68">
        <f t="shared" si="722"/>
        <v>0.69998401412078881</v>
      </c>
      <c r="O1718" s="68">
        <f t="shared" si="723"/>
        <v>0.50720072605069222</v>
      </c>
      <c r="P1718" s="68">
        <f t="shared" si="724"/>
        <v>0.59584595340233881</v>
      </c>
      <c r="Q1718" s="68">
        <f t="shared" si="725"/>
        <v>0.49574623892535608</v>
      </c>
    </row>
    <row r="1719" spans="1:17" s="28" customFormat="1" ht="15" customHeight="1" x14ac:dyDescent="0.25">
      <c r="A1719" s="145" t="s">
        <v>3059</v>
      </c>
      <c r="B1719" s="146">
        <v>2</v>
      </c>
      <c r="C1719" s="147" t="s">
        <v>3060</v>
      </c>
      <c r="D1719" s="136"/>
      <c r="E1719" s="16"/>
      <c r="F1719" s="67">
        <v>1544.5889932740758</v>
      </c>
      <c r="G1719" s="68">
        <f t="shared" si="720"/>
        <v>0.64896867076262565</v>
      </c>
      <c r="H1719" s="66">
        <v>75.13263205573962</v>
      </c>
      <c r="I1719" s="66">
        <v>71.314423968623601</v>
      </c>
      <c r="J1719" s="66">
        <v>10.665746778863172</v>
      </c>
      <c r="K1719" s="66">
        <v>1243.4166029846692</v>
      </c>
      <c r="L1719" s="66"/>
      <c r="M1719" s="68">
        <f t="shared" si="721"/>
        <v>0.83554386759566035</v>
      </c>
      <c r="N1719" s="68">
        <f t="shared" si="722"/>
        <v>0.71314423968623597</v>
      </c>
      <c r="O1719" s="68">
        <f t="shared" si="723"/>
        <v>0.62434836470867405</v>
      </c>
      <c r="P1719" s="68">
        <f t="shared" si="724"/>
        <v>0.66727088940662782</v>
      </c>
      <c r="Q1719" s="68">
        <f t="shared" si="725"/>
        <v>0.49022985922298956</v>
      </c>
    </row>
    <row r="1720" spans="1:17" s="28" customFormat="1" ht="15" customHeight="1" x14ac:dyDescent="0.25">
      <c r="A1720" s="145" t="s">
        <v>3061</v>
      </c>
      <c r="B1720" s="146">
        <v>3</v>
      </c>
      <c r="C1720" s="147" t="s">
        <v>3062</v>
      </c>
      <c r="D1720" s="136"/>
      <c r="E1720" s="16"/>
      <c r="F1720" s="67">
        <v>1152.9037792039223</v>
      </c>
      <c r="G1720" s="68">
        <f t="shared" si="720"/>
        <v>0.54082540908595234</v>
      </c>
      <c r="H1720" s="66">
        <v>85.638828750440936</v>
      </c>
      <c r="I1720" s="66">
        <v>43.387965224089633</v>
      </c>
      <c r="J1720" s="66">
        <v>7.5736554433096623</v>
      </c>
      <c r="K1720" s="66">
        <v>953.59215317571216</v>
      </c>
      <c r="L1720" s="66"/>
      <c r="M1720" s="68">
        <f t="shared" si="721"/>
        <v>1.0106471458406823</v>
      </c>
      <c r="N1720" s="68">
        <f t="shared" si="722"/>
        <v>0.43387965224089631</v>
      </c>
      <c r="O1720" s="68">
        <f t="shared" si="723"/>
        <v>0.40659545375420159</v>
      </c>
      <c r="P1720" s="68">
        <f t="shared" si="724"/>
        <v>0.42001606407089054</v>
      </c>
      <c r="Q1720" s="68">
        <f t="shared" si="725"/>
        <v>0.37265401751550187</v>
      </c>
    </row>
    <row r="1721" spans="1:17" s="28" customFormat="1" ht="15" customHeight="1" x14ac:dyDescent="0.25">
      <c r="A1721" s="145" t="s">
        <v>3063</v>
      </c>
      <c r="B1721" s="146">
        <v>4</v>
      </c>
      <c r="C1721" s="147" t="s">
        <v>3064</v>
      </c>
      <c r="D1721" s="136"/>
      <c r="E1721" s="16"/>
      <c r="F1721" s="67">
        <v>568.9001181224595</v>
      </c>
      <c r="G1721" s="68">
        <f t="shared" si="720"/>
        <v>0.50410315712197751</v>
      </c>
      <c r="H1721" s="66">
        <v>91.28262023160373</v>
      </c>
      <c r="I1721" s="66">
        <v>54.117923989227599</v>
      </c>
      <c r="J1721" s="66">
        <v>7.8859784326295861</v>
      </c>
      <c r="K1721" s="66">
        <v>628.51973117476109</v>
      </c>
      <c r="L1721" s="66"/>
      <c r="M1721" s="68">
        <f t="shared" si="721"/>
        <v>1.1047103371933955</v>
      </c>
      <c r="N1721" s="68">
        <f t="shared" si="722"/>
        <v>0.54117923989227601</v>
      </c>
      <c r="O1721" s="68">
        <f t="shared" si="723"/>
        <v>0.42859003046687227</v>
      </c>
      <c r="P1721" s="68">
        <f t="shared" si="724"/>
        <v>0.48160567574881147</v>
      </c>
      <c r="Q1721" s="68">
        <f t="shared" si="725"/>
        <v>0.24077879560842236</v>
      </c>
    </row>
    <row r="1722" spans="1:17" s="28" customFormat="1" ht="15" customHeight="1" x14ac:dyDescent="0.25">
      <c r="A1722" s="145" t="s">
        <v>3065</v>
      </c>
      <c r="B1722" s="146">
        <v>5</v>
      </c>
      <c r="C1722" s="147" t="s">
        <v>3066</v>
      </c>
      <c r="D1722" s="136"/>
      <c r="E1722" s="16"/>
      <c r="F1722" s="67">
        <v>443.03726013076493</v>
      </c>
      <c r="G1722" s="68">
        <f t="shared" si="720"/>
        <v>0.37215948605751653</v>
      </c>
      <c r="H1722" s="66">
        <v>75.403076423199124</v>
      </c>
      <c r="I1722" s="66">
        <v>54.751810585549265</v>
      </c>
      <c r="J1722" s="66">
        <v>6.60489497718393</v>
      </c>
      <c r="K1722" s="66">
        <v>386.39970177071325</v>
      </c>
      <c r="L1722" s="66"/>
      <c r="M1722" s="68">
        <f t="shared" si="721"/>
        <v>0.84005127371998545</v>
      </c>
      <c r="N1722" s="68">
        <f t="shared" si="722"/>
        <v>0.54751810585549265</v>
      </c>
      <c r="O1722" s="68">
        <f t="shared" si="723"/>
        <v>0.33837288571717822</v>
      </c>
      <c r="P1722" s="68">
        <f t="shared" si="724"/>
        <v>0.43042453631354066</v>
      </c>
      <c r="Q1722" s="68">
        <f t="shared" si="725"/>
        <v>0.14255565994755101</v>
      </c>
    </row>
    <row r="1723" spans="1:17" s="28" customFormat="1" ht="15" customHeight="1" x14ac:dyDescent="0.25">
      <c r="A1723" s="145" t="s">
        <v>3067</v>
      </c>
      <c r="B1723" s="146">
        <v>6</v>
      </c>
      <c r="C1723" s="147" t="s">
        <v>3068</v>
      </c>
      <c r="D1723" s="136"/>
      <c r="E1723" s="16"/>
      <c r="F1723" s="67">
        <v>510.49975201431323</v>
      </c>
      <c r="G1723" s="68">
        <f t="shared" si="720"/>
        <v>0.4752137101183353</v>
      </c>
      <c r="H1723" s="66">
        <v>90.715231589236311</v>
      </c>
      <c r="I1723" s="66">
        <v>54.937159455163915</v>
      </c>
      <c r="J1723" s="66">
        <v>6.7469592066768129</v>
      </c>
      <c r="K1723" s="66">
        <v>587.09132600436567</v>
      </c>
      <c r="L1723" s="66"/>
      <c r="M1723" s="68">
        <f t="shared" si="721"/>
        <v>1.0952538598206052</v>
      </c>
      <c r="N1723" s="68">
        <f t="shared" si="722"/>
        <v>0.5493715945516392</v>
      </c>
      <c r="O1723" s="68">
        <f t="shared" si="723"/>
        <v>0.34837740892090235</v>
      </c>
      <c r="P1723" s="68">
        <f t="shared" si="724"/>
        <v>0.4374798882744721</v>
      </c>
      <c r="Q1723" s="68">
        <f t="shared" si="725"/>
        <v>0.22397214036688262</v>
      </c>
    </row>
    <row r="1724" spans="1:17" s="28" customFormat="1" ht="15" customHeight="1" x14ac:dyDescent="0.25">
      <c r="A1724" s="145" t="s">
        <v>3069</v>
      </c>
      <c r="B1724" s="146">
        <v>7</v>
      </c>
      <c r="C1724" s="147" t="s">
        <v>3070</v>
      </c>
      <c r="D1724" s="136"/>
      <c r="E1724" s="16"/>
      <c r="F1724" s="67">
        <v>163.11826395723617</v>
      </c>
      <c r="G1724" s="68">
        <f t="shared" si="720"/>
        <v>0.44039726869750806</v>
      </c>
      <c r="H1724" s="66">
        <v>103.36362696843608</v>
      </c>
      <c r="I1724" s="66">
        <v>31.959909899170654</v>
      </c>
      <c r="J1724" s="66">
        <v>7.5041725626830722</v>
      </c>
      <c r="K1724" s="66">
        <v>484.9171700709461</v>
      </c>
      <c r="L1724" s="66"/>
      <c r="M1724" s="68">
        <f t="shared" si="721"/>
        <v>1.3060604494739347</v>
      </c>
      <c r="N1724" s="68">
        <f t="shared" si="722"/>
        <v>0.31959909899170652</v>
      </c>
      <c r="O1724" s="68">
        <f t="shared" si="723"/>
        <v>0.40170229314669526</v>
      </c>
      <c r="P1724" s="68">
        <f t="shared" si="724"/>
        <v>0.35830669956419481</v>
      </c>
      <c r="Q1724" s="68">
        <f t="shared" si="725"/>
        <v>0.18252217852776717</v>
      </c>
    </row>
    <row r="1725" spans="1:17" s="28" customFormat="1" ht="15" customHeight="1" x14ac:dyDescent="0.25">
      <c r="A1725" s="145" t="s">
        <v>3071</v>
      </c>
      <c r="B1725" s="146">
        <v>8</v>
      </c>
      <c r="C1725" s="147" t="s">
        <v>3072</v>
      </c>
      <c r="D1725" s="136"/>
      <c r="E1725" s="16"/>
      <c r="F1725" s="67">
        <v>1069.3308414974372</v>
      </c>
      <c r="G1725" s="68">
        <f t="shared" si="720"/>
        <v>0.57362181780003951</v>
      </c>
      <c r="H1725" s="66">
        <v>90.763515741753281</v>
      </c>
      <c r="I1725" s="66">
        <v>43.001006687465257</v>
      </c>
      <c r="J1725" s="66">
        <v>8.2093013452710739</v>
      </c>
      <c r="K1725" s="66">
        <v>998.51759708565908</v>
      </c>
      <c r="L1725" s="66"/>
      <c r="M1725" s="68">
        <f t="shared" si="721"/>
        <v>1.0960585956958879</v>
      </c>
      <c r="N1725" s="68">
        <f t="shared" si="722"/>
        <v>0.43001006687465254</v>
      </c>
      <c r="O1725" s="68">
        <f t="shared" si="723"/>
        <v>0.45135924966697705</v>
      </c>
      <c r="P1725" s="68">
        <f t="shared" si="724"/>
        <v>0.44055535535706497</v>
      </c>
      <c r="Q1725" s="68">
        <f t="shared" si="725"/>
        <v>0.39087934973049049</v>
      </c>
    </row>
    <row r="1726" spans="1:17" s="28" customFormat="1" ht="15" customHeight="1" x14ac:dyDescent="0.25">
      <c r="A1726" s="145" t="s">
        <v>3073</v>
      </c>
      <c r="B1726" s="146">
        <v>9</v>
      </c>
      <c r="C1726" s="147" t="s">
        <v>3074</v>
      </c>
      <c r="D1726" s="136"/>
      <c r="E1726" s="16"/>
      <c r="F1726" s="67">
        <v>806.52919401077884</v>
      </c>
      <c r="G1726" s="68">
        <f t="shared" si="720"/>
        <v>0.41380828791874086</v>
      </c>
      <c r="H1726" s="66">
        <v>81.529490529494268</v>
      </c>
      <c r="I1726" s="66">
        <v>63.985127004552993</v>
      </c>
      <c r="J1726" s="66">
        <v>5.9614685629300093</v>
      </c>
      <c r="K1726" s="66">
        <v>463.1263925497575</v>
      </c>
      <c r="L1726" s="66"/>
      <c r="M1726" s="68">
        <f t="shared" si="721"/>
        <v>0.9421581754915711</v>
      </c>
      <c r="N1726" s="68">
        <f t="shared" si="722"/>
        <v>0.63985127004552989</v>
      </c>
      <c r="O1726" s="68">
        <f t="shared" si="723"/>
        <v>0.29306116640352181</v>
      </c>
      <c r="P1726" s="68">
        <f t="shared" si="724"/>
        <v>0.43303066811060603</v>
      </c>
      <c r="Q1726" s="68">
        <f t="shared" si="725"/>
        <v>0.17368210651105781</v>
      </c>
    </row>
    <row r="1727" spans="1:17" s="28" customFormat="1" ht="15" customHeight="1" x14ac:dyDescent="0.25">
      <c r="A1727" s="145" t="s">
        <v>3075</v>
      </c>
      <c r="B1727" s="146">
        <v>10</v>
      </c>
      <c r="C1727" s="147" t="s">
        <v>442</v>
      </c>
      <c r="D1727" s="136"/>
      <c r="E1727" s="16"/>
      <c r="F1727" s="67">
        <v>217.49101860964825</v>
      </c>
      <c r="G1727" s="68">
        <f t="shared" si="720"/>
        <v>0.5215407555235505</v>
      </c>
      <c r="H1727" s="66">
        <v>90.13067907079909</v>
      </c>
      <c r="I1727" s="66">
        <v>73.484134502448256</v>
      </c>
      <c r="J1727" s="66">
        <v>8.3092050263637702</v>
      </c>
      <c r="K1727" s="66">
        <v>590.04823763751483</v>
      </c>
      <c r="L1727" s="66"/>
      <c r="M1727" s="68">
        <f t="shared" si="721"/>
        <v>1.0855113178466516</v>
      </c>
      <c r="N1727" s="68">
        <f t="shared" si="722"/>
        <v>0.73484134502448262</v>
      </c>
      <c r="O1727" s="68">
        <f t="shared" si="723"/>
        <v>0.45839472016646271</v>
      </c>
      <c r="P1727" s="68">
        <f t="shared" si="724"/>
        <v>0.58038555522966351</v>
      </c>
      <c r="Q1727" s="68">
        <f t="shared" si="725"/>
        <v>0.22517169883874841</v>
      </c>
    </row>
    <row r="1728" spans="1:17" s="28" customFormat="1" ht="15" customHeight="1" x14ac:dyDescent="0.25">
      <c r="A1728" s="145" t="s">
        <v>3076</v>
      </c>
      <c r="B1728" s="146">
        <v>11</v>
      </c>
      <c r="C1728" s="147" t="s">
        <v>3077</v>
      </c>
      <c r="D1728" s="136"/>
      <c r="E1728" s="16"/>
      <c r="F1728" s="67">
        <v>1116.6552761023142</v>
      </c>
      <c r="G1728" s="68">
        <f t="shared" si="720"/>
        <v>0.33207237822296665</v>
      </c>
      <c r="H1728" s="66">
        <v>67.796627661538054</v>
      </c>
      <c r="I1728" s="66">
        <v>51.97604013066384</v>
      </c>
      <c r="J1728" s="66">
        <v>7.3426434381462498</v>
      </c>
      <c r="K1728" s="66">
        <v>315.95773318558133</v>
      </c>
      <c r="L1728" s="66"/>
      <c r="M1728" s="68">
        <f t="shared" si="721"/>
        <v>0.71327712769230089</v>
      </c>
      <c r="N1728" s="68">
        <f t="shared" si="722"/>
        <v>0.51976040130663836</v>
      </c>
      <c r="O1728" s="68">
        <f t="shared" si="723"/>
        <v>0.39032700268635567</v>
      </c>
      <c r="P1728" s="68">
        <f t="shared" si="724"/>
        <v>0.45041816077626967</v>
      </c>
      <c r="Q1728" s="68">
        <f t="shared" si="725"/>
        <v>0.11397879642417093</v>
      </c>
    </row>
    <row r="1729" spans="1:17" s="28" customFormat="1" ht="15" customHeight="1" x14ac:dyDescent="0.25">
      <c r="A1729" s="145" t="s">
        <v>3078</v>
      </c>
      <c r="B1729" s="146">
        <v>12</v>
      </c>
      <c r="C1729" s="147" t="s">
        <v>3079</v>
      </c>
      <c r="D1729" s="136"/>
      <c r="E1729" s="16"/>
      <c r="F1729" s="67">
        <v>333.28484796200723</v>
      </c>
      <c r="G1729" s="68">
        <f t="shared" si="720"/>
        <v>0.29786419620036769</v>
      </c>
      <c r="H1729" s="66">
        <v>81.918657922571356</v>
      </c>
      <c r="I1729" s="66">
        <v>15.405307345540155</v>
      </c>
      <c r="J1729" s="66">
        <v>6.4807546896680206</v>
      </c>
      <c r="K1729" s="66">
        <v>339.7329955689965</v>
      </c>
      <c r="L1729" s="66"/>
      <c r="M1729" s="68">
        <f t="shared" si="721"/>
        <v>0.9486442987095226</v>
      </c>
      <c r="N1729" s="68">
        <f t="shared" si="722"/>
        <v>0.15405307345540156</v>
      </c>
      <c r="O1729" s="68">
        <f t="shared" si="723"/>
        <v>0.32963061194845217</v>
      </c>
      <c r="P1729" s="68">
        <f t="shared" si="724"/>
        <v>0.22534553218478476</v>
      </c>
      <c r="Q1729" s="68">
        <f t="shared" si="725"/>
        <v>0.12362393329371055</v>
      </c>
    </row>
    <row r="1730" spans="1:17" s="28" customFormat="1" ht="15" customHeight="1" x14ac:dyDescent="0.25">
      <c r="A1730" s="145" t="s">
        <v>3080</v>
      </c>
      <c r="B1730" s="146">
        <v>13</v>
      </c>
      <c r="C1730" s="147" t="s">
        <v>3081</v>
      </c>
      <c r="D1730" s="136"/>
      <c r="E1730" s="16"/>
      <c r="F1730" s="67">
        <v>150.02852672609995</v>
      </c>
      <c r="G1730" s="68">
        <f t="shared" si="720"/>
        <v>0.43016008219982393</v>
      </c>
      <c r="H1730" s="66">
        <v>73.844411226629759</v>
      </c>
      <c r="I1730" s="66">
        <v>22.646194087472878</v>
      </c>
      <c r="J1730" s="66">
        <v>8.0730973146505232</v>
      </c>
      <c r="K1730" s="66">
        <v>796.98980658178266</v>
      </c>
      <c r="L1730" s="66"/>
      <c r="M1730" s="68">
        <f t="shared" si="721"/>
        <v>0.8140735204438293</v>
      </c>
      <c r="N1730" s="68">
        <f t="shared" si="722"/>
        <v>0.22646194087472879</v>
      </c>
      <c r="O1730" s="68">
        <f t="shared" si="723"/>
        <v>0.44176741652468476</v>
      </c>
      <c r="P1730" s="68">
        <f t="shared" si="724"/>
        <v>0.31629654845001842</v>
      </c>
      <c r="Q1730" s="68">
        <f t="shared" si="725"/>
        <v>0.30912365378571305</v>
      </c>
    </row>
    <row r="1731" spans="1:17" s="28" customFormat="1" ht="15" customHeight="1" x14ac:dyDescent="0.25">
      <c r="A1731" s="145" t="s">
        <v>3082</v>
      </c>
      <c r="B1731" s="146">
        <v>14</v>
      </c>
      <c r="C1731" s="147" t="s">
        <v>3083</v>
      </c>
      <c r="D1731" s="136"/>
      <c r="E1731" s="16"/>
      <c r="F1731" s="67">
        <v>600.11410690439982</v>
      </c>
      <c r="G1731" s="68">
        <f t="shared" si="720"/>
        <v>0.60552551504238883</v>
      </c>
      <c r="H1731" s="66">
        <v>97.617160440247972</v>
      </c>
      <c r="I1731" s="66">
        <v>81.730634333891302</v>
      </c>
      <c r="J1731" s="66">
        <v>9.1708143084147302</v>
      </c>
      <c r="K1731" s="66">
        <v>729.25698329074135</v>
      </c>
      <c r="L1731" s="66"/>
      <c r="M1731" s="68">
        <f t="shared" si="721"/>
        <v>1.2102860073374662</v>
      </c>
      <c r="N1731" s="68">
        <f t="shared" si="722"/>
        <v>0.81730634333891305</v>
      </c>
      <c r="O1731" s="68">
        <f t="shared" si="723"/>
        <v>0.51907143017005142</v>
      </c>
      <c r="P1731" s="68">
        <f t="shared" si="724"/>
        <v>0.65133737227644528</v>
      </c>
      <c r="Q1731" s="68">
        <f t="shared" si="725"/>
        <v>0.28164583500638596</v>
      </c>
    </row>
    <row r="1732" spans="1:17" s="28" customFormat="1" ht="15" customHeight="1" x14ac:dyDescent="0.25">
      <c r="A1732" s="145" t="s">
        <v>3084</v>
      </c>
      <c r="B1732" s="146">
        <v>15</v>
      </c>
      <c r="C1732" s="147" t="s">
        <v>3085</v>
      </c>
      <c r="D1732" s="136"/>
      <c r="E1732" s="16"/>
      <c r="F1732" s="67">
        <v>641.39712432567558</v>
      </c>
      <c r="G1732" s="68">
        <f t="shared" si="720"/>
        <v>0.53565936019365978</v>
      </c>
      <c r="H1732" s="66">
        <v>75.488486022454353</v>
      </c>
      <c r="I1732" s="66">
        <v>59.975421827726372</v>
      </c>
      <c r="J1732" s="66">
        <v>7.8344078268943855</v>
      </c>
      <c r="K1732" s="66">
        <v>926.83006381739028</v>
      </c>
      <c r="L1732" s="66"/>
      <c r="M1732" s="68">
        <f t="shared" si="721"/>
        <v>0.84147476704090585</v>
      </c>
      <c r="N1732" s="68">
        <f t="shared" si="722"/>
        <v>0.59975421827726372</v>
      </c>
      <c r="O1732" s="68">
        <f t="shared" si="723"/>
        <v>0.42495829766861876</v>
      </c>
      <c r="P1732" s="68">
        <f t="shared" si="724"/>
        <v>0.50484703784282936</v>
      </c>
      <c r="Q1732" s="68">
        <f t="shared" si="725"/>
        <v>0.36179718613281553</v>
      </c>
    </row>
    <row r="1733" spans="1:17" s="28" customFormat="1" ht="15" customHeight="1" x14ac:dyDescent="0.25">
      <c r="A1733" s="145" t="s">
        <v>3086</v>
      </c>
      <c r="B1733" s="146">
        <v>16</v>
      </c>
      <c r="C1733" s="147" t="s">
        <v>3087</v>
      </c>
      <c r="D1733" s="136"/>
      <c r="E1733" s="16"/>
      <c r="F1733" s="67">
        <v>947.49559496147685</v>
      </c>
      <c r="G1733" s="68">
        <f t="shared" si="720"/>
        <v>0.63386723617651664</v>
      </c>
      <c r="H1733" s="66">
        <v>99.265156928817518</v>
      </c>
      <c r="I1733" s="66">
        <v>57.503216880352511</v>
      </c>
      <c r="J1733" s="66">
        <v>8.9210407332798081</v>
      </c>
      <c r="K1733" s="66">
        <v>979.50519335934973</v>
      </c>
      <c r="L1733" s="66"/>
      <c r="M1733" s="68">
        <f t="shared" si="721"/>
        <v>1.237752615480292</v>
      </c>
      <c r="N1733" s="68">
        <f t="shared" si="722"/>
        <v>0.57503216880352515</v>
      </c>
      <c r="O1733" s="68">
        <f t="shared" si="723"/>
        <v>0.50148174178026816</v>
      </c>
      <c r="P1733" s="68">
        <f t="shared" si="724"/>
        <v>0.53699919328736145</v>
      </c>
      <c r="Q1733" s="68">
        <f t="shared" si="725"/>
        <v>0.38316640704233257</v>
      </c>
    </row>
    <row r="1734" spans="1:17" s="28" customFormat="1" ht="15" customHeight="1" x14ac:dyDescent="0.25">
      <c r="A1734" s="145" t="s">
        <v>3088</v>
      </c>
      <c r="B1734" s="146">
        <v>17</v>
      </c>
      <c r="C1734" s="147" t="s">
        <v>3089</v>
      </c>
      <c r="D1734" s="136"/>
      <c r="E1734" s="16"/>
      <c r="F1734" s="67">
        <v>434.9820372192965</v>
      </c>
      <c r="G1734" s="68">
        <f t="shared" si="720"/>
        <v>0.44145413377641135</v>
      </c>
      <c r="H1734" s="66">
        <v>70.679813574797805</v>
      </c>
      <c r="I1734" s="66">
        <v>33.833592586154637</v>
      </c>
      <c r="J1734" s="66">
        <v>7.7651992897551718</v>
      </c>
      <c r="K1734" s="66">
        <v>773.85335661150998</v>
      </c>
      <c r="L1734" s="66"/>
      <c r="M1734" s="68">
        <f t="shared" si="721"/>
        <v>0.76133022624663005</v>
      </c>
      <c r="N1734" s="68">
        <f t="shared" si="722"/>
        <v>0.33833592586154637</v>
      </c>
      <c r="O1734" s="68">
        <f t="shared" si="723"/>
        <v>0.42008445702501213</v>
      </c>
      <c r="P1734" s="68">
        <f t="shared" si="724"/>
        <v>0.377000880247782</v>
      </c>
      <c r="Q1734" s="68">
        <f t="shared" si="725"/>
        <v>0.29973767002495333</v>
      </c>
    </row>
    <row r="1735" spans="1:17" s="28" customFormat="1" ht="15" customHeight="1" x14ac:dyDescent="0.25">
      <c r="A1735" s="145" t="s">
        <v>3090</v>
      </c>
      <c r="B1735" s="146">
        <v>18</v>
      </c>
      <c r="C1735" s="147" t="s">
        <v>2977</v>
      </c>
      <c r="D1735" s="136"/>
      <c r="E1735" s="16"/>
      <c r="F1735" s="67">
        <v>549.76896370772192</v>
      </c>
      <c r="G1735" s="68">
        <f t="shared" si="720"/>
        <v>0.59203382091680701</v>
      </c>
      <c r="H1735" s="66">
        <v>81.963040769516596</v>
      </c>
      <c r="I1735" s="66">
        <v>55.632496883021687</v>
      </c>
      <c r="J1735" s="66">
        <v>7.9279074528501186</v>
      </c>
      <c r="K1735" s="66">
        <v>1134.6091838042632</v>
      </c>
      <c r="L1735" s="66"/>
      <c r="M1735" s="68">
        <f t="shared" si="721"/>
        <v>0.94938401282527662</v>
      </c>
      <c r="N1735" s="68">
        <f t="shared" si="722"/>
        <v>0.55632496883021687</v>
      </c>
      <c r="O1735" s="68">
        <f t="shared" si="723"/>
        <v>0.43154277836972671</v>
      </c>
      <c r="P1735" s="68">
        <f t="shared" si="724"/>
        <v>0.48997757369643297</v>
      </c>
      <c r="Q1735" s="68">
        <f t="shared" si="725"/>
        <v>0.44608891837901143</v>
      </c>
    </row>
    <row r="1736" spans="1:17" s="28" customFormat="1" ht="15" customHeight="1" x14ac:dyDescent="0.25">
      <c r="A1736" s="145" t="s">
        <v>3091</v>
      </c>
      <c r="B1736" s="146">
        <v>19</v>
      </c>
      <c r="C1736" s="147" t="s">
        <v>3092</v>
      </c>
      <c r="D1736" s="136"/>
      <c r="E1736" s="16"/>
      <c r="F1736" s="67">
        <v>450.08558017829984</v>
      </c>
      <c r="G1736" s="68">
        <f t="shared" si="720"/>
        <v>0.29640966529547652</v>
      </c>
      <c r="H1736" s="66">
        <v>84.688247522740269</v>
      </c>
      <c r="I1736" s="66">
        <v>39.696344874663026</v>
      </c>
      <c r="J1736" s="66">
        <v>5.1450728731033957</v>
      </c>
      <c r="K1736" s="66">
        <v>246.01948044100033</v>
      </c>
      <c r="L1736" s="66"/>
      <c r="M1736" s="68">
        <f t="shared" si="721"/>
        <v>0.99480412537900453</v>
      </c>
      <c r="N1736" s="68">
        <f t="shared" si="722"/>
        <v>0.39696344874663025</v>
      </c>
      <c r="O1736" s="68">
        <f t="shared" si="723"/>
        <v>0.23556851219038</v>
      </c>
      <c r="P1736" s="68">
        <f t="shared" si="724"/>
        <v>0.30579746404312425</v>
      </c>
      <c r="Q1736" s="68">
        <f t="shared" si="725"/>
        <v>8.5606280097768897E-2</v>
      </c>
    </row>
    <row r="1737" spans="1:17" s="28" customFormat="1" ht="15" customHeight="1" x14ac:dyDescent="0.25">
      <c r="A1737" s="145" t="s">
        <v>3093</v>
      </c>
      <c r="B1737" s="146">
        <v>20</v>
      </c>
      <c r="C1737" s="147" t="s">
        <v>3094</v>
      </c>
      <c r="D1737" s="136"/>
      <c r="E1737" s="16"/>
      <c r="F1737" s="67">
        <v>573.93463244212728</v>
      </c>
      <c r="G1737" s="68">
        <f t="shared" si="720"/>
        <v>0.3080748417812495</v>
      </c>
      <c r="H1737" s="66">
        <v>69.863885135454481</v>
      </c>
      <c r="I1737" s="66">
        <v>61.292960622977276</v>
      </c>
      <c r="J1737" s="66">
        <v>6.2288093251759777</v>
      </c>
      <c r="K1737" s="66">
        <v>255.46282964742116</v>
      </c>
      <c r="L1737" s="66"/>
      <c r="M1737" s="68">
        <f t="shared" si="721"/>
        <v>0.74773141892424133</v>
      </c>
      <c r="N1737" s="68">
        <f t="shared" si="722"/>
        <v>0.61292960622977277</v>
      </c>
      <c r="O1737" s="68">
        <f t="shared" si="723"/>
        <v>0.31188798064619566</v>
      </c>
      <c r="P1737" s="68">
        <f t="shared" si="724"/>
        <v>0.43722463009907359</v>
      </c>
      <c r="Q1737" s="68">
        <f t="shared" si="725"/>
        <v>8.9437253406661726E-2</v>
      </c>
    </row>
    <row r="1738" spans="1:17" s="28" customFormat="1" ht="15" customHeight="1" x14ac:dyDescent="0.25">
      <c r="A1738" s="145" t="s">
        <v>3095</v>
      </c>
      <c r="B1738" s="146">
        <v>21</v>
      </c>
      <c r="C1738" s="147" t="s">
        <v>773</v>
      </c>
      <c r="D1738" s="136"/>
      <c r="E1738" s="16"/>
      <c r="F1738" s="67">
        <v>230.58075584078446</v>
      </c>
      <c r="G1738" s="68">
        <f t="shared" si="720"/>
        <v>0.41631834781554783</v>
      </c>
      <c r="H1738" s="66">
        <v>72.100318479393195</v>
      </c>
      <c r="I1738" s="66">
        <v>12.074194116154489</v>
      </c>
      <c r="J1738" s="66">
        <v>7.5747934358358213</v>
      </c>
      <c r="K1738" s="66">
        <v>1057.510679468355</v>
      </c>
      <c r="L1738" s="66"/>
      <c r="M1738" s="68">
        <f t="shared" si="721"/>
        <v>0.78500530798988655</v>
      </c>
      <c r="N1738" s="68">
        <f t="shared" si="722"/>
        <v>0.12074194116154489</v>
      </c>
      <c r="O1738" s="68">
        <f t="shared" si="723"/>
        <v>0.40667559407294518</v>
      </c>
      <c r="P1738" s="68">
        <f t="shared" si="724"/>
        <v>0.22159151755288797</v>
      </c>
      <c r="Q1738" s="68">
        <f t="shared" si="725"/>
        <v>0.41481163467276061</v>
      </c>
    </row>
    <row r="1739" spans="1:17" s="28" customFormat="1" ht="15" customHeight="1" x14ac:dyDescent="0.25">
      <c r="A1739" s="145" t="s">
        <v>3096</v>
      </c>
      <c r="B1739" s="146">
        <v>22</v>
      </c>
      <c r="C1739" s="147" t="s">
        <v>3097</v>
      </c>
      <c r="D1739" s="136"/>
      <c r="E1739" s="16"/>
      <c r="F1739" s="67">
        <v>597.09339831259911</v>
      </c>
      <c r="G1739" s="68">
        <f t="shared" si="720"/>
        <v>0.40722257703514414</v>
      </c>
      <c r="H1739" s="66">
        <v>72.067561198997808</v>
      </c>
      <c r="I1739" s="66">
        <v>58.090250467701502</v>
      </c>
      <c r="J1739" s="66">
        <v>7.7103516572095332</v>
      </c>
      <c r="K1739" s="66">
        <v>466.5468081256239</v>
      </c>
      <c r="L1739" s="66"/>
      <c r="M1739" s="68">
        <f t="shared" si="721"/>
        <v>0.78445935331663008</v>
      </c>
      <c r="N1739" s="68">
        <f t="shared" si="722"/>
        <v>0.58090250467701499</v>
      </c>
      <c r="O1739" s="68">
        <f t="shared" si="723"/>
        <v>0.41622194769081222</v>
      </c>
      <c r="P1739" s="68">
        <f t="shared" si="724"/>
        <v>0.49171574300111476</v>
      </c>
      <c r="Q1739" s="68">
        <f t="shared" si="725"/>
        <v>0.17506969903676425</v>
      </c>
    </row>
    <row r="1740" spans="1:17" s="28" customFormat="1" ht="15" customHeight="1" x14ac:dyDescent="0.25">
      <c r="A1740" s="145" t="s">
        <v>3098</v>
      </c>
      <c r="B1740" s="146">
        <v>23</v>
      </c>
      <c r="C1740" s="147" t="s">
        <v>3099</v>
      </c>
      <c r="D1740" s="136"/>
      <c r="E1740" s="16"/>
      <c r="F1740" s="67">
        <v>501.43762623891121</v>
      </c>
      <c r="G1740" s="68">
        <f t="shared" si="720"/>
        <v>0.46509592865088684</v>
      </c>
      <c r="H1740" s="66">
        <v>75.624576518029002</v>
      </c>
      <c r="I1740" s="66">
        <v>59.997918008597757</v>
      </c>
      <c r="J1740" s="66">
        <v>8.8753920086338258</v>
      </c>
      <c r="K1740" s="66">
        <v>572.57023354143473</v>
      </c>
      <c r="L1740" s="66"/>
      <c r="M1740" s="68">
        <f t="shared" si="721"/>
        <v>0.84374294196715005</v>
      </c>
      <c r="N1740" s="68">
        <f t="shared" si="722"/>
        <v>0.59997918008597761</v>
      </c>
      <c r="O1740" s="68">
        <f t="shared" si="723"/>
        <v>0.49826704286153706</v>
      </c>
      <c r="P1740" s="68">
        <f t="shared" si="724"/>
        <v>0.54676306737007174</v>
      </c>
      <c r="Q1740" s="68">
        <f t="shared" si="725"/>
        <v>0.21808123064561247</v>
      </c>
    </row>
    <row r="1741" spans="1:17" s="28" customFormat="1" ht="15" customHeight="1" x14ac:dyDescent="0.25">
      <c r="A1741" s="145" t="s">
        <v>3100</v>
      </c>
      <c r="B1741" s="146">
        <v>24</v>
      </c>
      <c r="C1741" s="147" t="s">
        <v>3101</v>
      </c>
      <c r="D1741" s="136"/>
      <c r="E1741" s="16"/>
      <c r="F1741" s="67">
        <v>613.20384413553597</v>
      </c>
      <c r="G1741" s="68">
        <f t="shared" si="720"/>
        <v>0.47326039108944895</v>
      </c>
      <c r="H1741" s="66">
        <v>78.07873597415356</v>
      </c>
      <c r="I1741" s="66">
        <v>44.771991360797955</v>
      </c>
      <c r="J1741" s="66">
        <v>6.8245643377493286</v>
      </c>
      <c r="K1741" s="66">
        <v>777.06139362531121</v>
      </c>
      <c r="L1741" s="66"/>
      <c r="M1741" s="68">
        <f t="shared" si="721"/>
        <v>0.88464559956922595</v>
      </c>
      <c r="N1741" s="68">
        <f t="shared" si="722"/>
        <v>0.44771991360797952</v>
      </c>
      <c r="O1741" s="68">
        <f t="shared" si="723"/>
        <v>0.35384255899643163</v>
      </c>
      <c r="P1741" s="68">
        <f t="shared" si="724"/>
        <v>0.39802306458886122</v>
      </c>
      <c r="Q1741" s="68">
        <f t="shared" si="725"/>
        <v>0.30103910491899033</v>
      </c>
    </row>
    <row r="1742" spans="1:17" s="28" customFormat="1" ht="15" customHeight="1" x14ac:dyDescent="0.25">
      <c r="A1742" s="145" t="s">
        <v>3102</v>
      </c>
      <c r="B1742" s="146">
        <v>25</v>
      </c>
      <c r="C1742" s="147" t="s">
        <v>3103</v>
      </c>
      <c r="D1742" s="136"/>
      <c r="E1742" s="16"/>
      <c r="F1742" s="67">
        <v>430.95442576356226</v>
      </c>
      <c r="G1742" s="68">
        <f t="shared" si="720"/>
        <v>0.36401007308242944</v>
      </c>
      <c r="H1742" s="66">
        <v>76.718246073806526</v>
      </c>
      <c r="I1742" s="66">
        <v>64.95998810533699</v>
      </c>
      <c r="J1742" s="66">
        <v>6.4829967532924693</v>
      </c>
      <c r="K1742" s="66">
        <v>333.00521683818238</v>
      </c>
      <c r="L1742" s="66"/>
      <c r="M1742" s="68">
        <f t="shared" si="721"/>
        <v>0.8619707678967754</v>
      </c>
      <c r="N1742" s="68">
        <f t="shared" si="722"/>
        <v>0.64959988105336985</v>
      </c>
      <c r="O1742" s="68">
        <f t="shared" si="723"/>
        <v>0.32978850375299085</v>
      </c>
      <c r="P1742" s="68">
        <f t="shared" si="724"/>
        <v>0.46285048645400784</v>
      </c>
      <c r="Q1742" s="68">
        <f t="shared" si="725"/>
        <v>0.12089461129338028</v>
      </c>
    </row>
    <row r="1743" spans="1:17" s="28" customFormat="1" ht="15" customHeight="1" x14ac:dyDescent="0.25">
      <c r="A1743" s="145" t="s">
        <v>3104</v>
      </c>
      <c r="B1743" s="146">
        <v>26</v>
      </c>
      <c r="C1743" s="147" t="s">
        <v>3105</v>
      </c>
      <c r="D1743" s="136"/>
      <c r="E1743" s="16"/>
      <c r="F1743" s="67">
        <v>167.14587541297041</v>
      </c>
      <c r="G1743" s="68">
        <f t="shared" si="720"/>
        <v>0.57891644501046313</v>
      </c>
      <c r="H1743" s="66">
        <v>96.39768957605655</v>
      </c>
      <c r="I1743" s="66">
        <v>84.78570669883068</v>
      </c>
      <c r="J1743" s="66">
        <v>8.4183754563904412</v>
      </c>
      <c r="K1743" s="66">
        <v>674.35022883429258</v>
      </c>
      <c r="L1743" s="66"/>
      <c r="M1743" s="68">
        <f t="shared" si="721"/>
        <v>1.1899614929342759</v>
      </c>
      <c r="N1743" s="68">
        <f t="shared" si="722"/>
        <v>0.84785706698830676</v>
      </c>
      <c r="O1743" s="68">
        <f t="shared" si="723"/>
        <v>0.46608277861904518</v>
      </c>
      <c r="P1743" s="68">
        <f t="shared" si="724"/>
        <v>0.62862673953126103</v>
      </c>
      <c r="Q1743" s="68">
        <f t="shared" si="725"/>
        <v>0.25937128958794831</v>
      </c>
    </row>
    <row r="1744" spans="1:17" s="28" customFormat="1" ht="15" customHeight="1" x14ac:dyDescent="0.25">
      <c r="A1744" s="145" t="s">
        <v>3106</v>
      </c>
      <c r="B1744" s="146">
        <v>27</v>
      </c>
      <c r="C1744" s="147" t="s">
        <v>3107</v>
      </c>
      <c r="D1744" s="136"/>
      <c r="E1744" s="16"/>
      <c r="F1744" s="67">
        <v>276.89828758172808</v>
      </c>
      <c r="G1744" s="68">
        <f t="shared" si="720"/>
        <v>0.42181746308528201</v>
      </c>
      <c r="H1744" s="66">
        <v>73.997573546047761</v>
      </c>
      <c r="I1744" s="66">
        <v>66.663624324109009</v>
      </c>
      <c r="J1744" s="66">
        <v>6.187288171484699</v>
      </c>
      <c r="K1744" s="66">
        <v>534.19347225423076</v>
      </c>
      <c r="L1744" s="66"/>
      <c r="M1744" s="68">
        <f t="shared" si="721"/>
        <v>0.81662622576746269</v>
      </c>
      <c r="N1744" s="68">
        <f t="shared" si="722"/>
        <v>0.66663624324109005</v>
      </c>
      <c r="O1744" s="68">
        <f t="shared" si="723"/>
        <v>0.30896395573835911</v>
      </c>
      <c r="P1744" s="68">
        <f t="shared" si="724"/>
        <v>0.45383540050366955</v>
      </c>
      <c r="Q1744" s="68">
        <f t="shared" si="725"/>
        <v>0.20251256480901855</v>
      </c>
    </row>
    <row r="1745" spans="1:17" s="28" customFormat="1" ht="15" customHeight="1" x14ac:dyDescent="0.25">
      <c r="A1745" s="145" t="s">
        <v>3108</v>
      </c>
      <c r="B1745" s="146">
        <v>28</v>
      </c>
      <c r="C1745" s="147" t="s">
        <v>3109</v>
      </c>
      <c r="D1745" s="136"/>
      <c r="E1745" s="16"/>
      <c r="F1745" s="67">
        <v>510.49975201431323</v>
      </c>
      <c r="G1745" s="68">
        <f t="shared" si="720"/>
        <v>0.49363583499745428</v>
      </c>
      <c r="H1745" s="66">
        <v>97.972207474482602</v>
      </c>
      <c r="I1745" s="66">
        <v>51.438116241832446</v>
      </c>
      <c r="J1745" s="66">
        <v>6.4201674986405868</v>
      </c>
      <c r="K1745" s="66">
        <v>630.9413382262627</v>
      </c>
      <c r="L1745" s="66"/>
      <c r="M1745" s="68">
        <f t="shared" si="721"/>
        <v>1.2162034579080434</v>
      </c>
      <c r="N1745" s="68">
        <f t="shared" si="722"/>
        <v>0.51438116241832443</v>
      </c>
      <c r="O1745" s="68">
        <f t="shared" si="723"/>
        <v>0.32536390835497092</v>
      </c>
      <c r="P1745" s="68">
        <f t="shared" si="724"/>
        <v>0.40909786773900342</v>
      </c>
      <c r="Q1745" s="68">
        <f t="shared" si="725"/>
        <v>0.24176119197819987</v>
      </c>
    </row>
    <row r="1746" spans="1:17" s="28" customFormat="1" ht="15" customHeight="1" x14ac:dyDescent="0.25">
      <c r="A1746" s="145" t="s">
        <v>3110</v>
      </c>
      <c r="B1746" s="146">
        <v>29</v>
      </c>
      <c r="C1746" s="147" t="s">
        <v>3111</v>
      </c>
      <c r="D1746" s="136"/>
      <c r="E1746" s="16"/>
      <c r="F1746" s="67">
        <v>502.4445291028448</v>
      </c>
      <c r="G1746" s="68">
        <f t="shared" si="720"/>
        <v>0.36463974626782109</v>
      </c>
      <c r="H1746" s="66">
        <v>70.648181728591993</v>
      </c>
      <c r="I1746" s="66">
        <v>61.185187429448732</v>
      </c>
      <c r="J1746" s="66">
        <v>6.9005325184558099</v>
      </c>
      <c r="K1746" s="66">
        <v>370.08113055131417</v>
      </c>
      <c r="L1746" s="66"/>
      <c r="M1746" s="68">
        <f t="shared" si="721"/>
        <v>0.7608030288098665</v>
      </c>
      <c r="N1746" s="68">
        <f t="shared" si="722"/>
        <v>0.61185187429448729</v>
      </c>
      <c r="O1746" s="68">
        <f t="shared" si="723"/>
        <v>0.35919243087716973</v>
      </c>
      <c r="P1746" s="68">
        <f t="shared" si="724"/>
        <v>0.46879906363450574</v>
      </c>
      <c r="Q1746" s="68">
        <f t="shared" si="725"/>
        <v>0.13593554991939724</v>
      </c>
    </row>
    <row r="1747" spans="1:17" s="28" customFormat="1" ht="15" customHeight="1" x14ac:dyDescent="0.25">
      <c r="A1747" s="145" t="s">
        <v>3112</v>
      </c>
      <c r="B1747" s="146">
        <v>30</v>
      </c>
      <c r="C1747" s="147" t="s">
        <v>3113</v>
      </c>
      <c r="D1747" s="136"/>
      <c r="E1747" s="16"/>
      <c r="F1747" s="67">
        <v>523.5894892454495</v>
      </c>
      <c r="G1747" s="68">
        <f t="shared" si="720"/>
        <v>0.48369788055197155</v>
      </c>
      <c r="H1747" s="66">
        <v>72.039856824494976</v>
      </c>
      <c r="I1747" s="66">
        <v>60.199408379440854</v>
      </c>
      <c r="J1747" s="66">
        <v>8.1768023081734089</v>
      </c>
      <c r="K1747" s="66">
        <v>719.33904593714135</v>
      </c>
      <c r="L1747" s="66"/>
      <c r="M1747" s="68">
        <f t="shared" si="721"/>
        <v>0.78399761374158294</v>
      </c>
      <c r="N1747" s="68">
        <f t="shared" si="722"/>
        <v>0.60199408379440855</v>
      </c>
      <c r="O1747" s="68">
        <f t="shared" si="723"/>
        <v>0.44907058508263448</v>
      </c>
      <c r="P1747" s="68">
        <f t="shared" si="724"/>
        <v>0.51994022293513664</v>
      </c>
      <c r="Q1747" s="68">
        <f t="shared" si="725"/>
        <v>0.27762233100898231</v>
      </c>
    </row>
    <row r="1748" spans="1:17" s="28" customFormat="1" ht="15" customHeight="1" x14ac:dyDescent="0.25">
      <c r="A1748" s="145" t="s">
        <v>3114</v>
      </c>
      <c r="B1748" s="146">
        <v>31</v>
      </c>
      <c r="C1748" s="147" t="s">
        <v>3115</v>
      </c>
      <c r="D1748" s="136"/>
      <c r="E1748" s="16"/>
      <c r="F1748" s="67">
        <v>536.67922647658565</v>
      </c>
      <c r="G1748" s="68">
        <f t="shared" si="720"/>
        <v>0.41944891894158259</v>
      </c>
      <c r="H1748" s="66">
        <v>85.255103922939654</v>
      </c>
      <c r="I1748" s="66">
        <v>20.043371207774456</v>
      </c>
      <c r="J1748" s="66">
        <v>6.1300507191656228</v>
      </c>
      <c r="K1748" s="66">
        <v>767.69607998423805</v>
      </c>
      <c r="L1748" s="66"/>
      <c r="M1748" s="68">
        <f t="shared" si="721"/>
        <v>1.0042517320489943</v>
      </c>
      <c r="N1748" s="68">
        <f t="shared" si="722"/>
        <v>0.20043371207774455</v>
      </c>
      <c r="O1748" s="68">
        <f t="shared" si="723"/>
        <v>0.3049331492370157</v>
      </c>
      <c r="P1748" s="68">
        <f t="shared" si="724"/>
        <v>0.24722233523112735</v>
      </c>
      <c r="Q1748" s="68">
        <f t="shared" si="725"/>
        <v>0.29723978904025883</v>
      </c>
    </row>
    <row r="1749" spans="1:17" s="28" customFormat="1" ht="15" customHeight="1" x14ac:dyDescent="0.25">
      <c r="A1749" s="145" t="s">
        <v>3116</v>
      </c>
      <c r="B1749" s="146">
        <v>32</v>
      </c>
      <c r="C1749" s="147" t="s">
        <v>3117</v>
      </c>
      <c r="D1749" s="136"/>
      <c r="E1749" s="16"/>
      <c r="F1749" s="67">
        <v>1635.2102510280961</v>
      </c>
      <c r="G1749" s="68">
        <f t="shared" si="720"/>
        <v>0.4825575567956964</v>
      </c>
      <c r="H1749" s="66">
        <v>88.27294482441674</v>
      </c>
      <c r="I1749" s="66">
        <v>50.028729401789732</v>
      </c>
      <c r="J1749" s="66">
        <v>6.0221268201112093</v>
      </c>
      <c r="K1749" s="66">
        <v>716.03006985122033</v>
      </c>
      <c r="L1749" s="66"/>
      <c r="M1749" s="68">
        <f t="shared" si="721"/>
        <v>1.0545490804069457</v>
      </c>
      <c r="N1749" s="68">
        <f t="shared" si="722"/>
        <v>0.50028729401789729</v>
      </c>
      <c r="O1749" s="68">
        <f t="shared" si="723"/>
        <v>0.297332874655719</v>
      </c>
      <c r="P1749" s="68">
        <f t="shared" si="724"/>
        <v>0.38568362589572336</v>
      </c>
      <c r="Q1749" s="68">
        <f t="shared" si="725"/>
        <v>0.27627994720130644</v>
      </c>
    </row>
    <row r="1750" spans="1:17" s="28" customFormat="1" ht="15" customHeight="1" x14ac:dyDescent="0.25">
      <c r="A1750" s="145" t="s">
        <v>3118</v>
      </c>
      <c r="B1750" s="146">
        <v>33</v>
      </c>
      <c r="C1750" s="147" t="s">
        <v>3119</v>
      </c>
      <c r="D1750" s="136"/>
      <c r="E1750" s="16"/>
      <c r="F1750" s="67">
        <v>313.14679068333612</v>
      </c>
      <c r="G1750" s="68">
        <f t="shared" si="720"/>
        <v>0.59695435282166953</v>
      </c>
      <c r="H1750" s="66">
        <v>98.887858223453563</v>
      </c>
      <c r="I1750" s="66">
        <v>58.012318400383201</v>
      </c>
      <c r="J1750" s="66">
        <v>8.7463857382658059</v>
      </c>
      <c r="K1750" s="66">
        <v>834.32441596950923</v>
      </c>
      <c r="L1750" s="66"/>
      <c r="M1750" s="68">
        <f t="shared" si="721"/>
        <v>1.2314643037242261</v>
      </c>
      <c r="N1750" s="68">
        <f t="shared" si="722"/>
        <v>0.580123184003832</v>
      </c>
      <c r="O1750" s="68">
        <f t="shared" si="723"/>
        <v>0.48918209424407089</v>
      </c>
      <c r="P1750" s="68">
        <f t="shared" si="724"/>
        <v>0.53271556582338853</v>
      </c>
      <c r="Q1750" s="68">
        <f t="shared" si="725"/>
        <v>0.32426953994706259</v>
      </c>
    </row>
    <row r="1751" spans="1:17" s="28" customFormat="1" ht="15" customHeight="1" x14ac:dyDescent="0.25">
      <c r="A1751" s="145"/>
      <c r="B1751" s="148"/>
      <c r="C1751" s="147"/>
      <c r="D1751" s="136"/>
      <c r="E1751" s="16"/>
      <c r="F1751" s="67"/>
      <c r="G1751" s="68"/>
      <c r="H1751" s="66"/>
      <c r="I1751" s="66"/>
      <c r="J1751" s="66"/>
      <c r="K1751" s="66"/>
      <c r="L1751" s="66"/>
      <c r="M1751" s="68"/>
      <c r="N1751" s="68"/>
      <c r="O1751" s="68"/>
      <c r="P1751" s="68"/>
      <c r="Q1751" s="68"/>
    </row>
    <row r="1752" spans="1:17" s="28" customFormat="1" ht="15" customHeight="1" x14ac:dyDescent="0.25">
      <c r="A1752" s="137" t="s">
        <v>3120</v>
      </c>
      <c r="B1752" s="138" t="s">
        <v>3121</v>
      </c>
      <c r="C1752" s="139"/>
      <c r="D1752" s="136"/>
      <c r="E1752" s="16"/>
      <c r="F1752" s="58">
        <v>889608.74931393669</v>
      </c>
      <c r="G1752" s="59">
        <f t="shared" ref="G1752:G1764" si="726">GEOMEAN(M1752,P1752,Q1752)</f>
        <v>0.47391354950752829</v>
      </c>
      <c r="H1752" s="60">
        <v>71.606930943761995</v>
      </c>
      <c r="I1752" s="60">
        <v>45.441622306905465</v>
      </c>
      <c r="J1752" s="60">
        <v>7.6886015029392532</v>
      </c>
      <c r="K1752" s="60">
        <v>813.08352704167157</v>
      </c>
      <c r="L1752" s="60"/>
      <c r="M1752" s="59">
        <f t="shared" ref="M1752:M1764" si="727">+(H1752-25)/(85-25)</f>
        <v>0.77678218239603325</v>
      </c>
      <c r="N1752" s="59">
        <f t="shared" ref="N1752:N1764" si="728">+I1752/100</f>
        <v>0.45441622306905466</v>
      </c>
      <c r="O1752" s="59">
        <f t="shared" ref="O1752:O1764" si="729">+(J1752-1.8)/(16-1.8)</f>
        <v>0.41469024668586291</v>
      </c>
      <c r="P1752" s="59">
        <f t="shared" ref="P1752:P1764" si="730">+(N1752*O1752)^(0.5)</f>
        <v>0.43409903897908408</v>
      </c>
      <c r="Q1752" s="59">
        <f t="shared" ref="Q1752:Q1764" si="731">+(K1752-35)/(2500-35)</f>
        <v>0.31565254646720958</v>
      </c>
    </row>
    <row r="1753" spans="1:17" s="28" customFormat="1" ht="15" customHeight="1" x14ac:dyDescent="0.25">
      <c r="A1753" s="141" t="s">
        <v>3122</v>
      </c>
      <c r="B1753" s="149"/>
      <c r="C1753" s="143" t="s">
        <v>3123</v>
      </c>
      <c r="D1753" s="144"/>
      <c r="E1753" s="26"/>
      <c r="F1753" s="69">
        <v>483178.44970434008</v>
      </c>
      <c r="G1753" s="70">
        <f t="shared" si="726"/>
        <v>0.54315637381719051</v>
      </c>
      <c r="H1753" s="63">
        <v>72.496583310222064</v>
      </c>
      <c r="I1753" s="63">
        <v>55.224483679260871</v>
      </c>
      <c r="J1753" s="63">
        <v>8.9242923284217817</v>
      </c>
      <c r="K1753" s="63">
        <v>982.95543219497063</v>
      </c>
      <c r="L1753" s="63"/>
      <c r="M1753" s="70">
        <f t="shared" si="727"/>
        <v>0.79160972183703437</v>
      </c>
      <c r="N1753" s="70">
        <f t="shared" si="728"/>
        <v>0.55224483679260872</v>
      </c>
      <c r="O1753" s="70">
        <f t="shared" si="729"/>
        <v>0.50171072735364663</v>
      </c>
      <c r="P1753" s="70">
        <f t="shared" si="730"/>
        <v>0.52637169257523297</v>
      </c>
      <c r="Q1753" s="70">
        <f t="shared" si="731"/>
        <v>0.38456609825353777</v>
      </c>
    </row>
    <row r="1754" spans="1:17" s="28" customFormat="1" ht="15" customHeight="1" x14ac:dyDescent="0.25">
      <c r="A1754" s="145" t="s">
        <v>3124</v>
      </c>
      <c r="B1754" s="146">
        <v>1</v>
      </c>
      <c r="C1754" s="152" t="s">
        <v>3125</v>
      </c>
      <c r="D1754" s="136"/>
      <c r="E1754" s="16"/>
      <c r="F1754" s="67">
        <v>147866.7062772346</v>
      </c>
      <c r="G1754" s="68">
        <f t="shared" si="726"/>
        <v>0.64107741255416784</v>
      </c>
      <c r="H1754" s="66">
        <v>71.996069874418424</v>
      </c>
      <c r="I1754" s="66">
        <v>68.972387353870076</v>
      </c>
      <c r="J1754" s="66">
        <v>10.892870937245174</v>
      </c>
      <c r="K1754" s="66">
        <v>1282.6537862096866</v>
      </c>
      <c r="L1754" s="66"/>
      <c r="M1754" s="68">
        <f t="shared" si="727"/>
        <v>0.78326783124030708</v>
      </c>
      <c r="N1754" s="68">
        <f t="shared" si="728"/>
        <v>0.68972387353870079</v>
      </c>
      <c r="O1754" s="68">
        <f t="shared" si="729"/>
        <v>0.64034302374966012</v>
      </c>
      <c r="P1754" s="68">
        <f t="shared" si="730"/>
        <v>0.66457495494044905</v>
      </c>
      <c r="Q1754" s="68">
        <f t="shared" si="731"/>
        <v>0.50614758061244891</v>
      </c>
    </row>
    <row r="1755" spans="1:17" s="28" customFormat="1" ht="15" customHeight="1" x14ac:dyDescent="0.25">
      <c r="A1755" s="145" t="s">
        <v>3126</v>
      </c>
      <c r="B1755" s="146">
        <v>2</v>
      </c>
      <c r="C1755" s="152" t="s">
        <v>3127</v>
      </c>
      <c r="D1755" s="136"/>
      <c r="E1755" s="16"/>
      <c r="F1755" s="67">
        <v>2874.7076765303041</v>
      </c>
      <c r="G1755" s="68">
        <f t="shared" si="726"/>
        <v>0.31395694911249344</v>
      </c>
      <c r="H1755" s="66">
        <v>80.933906150654551</v>
      </c>
      <c r="I1755" s="66">
        <v>28.600599010204778</v>
      </c>
      <c r="J1755" s="66">
        <v>4.5877750150301964</v>
      </c>
      <c r="K1755" s="66">
        <v>380.32742639082807</v>
      </c>
      <c r="L1755" s="66"/>
      <c r="M1755" s="68">
        <f t="shared" si="727"/>
        <v>0.93223176917757589</v>
      </c>
      <c r="N1755" s="68">
        <f t="shared" si="728"/>
        <v>0.2860059901020478</v>
      </c>
      <c r="O1755" s="68">
        <f t="shared" si="729"/>
        <v>0.1963221841570561</v>
      </c>
      <c r="P1755" s="68">
        <f t="shared" si="730"/>
        <v>0.23695847876544826</v>
      </c>
      <c r="Q1755" s="68">
        <f t="shared" si="731"/>
        <v>0.14009226222751645</v>
      </c>
    </row>
    <row r="1756" spans="1:17" s="28" customFormat="1" ht="15" customHeight="1" x14ac:dyDescent="0.25">
      <c r="A1756" s="145" t="s">
        <v>3128</v>
      </c>
      <c r="B1756" s="146">
        <v>3</v>
      </c>
      <c r="C1756" s="152" t="s">
        <v>3129</v>
      </c>
      <c r="D1756" s="136"/>
      <c r="E1756" s="16"/>
      <c r="F1756" s="67">
        <v>13970.777237078099</v>
      </c>
      <c r="G1756" s="68">
        <f t="shared" si="726"/>
        <v>0.31424451460574454</v>
      </c>
      <c r="H1756" s="66">
        <v>75.6566790484856</v>
      </c>
      <c r="I1756" s="66">
        <v>34.424333570209626</v>
      </c>
      <c r="J1756" s="66">
        <v>5.4721687969037252</v>
      </c>
      <c r="K1756" s="66">
        <v>338.65795223527061</v>
      </c>
      <c r="L1756" s="66"/>
      <c r="M1756" s="68">
        <f t="shared" si="727"/>
        <v>0.84427798414142663</v>
      </c>
      <c r="N1756" s="68">
        <f t="shared" si="728"/>
        <v>0.34424333570209625</v>
      </c>
      <c r="O1756" s="68">
        <f t="shared" si="729"/>
        <v>0.25860343640167083</v>
      </c>
      <c r="P1756" s="68">
        <f t="shared" si="730"/>
        <v>0.29836640154504007</v>
      </c>
      <c r="Q1756" s="68">
        <f t="shared" si="731"/>
        <v>0.12318781023743229</v>
      </c>
    </row>
    <row r="1757" spans="1:17" s="28" customFormat="1" ht="15" customHeight="1" x14ac:dyDescent="0.25">
      <c r="A1757" s="145" t="s">
        <v>3130</v>
      </c>
      <c r="B1757" s="146">
        <v>4</v>
      </c>
      <c r="C1757" s="152" t="s">
        <v>3131</v>
      </c>
      <c r="D1757" s="136"/>
      <c r="E1757" s="16"/>
      <c r="F1757" s="67">
        <v>10203.953623102663</v>
      </c>
      <c r="G1757" s="68">
        <f t="shared" si="726"/>
        <v>0.33050482021297584</v>
      </c>
      <c r="H1757" s="66">
        <v>78.718083360662405</v>
      </c>
      <c r="I1757" s="66">
        <v>31.955298817182992</v>
      </c>
      <c r="J1757" s="66">
        <v>5.2106271056905449</v>
      </c>
      <c r="K1757" s="66">
        <v>393.78697588593263</v>
      </c>
      <c r="L1757" s="66"/>
      <c r="M1757" s="68">
        <f t="shared" si="727"/>
        <v>0.89530138934437342</v>
      </c>
      <c r="N1757" s="68">
        <f t="shared" si="728"/>
        <v>0.31955298817182992</v>
      </c>
      <c r="O1757" s="68">
        <f t="shared" si="729"/>
        <v>0.24018500744299615</v>
      </c>
      <c r="P1757" s="68">
        <f t="shared" si="730"/>
        <v>0.27704121867058451</v>
      </c>
      <c r="Q1757" s="68">
        <f t="shared" si="731"/>
        <v>0.1455525257143743</v>
      </c>
    </row>
    <row r="1758" spans="1:17" s="28" customFormat="1" ht="15" customHeight="1" x14ac:dyDescent="0.25">
      <c r="A1758" s="145" t="s">
        <v>3132</v>
      </c>
      <c r="B1758" s="146">
        <v>5</v>
      </c>
      <c r="C1758" s="152" t="s">
        <v>3133</v>
      </c>
      <c r="D1758" s="136"/>
      <c r="E1758" s="16"/>
      <c r="F1758" s="67">
        <v>8087.4438031143272</v>
      </c>
      <c r="G1758" s="68">
        <f t="shared" si="726"/>
        <v>0.24330561240191062</v>
      </c>
      <c r="H1758" s="66">
        <v>76.382385243803697</v>
      </c>
      <c r="I1758" s="66">
        <v>22.880201294338544</v>
      </c>
      <c r="J1758" s="66">
        <v>4.164625120049454</v>
      </c>
      <c r="K1758" s="66">
        <v>247.39456358577314</v>
      </c>
      <c r="L1758" s="66"/>
      <c r="M1758" s="68">
        <f t="shared" si="727"/>
        <v>0.85637308739672824</v>
      </c>
      <c r="N1758" s="68">
        <f t="shared" si="728"/>
        <v>0.22880201294338545</v>
      </c>
      <c r="O1758" s="68">
        <f t="shared" si="729"/>
        <v>0.16652289577813059</v>
      </c>
      <c r="P1758" s="68">
        <f t="shared" si="730"/>
        <v>0.1951941949833495</v>
      </c>
      <c r="Q1758" s="68">
        <f t="shared" si="731"/>
        <v>8.6164123158528658E-2</v>
      </c>
    </row>
    <row r="1759" spans="1:17" s="28" customFormat="1" ht="15" customHeight="1" x14ac:dyDescent="0.25">
      <c r="A1759" s="145" t="s">
        <v>3134</v>
      </c>
      <c r="B1759" s="146">
        <v>6</v>
      </c>
      <c r="C1759" s="152" t="s">
        <v>3135</v>
      </c>
      <c r="D1759" s="136"/>
      <c r="E1759" s="16"/>
      <c r="F1759" s="67">
        <v>12265.083785574654</v>
      </c>
      <c r="G1759" s="68">
        <f t="shared" si="726"/>
        <v>0.26727929433719827</v>
      </c>
      <c r="H1759" s="66">
        <v>73.832503972184611</v>
      </c>
      <c r="I1759" s="66">
        <v>31.631012375646741</v>
      </c>
      <c r="J1759" s="66">
        <v>4.2501506494968782</v>
      </c>
      <c r="K1759" s="66">
        <v>282.54055486249854</v>
      </c>
      <c r="L1759" s="66"/>
      <c r="M1759" s="68">
        <f t="shared" si="727"/>
        <v>0.81387506620307681</v>
      </c>
      <c r="N1759" s="68">
        <f t="shared" si="728"/>
        <v>0.31631012375646739</v>
      </c>
      <c r="O1759" s="68">
        <f t="shared" si="729"/>
        <v>0.17254582038710412</v>
      </c>
      <c r="P1759" s="68">
        <f t="shared" si="730"/>
        <v>0.23361932668404406</v>
      </c>
      <c r="Q1759" s="68">
        <f t="shared" si="731"/>
        <v>0.10042213179006027</v>
      </c>
    </row>
    <row r="1760" spans="1:17" s="28" customFormat="1" ht="15" customHeight="1" x14ac:dyDescent="0.25">
      <c r="A1760" s="145" t="s">
        <v>3136</v>
      </c>
      <c r="B1760" s="146">
        <v>7</v>
      </c>
      <c r="C1760" s="152" t="s">
        <v>3137</v>
      </c>
      <c r="D1760" s="136"/>
      <c r="E1760" s="16"/>
      <c r="F1760" s="67">
        <v>15106.56366759515</v>
      </c>
      <c r="G1760" s="68">
        <f t="shared" si="726"/>
        <v>0.29431983250389809</v>
      </c>
      <c r="H1760" s="66">
        <v>74.318149893862881</v>
      </c>
      <c r="I1760" s="66">
        <v>23.342487932488343</v>
      </c>
      <c r="J1760" s="66">
        <v>4.5168103887728561</v>
      </c>
      <c r="K1760" s="66">
        <v>396.79363063066052</v>
      </c>
      <c r="L1760" s="66"/>
      <c r="M1760" s="68">
        <f t="shared" si="727"/>
        <v>0.82196916489771465</v>
      </c>
      <c r="N1760" s="68">
        <f t="shared" si="728"/>
        <v>0.23342487932488343</v>
      </c>
      <c r="O1760" s="68">
        <f t="shared" si="729"/>
        <v>0.19132467526569411</v>
      </c>
      <c r="P1760" s="68">
        <f t="shared" si="730"/>
        <v>0.21132898342576475</v>
      </c>
      <c r="Q1760" s="68">
        <f t="shared" si="731"/>
        <v>0.14677226394752962</v>
      </c>
    </row>
    <row r="1761" spans="1:17" s="28" customFormat="1" ht="15" customHeight="1" x14ac:dyDescent="0.25">
      <c r="A1761" s="145" t="s">
        <v>3138</v>
      </c>
      <c r="B1761" s="146">
        <v>8</v>
      </c>
      <c r="C1761" s="152" t="s">
        <v>3139</v>
      </c>
      <c r="D1761" s="136"/>
      <c r="E1761" s="16"/>
      <c r="F1761" s="67">
        <v>75729.164396442793</v>
      </c>
      <c r="G1761" s="68">
        <f t="shared" si="726"/>
        <v>0.54468171977422741</v>
      </c>
      <c r="H1761" s="66">
        <v>74.377273051262037</v>
      </c>
      <c r="I1761" s="66">
        <v>52.995822396742433</v>
      </c>
      <c r="J1761" s="66">
        <v>8.7559575191522576</v>
      </c>
      <c r="K1761" s="66">
        <v>984.97979011221253</v>
      </c>
      <c r="L1761" s="66"/>
      <c r="M1761" s="68">
        <f t="shared" si="727"/>
        <v>0.82295455085436731</v>
      </c>
      <c r="N1761" s="68">
        <f t="shared" si="728"/>
        <v>0.52995822396742431</v>
      </c>
      <c r="O1761" s="68">
        <f t="shared" si="729"/>
        <v>0.48985616332058157</v>
      </c>
      <c r="P1761" s="68">
        <f t="shared" si="730"/>
        <v>0.50951280878194993</v>
      </c>
      <c r="Q1761" s="68">
        <f t="shared" si="731"/>
        <v>0.38538733878791581</v>
      </c>
    </row>
    <row r="1762" spans="1:17" s="28" customFormat="1" ht="15" customHeight="1" x14ac:dyDescent="0.25">
      <c r="A1762" s="145" t="s">
        <v>3140</v>
      </c>
      <c r="B1762" s="146">
        <v>10</v>
      </c>
      <c r="C1762" s="152" t="s">
        <v>3141</v>
      </c>
      <c r="D1762" s="136"/>
      <c r="E1762" s="16"/>
      <c r="F1762" s="67">
        <v>4259.1991144389449</v>
      </c>
      <c r="G1762" s="68">
        <f t="shared" si="726"/>
        <v>0.24227170344992116</v>
      </c>
      <c r="H1762" s="66">
        <v>73.753684716557927</v>
      </c>
      <c r="I1762" s="66">
        <v>14.459485079893042</v>
      </c>
      <c r="J1762" s="66">
        <v>4.0854877544302877</v>
      </c>
      <c r="K1762" s="66">
        <v>317.77897592346682</v>
      </c>
      <c r="L1762" s="66"/>
      <c r="M1762" s="68">
        <f t="shared" si="727"/>
        <v>0.81256141194263209</v>
      </c>
      <c r="N1762" s="68">
        <f t="shared" si="728"/>
        <v>0.14459485079893042</v>
      </c>
      <c r="O1762" s="68">
        <f t="shared" si="729"/>
        <v>0.16094984186128788</v>
      </c>
      <c r="P1762" s="68">
        <f t="shared" si="730"/>
        <v>0.15255332959343879</v>
      </c>
      <c r="Q1762" s="68">
        <f t="shared" si="731"/>
        <v>0.11471763729146726</v>
      </c>
    </row>
    <row r="1763" spans="1:17" s="28" customFormat="1" ht="15" customHeight="1" x14ac:dyDescent="0.25">
      <c r="A1763" s="145" t="s">
        <v>3142</v>
      </c>
      <c r="B1763" s="146">
        <v>11</v>
      </c>
      <c r="C1763" s="152" t="s">
        <v>1176</v>
      </c>
      <c r="D1763" s="136"/>
      <c r="E1763" s="16"/>
      <c r="F1763" s="67">
        <v>64933.151889347202</v>
      </c>
      <c r="G1763" s="68">
        <f t="shared" si="726"/>
        <v>0.50359002024638222</v>
      </c>
      <c r="H1763" s="66">
        <v>68.880358111558294</v>
      </c>
      <c r="I1763" s="66">
        <v>52.858621524712497</v>
      </c>
      <c r="J1763" s="66">
        <v>8.1357545118052013</v>
      </c>
      <c r="K1763" s="66">
        <v>921.37284119761262</v>
      </c>
      <c r="L1763" s="66"/>
      <c r="M1763" s="68">
        <f t="shared" si="727"/>
        <v>0.73133930185930496</v>
      </c>
      <c r="N1763" s="68">
        <f t="shared" si="728"/>
        <v>0.52858621524712501</v>
      </c>
      <c r="O1763" s="68">
        <f t="shared" si="729"/>
        <v>0.44617989519754941</v>
      </c>
      <c r="P1763" s="68">
        <f t="shared" si="730"/>
        <v>0.48563828321275448</v>
      </c>
      <c r="Q1763" s="68">
        <f t="shared" si="731"/>
        <v>0.35958330271708422</v>
      </c>
    </row>
    <row r="1764" spans="1:17" s="28" customFormat="1" ht="15" customHeight="1" x14ac:dyDescent="0.25">
      <c r="A1764" s="145" t="s">
        <v>3143</v>
      </c>
      <c r="B1764" s="146">
        <v>12</v>
      </c>
      <c r="C1764" s="152" t="s">
        <v>1005</v>
      </c>
      <c r="D1764" s="136"/>
      <c r="E1764" s="16"/>
      <c r="F1764" s="67">
        <v>127881.69823388137</v>
      </c>
      <c r="G1764" s="68">
        <f t="shared" si="726"/>
        <v>0.53457903286523201</v>
      </c>
      <c r="H1764" s="66">
        <v>69.837962531428772</v>
      </c>
      <c r="I1764" s="66">
        <v>55.021935690416406</v>
      </c>
      <c r="J1764" s="66">
        <v>8.8006903021032965</v>
      </c>
      <c r="K1764" s="66">
        <v>1002.5287391573728</v>
      </c>
      <c r="L1764" s="66"/>
      <c r="M1764" s="68">
        <f t="shared" si="727"/>
        <v>0.74729937552381287</v>
      </c>
      <c r="N1764" s="68">
        <f t="shared" si="728"/>
        <v>0.55021935690416401</v>
      </c>
      <c r="O1764" s="68">
        <f t="shared" si="729"/>
        <v>0.49300635930304909</v>
      </c>
      <c r="P1764" s="68">
        <f t="shared" si="730"/>
        <v>0.52082784292449924</v>
      </c>
      <c r="Q1764" s="68">
        <f t="shared" si="731"/>
        <v>0.39250658789345755</v>
      </c>
    </row>
    <row r="1765" spans="1:17" s="28" customFormat="1" ht="15" customHeight="1" x14ac:dyDescent="0.25">
      <c r="A1765" s="145"/>
      <c r="B1765" s="148"/>
      <c r="C1765" s="147"/>
      <c r="D1765" s="136"/>
      <c r="E1765" s="16"/>
      <c r="F1765" s="67"/>
      <c r="G1765" s="68"/>
      <c r="H1765" s="66"/>
      <c r="I1765" s="66"/>
      <c r="J1765" s="66"/>
      <c r="K1765" s="66"/>
      <c r="L1765" s="66"/>
      <c r="M1765" s="68"/>
      <c r="N1765" s="68"/>
      <c r="O1765" s="68"/>
      <c r="P1765" s="68"/>
      <c r="Q1765" s="68"/>
    </row>
    <row r="1766" spans="1:17" s="28" customFormat="1" ht="15" customHeight="1" x14ac:dyDescent="0.25">
      <c r="A1766" s="141" t="s">
        <v>3144</v>
      </c>
      <c r="B1766" s="149"/>
      <c r="C1766" s="143" t="s">
        <v>3145</v>
      </c>
      <c r="D1766" s="144"/>
      <c r="E1766" s="26"/>
      <c r="F1766" s="69">
        <v>123572.15397624575</v>
      </c>
      <c r="G1766" s="70">
        <f t="shared" ref="G1766:G1772" si="732">GEOMEAN(M1766,P1766,Q1766)</f>
        <v>0.44839007169836037</v>
      </c>
      <c r="H1766" s="63">
        <v>75.799324766127569</v>
      </c>
      <c r="I1766" s="63">
        <v>36.362572456597142</v>
      </c>
      <c r="J1766" s="63">
        <v>6.5877414285827625</v>
      </c>
      <c r="K1766" s="63">
        <v>784.60025660979625</v>
      </c>
      <c r="L1766" s="63"/>
      <c r="M1766" s="70">
        <f t="shared" ref="M1766:M1772" si="733">+(H1766-25)/(85-25)</f>
        <v>0.84665541276879286</v>
      </c>
      <c r="N1766" s="70">
        <f t="shared" ref="N1766:N1772" si="734">+I1766/100</f>
        <v>0.36362572456597142</v>
      </c>
      <c r="O1766" s="70">
        <f t="shared" ref="O1766:O1772" si="735">+(J1766-1.8)/(16-1.8)</f>
        <v>0.33716488933681427</v>
      </c>
      <c r="P1766" s="70">
        <f t="shared" ref="P1766:P1772" si="736">+(N1766*O1766)^(0.5)</f>
        <v>0.35014543718761304</v>
      </c>
      <c r="Q1766" s="70">
        <f t="shared" ref="Q1766:Q1772" si="737">+(K1766-35)/(2500-35)</f>
        <v>0.30409746718450154</v>
      </c>
    </row>
    <row r="1767" spans="1:17" s="28" customFormat="1" ht="15" customHeight="1" x14ac:dyDescent="0.25">
      <c r="A1767" s="145" t="s">
        <v>3146</v>
      </c>
      <c r="B1767" s="146">
        <v>1</v>
      </c>
      <c r="C1767" s="147" t="s">
        <v>3147</v>
      </c>
      <c r="D1767" s="136"/>
      <c r="E1767" s="16"/>
      <c r="F1767" s="67">
        <v>84130.761893104398</v>
      </c>
      <c r="G1767" s="68">
        <f t="shared" si="732"/>
        <v>0.49358187643708284</v>
      </c>
      <c r="H1767" s="66">
        <v>71.516777754463405</v>
      </c>
      <c r="I1767" s="66">
        <v>43.14276370514979</v>
      </c>
      <c r="J1767" s="66">
        <v>7.4629800877574759</v>
      </c>
      <c r="K1767" s="66">
        <v>956.73024544883242</v>
      </c>
      <c r="L1767" s="66"/>
      <c r="M1767" s="68">
        <f t="shared" si="733"/>
        <v>0.77527962924105676</v>
      </c>
      <c r="N1767" s="68">
        <f t="shared" si="734"/>
        <v>0.43142763705149789</v>
      </c>
      <c r="O1767" s="68">
        <f t="shared" si="735"/>
        <v>0.3988014146308082</v>
      </c>
      <c r="P1767" s="68">
        <f t="shared" si="736"/>
        <v>0.41479386683865549</v>
      </c>
      <c r="Q1767" s="68">
        <f t="shared" si="737"/>
        <v>0.37392707726118962</v>
      </c>
    </row>
    <row r="1768" spans="1:17" s="28" customFormat="1" ht="15" customHeight="1" x14ac:dyDescent="0.25">
      <c r="A1768" s="145" t="s">
        <v>3148</v>
      </c>
      <c r="B1768" s="146">
        <v>2</v>
      </c>
      <c r="C1768" s="147" t="s">
        <v>3149</v>
      </c>
      <c r="D1768" s="136"/>
      <c r="E1768" s="16"/>
      <c r="F1768" s="67">
        <v>13801.61755593726</v>
      </c>
      <c r="G1768" s="68">
        <f t="shared" si="732"/>
        <v>0.20747158294609414</v>
      </c>
      <c r="H1768" s="66">
        <v>71.772188739293881</v>
      </c>
      <c r="I1768" s="66">
        <v>12.176125289371935</v>
      </c>
      <c r="J1768" s="66">
        <v>3.1680372759638575</v>
      </c>
      <c r="K1768" s="66">
        <v>295.73359604613216</v>
      </c>
      <c r="L1768" s="66"/>
      <c r="M1768" s="68">
        <f t="shared" si="733"/>
        <v>0.77953647898823131</v>
      </c>
      <c r="N1768" s="68">
        <f t="shared" si="734"/>
        <v>0.12176125289371935</v>
      </c>
      <c r="O1768" s="68">
        <f t="shared" si="735"/>
        <v>9.634065323689138E-2</v>
      </c>
      <c r="P1768" s="68">
        <f t="shared" si="736"/>
        <v>0.10830770352437195</v>
      </c>
      <c r="Q1768" s="68">
        <f t="shared" si="737"/>
        <v>0.10577427831486091</v>
      </c>
    </row>
    <row r="1769" spans="1:17" s="28" customFormat="1" ht="15" customHeight="1" x14ac:dyDescent="0.25">
      <c r="A1769" s="145" t="s">
        <v>3150</v>
      </c>
      <c r="B1769" s="146">
        <v>3</v>
      </c>
      <c r="C1769" s="147" t="s">
        <v>3151</v>
      </c>
      <c r="D1769" s="136"/>
      <c r="E1769" s="16"/>
      <c r="F1769" s="67">
        <v>3926.9211693408711</v>
      </c>
      <c r="G1769" s="68">
        <f t="shared" si="732"/>
        <v>0.30245868770439932</v>
      </c>
      <c r="H1769" s="66">
        <v>73.256219481980224</v>
      </c>
      <c r="I1769" s="66">
        <v>17.89501426704085</v>
      </c>
      <c r="J1769" s="66">
        <v>4.0549015917094415</v>
      </c>
      <c r="K1769" s="66">
        <v>538.06884291954918</v>
      </c>
      <c r="L1769" s="66"/>
      <c r="M1769" s="68">
        <f t="shared" si="733"/>
        <v>0.80427032469967041</v>
      </c>
      <c r="N1769" s="68">
        <f t="shared" si="734"/>
        <v>0.17895014267040849</v>
      </c>
      <c r="O1769" s="68">
        <f t="shared" si="735"/>
        <v>0.15879588674010153</v>
      </c>
      <c r="P1769" s="68">
        <f t="shared" si="736"/>
        <v>0.16857208128161436</v>
      </c>
      <c r="Q1769" s="68">
        <f t="shared" si="737"/>
        <v>0.20408472329393476</v>
      </c>
    </row>
    <row r="1770" spans="1:17" s="28" customFormat="1" ht="15" customHeight="1" x14ac:dyDescent="0.25">
      <c r="A1770" s="145" t="s">
        <v>3152</v>
      </c>
      <c r="B1770" s="146">
        <v>4</v>
      </c>
      <c r="C1770" s="147" t="s">
        <v>3153</v>
      </c>
      <c r="D1770" s="136"/>
      <c r="E1770" s="16"/>
      <c r="F1770" s="67">
        <v>12116.062161712487</v>
      </c>
      <c r="G1770" s="68">
        <f t="shared" si="732"/>
        <v>0.34302207060278911</v>
      </c>
      <c r="H1770" s="66">
        <v>75.251523419124482</v>
      </c>
      <c r="I1770" s="66">
        <v>28.045343851186377</v>
      </c>
      <c r="J1770" s="66">
        <v>5.1201662451160583</v>
      </c>
      <c r="K1770" s="66">
        <v>498.89426859802376</v>
      </c>
      <c r="L1770" s="66"/>
      <c r="M1770" s="68">
        <f t="shared" si="733"/>
        <v>0.8375253903187414</v>
      </c>
      <c r="N1770" s="68">
        <f t="shared" si="734"/>
        <v>0.28045343851186377</v>
      </c>
      <c r="O1770" s="68">
        <f t="shared" si="735"/>
        <v>0.23381452430394781</v>
      </c>
      <c r="P1770" s="68">
        <f t="shared" si="736"/>
        <v>0.25607437848222514</v>
      </c>
      <c r="Q1770" s="68">
        <f t="shared" si="737"/>
        <v>0.18819240105396501</v>
      </c>
    </row>
    <row r="1771" spans="1:17" s="28" customFormat="1" ht="15" customHeight="1" x14ac:dyDescent="0.25">
      <c r="A1771" s="145" t="s">
        <v>3154</v>
      </c>
      <c r="B1771" s="146">
        <v>5</v>
      </c>
      <c r="C1771" s="147" t="s">
        <v>408</v>
      </c>
      <c r="D1771" s="136"/>
      <c r="E1771" s="16"/>
      <c r="F1771" s="67">
        <v>3994.3836612244195</v>
      </c>
      <c r="G1771" s="68">
        <f t="shared" si="732"/>
        <v>0.25610252736228595</v>
      </c>
      <c r="H1771" s="66">
        <v>75.658072695140547</v>
      </c>
      <c r="I1771" s="66">
        <v>14.800425744612793</v>
      </c>
      <c r="J1771" s="66">
        <v>3.7602092700517136</v>
      </c>
      <c r="K1771" s="66">
        <v>378.09702542333895</v>
      </c>
      <c r="L1771" s="66"/>
      <c r="M1771" s="68">
        <f t="shared" si="733"/>
        <v>0.84430121158567573</v>
      </c>
      <c r="N1771" s="68">
        <f t="shared" si="734"/>
        <v>0.14800425744612794</v>
      </c>
      <c r="O1771" s="68">
        <f t="shared" si="735"/>
        <v>0.13804290634166996</v>
      </c>
      <c r="P1771" s="68">
        <f t="shared" si="736"/>
        <v>0.14293683167331031</v>
      </c>
      <c r="Q1771" s="68">
        <f t="shared" si="737"/>
        <v>0.13918743424881905</v>
      </c>
    </row>
    <row r="1772" spans="1:17" s="28" customFormat="1" ht="15" customHeight="1" x14ac:dyDescent="0.25">
      <c r="A1772" s="145" t="s">
        <v>3155</v>
      </c>
      <c r="B1772" s="146">
        <v>6</v>
      </c>
      <c r="C1772" s="147" t="s">
        <v>3156</v>
      </c>
      <c r="D1772" s="136"/>
      <c r="E1772" s="16"/>
      <c r="F1772" s="67">
        <v>5602.4075349263094</v>
      </c>
      <c r="G1772" s="68">
        <f t="shared" si="732"/>
        <v>0.29294007524879384</v>
      </c>
      <c r="H1772" s="66">
        <v>72.69223256716765</v>
      </c>
      <c r="I1772" s="66">
        <v>20.307527106159593</v>
      </c>
      <c r="J1772" s="66">
        <v>3.9024260138024021</v>
      </c>
      <c r="K1772" s="66">
        <v>484.58537777148075</v>
      </c>
      <c r="L1772" s="66"/>
      <c r="M1772" s="68">
        <f t="shared" si="733"/>
        <v>0.79487054278612745</v>
      </c>
      <c r="N1772" s="68">
        <f t="shared" si="734"/>
        <v>0.20307527106159592</v>
      </c>
      <c r="O1772" s="68">
        <f t="shared" si="735"/>
        <v>0.14805816998608468</v>
      </c>
      <c r="P1772" s="68">
        <f t="shared" si="736"/>
        <v>0.17339824971091256</v>
      </c>
      <c r="Q1772" s="68">
        <f t="shared" si="737"/>
        <v>0.18238757718924167</v>
      </c>
    </row>
    <row r="1773" spans="1:17" s="28" customFormat="1" ht="15" customHeight="1" x14ac:dyDescent="0.25">
      <c r="A1773" s="145"/>
      <c r="B1773" s="148"/>
      <c r="C1773" s="147"/>
      <c r="D1773" s="136"/>
      <c r="E1773" s="16"/>
      <c r="F1773" s="67"/>
      <c r="G1773" s="68"/>
      <c r="H1773" s="66"/>
      <c r="I1773" s="66"/>
      <c r="J1773" s="66"/>
      <c r="K1773" s="66"/>
      <c r="L1773" s="66"/>
      <c r="M1773" s="68"/>
      <c r="N1773" s="68"/>
      <c r="O1773" s="68"/>
      <c r="P1773" s="68"/>
      <c r="Q1773" s="68"/>
    </row>
    <row r="1774" spans="1:17" s="28" customFormat="1" ht="15" customHeight="1" x14ac:dyDescent="0.25">
      <c r="A1774" s="141" t="s">
        <v>3157</v>
      </c>
      <c r="B1774" s="142"/>
      <c r="C1774" s="143" t="s">
        <v>3158</v>
      </c>
      <c r="D1774" s="144"/>
      <c r="E1774" s="26"/>
      <c r="F1774" s="69">
        <v>62867.994115419468</v>
      </c>
      <c r="G1774" s="70">
        <f t="shared" ref="G1774:G1779" si="738">GEOMEAN(M1774,P1774,Q1774)</f>
        <v>0.35538436298358406</v>
      </c>
      <c r="H1774" s="63">
        <v>71.336647712217882</v>
      </c>
      <c r="I1774" s="63">
        <v>34.661893934585237</v>
      </c>
      <c r="J1774" s="63">
        <v>5.4777892722717452</v>
      </c>
      <c r="K1774" s="63">
        <v>513.14884858985556</v>
      </c>
      <c r="L1774" s="63"/>
      <c r="M1774" s="70">
        <f t="shared" ref="M1774:M1779" si="739">+(H1774-25)/(85-25)</f>
        <v>0.772277461870298</v>
      </c>
      <c r="N1774" s="70">
        <f t="shared" ref="N1774:N1779" si="740">+I1774/100</f>
        <v>0.34661893934585236</v>
      </c>
      <c r="O1774" s="70">
        <f t="shared" ref="O1774:O1779" si="741">+(J1774-1.8)/(16-1.8)</f>
        <v>0.25899924452617928</v>
      </c>
      <c r="P1774" s="70">
        <f t="shared" ref="P1774:P1779" si="742">+(N1774*O1774)^(0.5)</f>
        <v>0.29962316904578878</v>
      </c>
      <c r="Q1774" s="70">
        <f t="shared" ref="Q1774:Q1779" si="743">+(K1774-35)/(2500-35)</f>
        <v>0.19397519212570205</v>
      </c>
    </row>
    <row r="1775" spans="1:17" s="28" customFormat="1" ht="15" customHeight="1" x14ac:dyDescent="0.25">
      <c r="A1775" s="145" t="s">
        <v>3159</v>
      </c>
      <c r="B1775" s="146">
        <v>1</v>
      </c>
      <c r="C1775" s="147" t="s">
        <v>3160</v>
      </c>
      <c r="D1775" s="136"/>
      <c r="E1775" s="16"/>
      <c r="F1775" s="67">
        <v>30169.830512041157</v>
      </c>
      <c r="G1775" s="68">
        <f t="shared" si="738"/>
        <v>0.41008800943405693</v>
      </c>
      <c r="H1775" s="66">
        <v>70.76822363449979</v>
      </c>
      <c r="I1775" s="66">
        <v>47.076148636806252</v>
      </c>
      <c r="J1775" s="66">
        <v>6.3493738186421176</v>
      </c>
      <c r="K1775" s="66">
        <v>608.85639809596387</v>
      </c>
      <c r="L1775" s="66"/>
      <c r="M1775" s="68">
        <f t="shared" si="739"/>
        <v>0.76280372724166312</v>
      </c>
      <c r="N1775" s="68">
        <f t="shared" si="740"/>
        <v>0.47076148636806253</v>
      </c>
      <c r="O1775" s="68">
        <f t="shared" si="741"/>
        <v>0.3203784379325435</v>
      </c>
      <c r="P1775" s="68">
        <f t="shared" si="742"/>
        <v>0.3883578628551278</v>
      </c>
      <c r="Q1775" s="68">
        <f t="shared" si="743"/>
        <v>0.23280178421742956</v>
      </c>
    </row>
    <row r="1776" spans="1:17" s="28" customFormat="1" ht="15" customHeight="1" x14ac:dyDescent="0.25">
      <c r="A1776" s="145" t="s">
        <v>3161</v>
      </c>
      <c r="B1776" s="146">
        <v>2</v>
      </c>
      <c r="C1776" s="147" t="s">
        <v>3162</v>
      </c>
      <c r="D1776" s="136"/>
      <c r="E1776" s="16"/>
      <c r="F1776" s="67">
        <v>6127.003927035692</v>
      </c>
      <c r="G1776" s="68">
        <f t="shared" si="738"/>
        <v>0.3241844261634193</v>
      </c>
      <c r="H1776" s="66">
        <v>72.948049410841733</v>
      </c>
      <c r="I1776" s="66">
        <v>28.876798782312868</v>
      </c>
      <c r="J1776" s="66">
        <v>5.1842000943543249</v>
      </c>
      <c r="K1776" s="66">
        <v>435.60402132849055</v>
      </c>
      <c r="L1776" s="66"/>
      <c r="M1776" s="68">
        <f t="shared" si="739"/>
        <v>0.79913415684736222</v>
      </c>
      <c r="N1776" s="68">
        <f t="shared" si="740"/>
        <v>0.28876798782312868</v>
      </c>
      <c r="O1776" s="68">
        <f t="shared" si="741"/>
        <v>0.23832395030664263</v>
      </c>
      <c r="P1776" s="68">
        <f t="shared" si="742"/>
        <v>0.26233628719662194</v>
      </c>
      <c r="Q1776" s="68">
        <f t="shared" si="743"/>
        <v>0.16251684435232883</v>
      </c>
    </row>
    <row r="1777" spans="1:17" s="28" customFormat="1" ht="15" customHeight="1" x14ac:dyDescent="0.25">
      <c r="A1777" s="145" t="s">
        <v>3163</v>
      </c>
      <c r="B1777" s="146">
        <v>3</v>
      </c>
      <c r="C1777" s="147" t="s">
        <v>3164</v>
      </c>
      <c r="D1777" s="136"/>
      <c r="E1777" s="16"/>
      <c r="F1777" s="67">
        <v>6492.5096666435729</v>
      </c>
      <c r="G1777" s="68">
        <f t="shared" si="738"/>
        <v>0.3286183812053235</v>
      </c>
      <c r="H1777" s="66">
        <v>71.334601159775659</v>
      </c>
      <c r="I1777" s="66">
        <v>28.230990392305998</v>
      </c>
      <c r="J1777" s="66">
        <v>5.2400615648217714</v>
      </c>
      <c r="K1777" s="66">
        <v>468.14799499063332</v>
      </c>
      <c r="L1777" s="66"/>
      <c r="M1777" s="68">
        <f t="shared" si="739"/>
        <v>0.77224335266292765</v>
      </c>
      <c r="N1777" s="68">
        <f t="shared" si="740"/>
        <v>0.28230990392305999</v>
      </c>
      <c r="O1777" s="68">
        <f t="shared" si="741"/>
        <v>0.24225785667758956</v>
      </c>
      <c r="P1777" s="68">
        <f t="shared" si="742"/>
        <v>0.26151824457053996</v>
      </c>
      <c r="Q1777" s="68">
        <f t="shared" si="743"/>
        <v>0.17571926774467883</v>
      </c>
    </row>
    <row r="1778" spans="1:17" s="28" customFormat="1" ht="15" customHeight="1" x14ac:dyDescent="0.25">
      <c r="A1778" s="145" t="s">
        <v>3165</v>
      </c>
      <c r="B1778" s="146">
        <v>4</v>
      </c>
      <c r="C1778" s="147" t="s">
        <v>3166</v>
      </c>
      <c r="D1778" s="136"/>
      <c r="E1778" s="16"/>
      <c r="F1778" s="67">
        <v>8453.9564455861419</v>
      </c>
      <c r="G1778" s="68">
        <f t="shared" si="738"/>
        <v>0.36470087044298877</v>
      </c>
      <c r="H1778" s="66">
        <v>69.768858589272838</v>
      </c>
      <c r="I1778" s="66">
        <v>25.342497163081074</v>
      </c>
      <c r="J1778" s="66">
        <v>5.1427363925220604</v>
      </c>
      <c r="K1778" s="66">
        <v>691.10138690654458</v>
      </c>
      <c r="L1778" s="66"/>
      <c r="M1778" s="68">
        <f t="shared" si="739"/>
        <v>0.74614764315454729</v>
      </c>
      <c r="N1778" s="68">
        <f t="shared" si="740"/>
        <v>0.25342497163081074</v>
      </c>
      <c r="O1778" s="68">
        <f t="shared" si="741"/>
        <v>0.23540397130437046</v>
      </c>
      <c r="P1778" s="68">
        <f t="shared" si="742"/>
        <v>0.24424832599137761</v>
      </c>
      <c r="Q1778" s="68">
        <f t="shared" si="743"/>
        <v>0.2661668912399775</v>
      </c>
    </row>
    <row r="1779" spans="1:17" s="28" customFormat="1" ht="15" customHeight="1" x14ac:dyDescent="0.25">
      <c r="A1779" s="145" t="s">
        <v>3167</v>
      </c>
      <c r="B1779" s="146">
        <v>5</v>
      </c>
      <c r="C1779" s="147" t="s">
        <v>3168</v>
      </c>
      <c r="D1779" s="136"/>
      <c r="E1779" s="16"/>
      <c r="F1779" s="67">
        <v>11624.693564112911</v>
      </c>
      <c r="G1779" s="68">
        <f t="shared" si="738"/>
        <v>0.20320095526770218</v>
      </c>
      <c r="H1779" s="66">
        <v>73.72275576279209</v>
      </c>
      <c r="I1779" s="66">
        <v>18.332348179359254</v>
      </c>
      <c r="J1779" s="66">
        <v>3.615791335576604</v>
      </c>
      <c r="K1779" s="66">
        <v>201.34728603764648</v>
      </c>
      <c r="L1779" s="66"/>
      <c r="M1779" s="68">
        <f t="shared" si="739"/>
        <v>0.81204592937986819</v>
      </c>
      <c r="N1779" s="68">
        <f t="shared" si="740"/>
        <v>0.18332348179359254</v>
      </c>
      <c r="O1779" s="68">
        <f t="shared" si="741"/>
        <v>0.12787262926595802</v>
      </c>
      <c r="P1779" s="68">
        <f t="shared" si="742"/>
        <v>0.1531079868038786</v>
      </c>
      <c r="Q1779" s="68">
        <f t="shared" si="743"/>
        <v>6.7483686019329206E-2</v>
      </c>
    </row>
    <row r="1780" spans="1:17" s="28" customFormat="1" ht="15" customHeight="1" x14ac:dyDescent="0.25">
      <c r="A1780" s="145"/>
      <c r="B1780" s="148"/>
      <c r="C1780" s="147"/>
      <c r="D1780" s="136"/>
      <c r="E1780" s="16"/>
      <c r="F1780" s="67"/>
      <c r="G1780" s="68"/>
      <c r="H1780" s="66"/>
      <c r="I1780" s="66"/>
      <c r="J1780" s="66"/>
      <c r="K1780" s="66"/>
      <c r="L1780" s="66"/>
      <c r="M1780" s="68"/>
      <c r="N1780" s="68"/>
      <c r="O1780" s="68"/>
      <c r="P1780" s="68"/>
      <c r="Q1780" s="68"/>
    </row>
    <row r="1781" spans="1:17" s="28" customFormat="1" ht="15" customHeight="1" x14ac:dyDescent="0.25">
      <c r="A1781" s="141" t="s">
        <v>3169</v>
      </c>
      <c r="B1781" s="142"/>
      <c r="C1781" s="143" t="s">
        <v>3170</v>
      </c>
      <c r="D1781" s="144"/>
      <c r="E1781" s="26"/>
      <c r="F1781" s="69">
        <v>49410.737338947496</v>
      </c>
      <c r="G1781" s="70">
        <f>GEOMEAN(M1781,P1781,Q1781)</f>
        <v>0.34037769570868059</v>
      </c>
      <c r="H1781" s="63">
        <v>65.572376344702946</v>
      </c>
      <c r="I1781" s="63">
        <v>30.053444677326254</v>
      </c>
      <c r="J1781" s="63">
        <v>5.5762322987112283</v>
      </c>
      <c r="K1781" s="63">
        <v>543.49736008342416</v>
      </c>
      <c r="L1781" s="63"/>
      <c r="M1781" s="70">
        <f>+(H1781-25)/(85-25)</f>
        <v>0.67620627241171571</v>
      </c>
      <c r="N1781" s="70">
        <f>+I1781/100</f>
        <v>0.30053444677326252</v>
      </c>
      <c r="O1781" s="70">
        <f>+(J1781-1.8)/(16-1.8)</f>
        <v>0.26593185202191749</v>
      </c>
      <c r="P1781" s="70">
        <f>+(N1781*O1781)^(0.5)</f>
        <v>0.28270423064891703</v>
      </c>
      <c r="Q1781" s="70">
        <f>+(K1781-35)/(2500-35)</f>
        <v>0.20628696149428971</v>
      </c>
    </row>
    <row r="1782" spans="1:17" s="28" customFormat="1" ht="15" customHeight="1" x14ac:dyDescent="0.25">
      <c r="A1782" s="145" t="s">
        <v>3171</v>
      </c>
      <c r="B1782" s="146">
        <v>1</v>
      </c>
      <c r="C1782" s="147" t="s">
        <v>3172</v>
      </c>
      <c r="D1782" s="136"/>
      <c r="E1782" s="16"/>
      <c r="F1782" s="67">
        <v>19310.38312451775</v>
      </c>
      <c r="G1782" s="68">
        <f>GEOMEAN(M1782,P1782,Q1782)</f>
        <v>0.36866758358107682</v>
      </c>
      <c r="H1782" s="66">
        <v>64.530667335790881</v>
      </c>
      <c r="I1782" s="66">
        <v>32.903460335320752</v>
      </c>
      <c r="J1782" s="66">
        <v>6.15051116155706</v>
      </c>
      <c r="K1782" s="66">
        <v>625.46223634096395</v>
      </c>
      <c r="L1782" s="66"/>
      <c r="M1782" s="68">
        <f>+(H1782-25)/(85-25)</f>
        <v>0.65884445559651472</v>
      </c>
      <c r="N1782" s="68">
        <f>+I1782/100</f>
        <v>0.3290346033532075</v>
      </c>
      <c r="O1782" s="68">
        <f>+(J1782-1.8)/(16-1.8)</f>
        <v>0.30637402546176484</v>
      </c>
      <c r="P1782" s="68">
        <f>+(N1782*O1782)^(0.5)</f>
        <v>0.31750221407974039</v>
      </c>
      <c r="Q1782" s="68">
        <f>+(K1782-35)/(2500-35)</f>
        <v>0.23953843259268315</v>
      </c>
    </row>
    <row r="1783" spans="1:17" s="28" customFormat="1" ht="15" customHeight="1" x14ac:dyDescent="0.25">
      <c r="A1783" s="145" t="s">
        <v>3173</v>
      </c>
      <c r="B1783" s="146">
        <v>2</v>
      </c>
      <c r="C1783" s="147" t="s">
        <v>3174</v>
      </c>
      <c r="D1783" s="136"/>
      <c r="E1783" s="16"/>
      <c r="F1783" s="67">
        <v>11155.476829519874</v>
      </c>
      <c r="G1783" s="68">
        <f>GEOMEAN(M1783,P1783,Q1783)</f>
        <v>0.30607234927357607</v>
      </c>
      <c r="H1783" s="66">
        <v>66.073567015206464</v>
      </c>
      <c r="I1783" s="66">
        <v>35.441064608928038</v>
      </c>
      <c r="J1783" s="66">
        <v>5.4661933507807925</v>
      </c>
      <c r="K1783" s="66">
        <v>376.31954207691376</v>
      </c>
      <c r="L1783" s="66"/>
      <c r="M1783" s="68">
        <f>+(H1783-25)/(85-25)</f>
        <v>0.68455945025344112</v>
      </c>
      <c r="N1783" s="68">
        <f>+I1783/100</f>
        <v>0.35441064608928036</v>
      </c>
      <c r="O1783" s="68">
        <f>+(J1783-1.8)/(16-1.8)</f>
        <v>0.25818263033667554</v>
      </c>
      <c r="P1783" s="68">
        <f>+(N1783*O1783)^(0.5)</f>
        <v>0.30249408725899257</v>
      </c>
      <c r="Q1783" s="68">
        <f>+(K1783-35)/(2500-35)</f>
        <v>0.13846634567014757</v>
      </c>
    </row>
    <row r="1784" spans="1:17" s="28" customFormat="1" ht="15" customHeight="1" x14ac:dyDescent="0.25">
      <c r="A1784" s="145" t="s">
        <v>3175</v>
      </c>
      <c r="B1784" s="146">
        <v>3</v>
      </c>
      <c r="C1784" s="147" t="s">
        <v>3176</v>
      </c>
      <c r="D1784" s="136"/>
      <c r="E1784" s="16"/>
      <c r="F1784" s="67">
        <v>8423.7493596681343</v>
      </c>
      <c r="G1784" s="68">
        <f>GEOMEAN(M1784,P1784,Q1784)</f>
        <v>0.30002756336726449</v>
      </c>
      <c r="H1784" s="66">
        <v>65.925801156273465</v>
      </c>
      <c r="I1784" s="66">
        <v>21.839432344033156</v>
      </c>
      <c r="J1784" s="66">
        <v>5.1597475350885142</v>
      </c>
      <c r="K1784" s="66">
        <v>464.36300940044111</v>
      </c>
      <c r="L1784" s="66"/>
      <c r="M1784" s="68">
        <f>+(H1784-25)/(85-25)</f>
        <v>0.68209668593789108</v>
      </c>
      <c r="N1784" s="68">
        <f>+I1784/100</f>
        <v>0.21839432344033155</v>
      </c>
      <c r="O1784" s="68">
        <f>+(J1784-1.8)/(16-1.8)</f>
        <v>0.23660193909074045</v>
      </c>
      <c r="P1784" s="68">
        <f>+(N1784*O1784)^(0.5)</f>
        <v>0.22731590444223826</v>
      </c>
      <c r="Q1784" s="68">
        <f>+(K1784-35)/(2500-35)</f>
        <v>0.17418377663303899</v>
      </c>
    </row>
    <row r="1785" spans="1:17" s="28" customFormat="1" ht="15" customHeight="1" x14ac:dyDescent="0.25">
      <c r="A1785" s="145" t="s">
        <v>3177</v>
      </c>
      <c r="B1785" s="146">
        <v>4</v>
      </c>
      <c r="C1785" s="147" t="s">
        <v>1484</v>
      </c>
      <c r="D1785" s="136"/>
      <c r="E1785" s="16"/>
      <c r="F1785" s="67">
        <v>10521.128025241733</v>
      </c>
      <c r="G1785" s="68">
        <f>GEOMEAN(M1785,P1785,Q1785)</f>
        <v>0.34130318745360289</v>
      </c>
      <c r="H1785" s="66">
        <v>66.358856864661746</v>
      </c>
      <c r="I1785" s="66">
        <v>25.104958962851331</v>
      </c>
      <c r="J1785" s="66">
        <v>4.9899671575368245</v>
      </c>
      <c r="K1785" s="66">
        <v>633.67619314313072</v>
      </c>
      <c r="L1785" s="66"/>
      <c r="M1785" s="68">
        <f>+(H1785-25)/(85-25)</f>
        <v>0.68931428107769577</v>
      </c>
      <c r="N1785" s="68">
        <f>+I1785/100</f>
        <v>0.25104958962851331</v>
      </c>
      <c r="O1785" s="68">
        <f>+(J1785-1.8)/(16-1.8)</f>
        <v>0.22464557447442429</v>
      </c>
      <c r="P1785" s="68">
        <f>+(N1785*O1785)^(0.5)</f>
        <v>0.23748090298730518</v>
      </c>
      <c r="Q1785" s="68">
        <f>+(K1785-35)/(2500-35)</f>
        <v>0.24287066658950537</v>
      </c>
    </row>
    <row r="1786" spans="1:17" s="28" customFormat="1" ht="15" customHeight="1" x14ac:dyDescent="0.25">
      <c r="A1786" s="145"/>
      <c r="B1786" s="148"/>
      <c r="C1786" s="147"/>
      <c r="D1786" s="136"/>
      <c r="E1786" s="16"/>
      <c r="F1786" s="67"/>
      <c r="G1786" s="68"/>
      <c r="H1786" s="66"/>
      <c r="I1786" s="66"/>
      <c r="J1786" s="66"/>
      <c r="K1786" s="66"/>
      <c r="L1786" s="66"/>
      <c r="M1786" s="68"/>
      <c r="N1786" s="68"/>
      <c r="O1786" s="68"/>
      <c r="P1786" s="68"/>
      <c r="Q1786" s="68"/>
    </row>
    <row r="1787" spans="1:17" s="28" customFormat="1" ht="15" customHeight="1" x14ac:dyDescent="0.25">
      <c r="A1787" s="141" t="s">
        <v>3178</v>
      </c>
      <c r="B1787" s="149"/>
      <c r="C1787" s="143" t="s">
        <v>3179</v>
      </c>
      <c r="D1787" s="144"/>
      <c r="E1787" s="26"/>
      <c r="F1787" s="69">
        <v>58914.893471616335</v>
      </c>
      <c r="G1787" s="70">
        <f t="shared" ref="G1787:G1798" si="744">GEOMEAN(M1787,P1787,Q1787)</f>
        <v>0.37965831985836662</v>
      </c>
      <c r="H1787" s="63">
        <v>77.35566912114399</v>
      </c>
      <c r="I1787" s="63">
        <v>36.851600668553885</v>
      </c>
      <c r="J1787" s="63">
        <v>6.0361910852270313</v>
      </c>
      <c r="K1787" s="63">
        <v>501.24205798803501</v>
      </c>
      <c r="L1787" s="63"/>
      <c r="M1787" s="70">
        <f t="shared" ref="M1787:M1798" si="745">+(H1787-25)/(85-25)</f>
        <v>0.87259448535239981</v>
      </c>
      <c r="N1787" s="70">
        <f t="shared" ref="N1787:N1798" si="746">+I1787/100</f>
        <v>0.36851600668553885</v>
      </c>
      <c r="O1787" s="70">
        <f t="shared" ref="O1787:O1798" si="747">+(J1787-1.8)/(16-1.8)</f>
        <v>0.29832331586105859</v>
      </c>
      <c r="P1787" s="70">
        <f t="shared" ref="P1787:P1798" si="748">+(N1787*O1787)^(0.5)</f>
        <v>0.33156736429013334</v>
      </c>
      <c r="Q1787" s="70">
        <f t="shared" ref="Q1787:Q1798" si="749">+(K1787-35)/(2500-35)</f>
        <v>0.18914485111076471</v>
      </c>
    </row>
    <row r="1788" spans="1:17" s="28" customFormat="1" ht="15" customHeight="1" x14ac:dyDescent="0.25">
      <c r="A1788" s="145" t="s">
        <v>3180</v>
      </c>
      <c r="B1788" s="146">
        <v>1</v>
      </c>
      <c r="C1788" s="147" t="s">
        <v>3181</v>
      </c>
      <c r="D1788" s="136"/>
      <c r="E1788" s="16"/>
      <c r="F1788" s="67">
        <v>25487.732194750119</v>
      </c>
      <c r="G1788" s="68">
        <f t="shared" si="744"/>
        <v>0.44126595321356327</v>
      </c>
      <c r="H1788" s="66">
        <v>73.815898944847689</v>
      </c>
      <c r="I1788" s="66">
        <v>43.907505693184149</v>
      </c>
      <c r="J1788" s="66">
        <v>7.2411535764911052</v>
      </c>
      <c r="K1788" s="66">
        <v>669.65461042590823</v>
      </c>
      <c r="L1788" s="66"/>
      <c r="M1788" s="68">
        <f t="shared" si="745"/>
        <v>0.81359831574746144</v>
      </c>
      <c r="N1788" s="68">
        <f t="shared" si="746"/>
        <v>0.43907505693184151</v>
      </c>
      <c r="O1788" s="68">
        <f t="shared" si="747"/>
        <v>0.38317982933035954</v>
      </c>
      <c r="P1788" s="68">
        <f t="shared" si="748"/>
        <v>0.41017643201232434</v>
      </c>
      <c r="Q1788" s="68">
        <f t="shared" si="749"/>
        <v>0.25746637339793438</v>
      </c>
    </row>
    <row r="1789" spans="1:17" s="28" customFormat="1" ht="15" customHeight="1" x14ac:dyDescent="0.25">
      <c r="A1789" s="145" t="s">
        <v>3182</v>
      </c>
      <c r="B1789" s="146">
        <v>2</v>
      </c>
      <c r="C1789" s="147" t="s">
        <v>3183</v>
      </c>
      <c r="D1789" s="136"/>
      <c r="E1789" s="16"/>
      <c r="F1789" s="67">
        <v>1525.4578388593384</v>
      </c>
      <c r="G1789" s="68">
        <f t="shared" si="744"/>
        <v>0.33528560124298185</v>
      </c>
      <c r="H1789" s="66">
        <v>72.979172449700712</v>
      </c>
      <c r="I1789" s="66">
        <v>33.397926568129968</v>
      </c>
      <c r="J1789" s="66">
        <v>5.0560340809105213</v>
      </c>
      <c r="K1789" s="66">
        <v>454.85572455766743</v>
      </c>
      <c r="L1789" s="66"/>
      <c r="M1789" s="68">
        <f t="shared" si="745"/>
        <v>0.79965287416167852</v>
      </c>
      <c r="N1789" s="68">
        <f t="shared" si="746"/>
        <v>0.33397926568129965</v>
      </c>
      <c r="O1789" s="68">
        <f t="shared" si="747"/>
        <v>0.22929817471200856</v>
      </c>
      <c r="P1789" s="68">
        <f t="shared" si="748"/>
        <v>0.2767324267453653</v>
      </c>
      <c r="Q1789" s="68">
        <f t="shared" si="749"/>
        <v>0.17032686594631538</v>
      </c>
    </row>
    <row r="1790" spans="1:17" s="28" customFormat="1" ht="15" customHeight="1" x14ac:dyDescent="0.25">
      <c r="A1790" s="145" t="s">
        <v>3184</v>
      </c>
      <c r="B1790" s="146">
        <v>3</v>
      </c>
      <c r="C1790" s="147" t="s">
        <v>3185</v>
      </c>
      <c r="D1790" s="136"/>
      <c r="E1790" s="16"/>
      <c r="F1790" s="67">
        <v>2583.7127488535066</v>
      </c>
      <c r="G1790" s="68">
        <f t="shared" si="744"/>
        <v>0.34767275268079362</v>
      </c>
      <c r="H1790" s="66">
        <v>73.818961196941615</v>
      </c>
      <c r="I1790" s="66">
        <v>39.314068918552145</v>
      </c>
      <c r="J1790" s="66">
        <v>5.7019936093387598</v>
      </c>
      <c r="K1790" s="66">
        <v>422.36333066882509</v>
      </c>
      <c r="L1790" s="66"/>
      <c r="M1790" s="68">
        <f t="shared" si="745"/>
        <v>0.81364935328236021</v>
      </c>
      <c r="N1790" s="68">
        <f t="shared" si="746"/>
        <v>0.39314068918552147</v>
      </c>
      <c r="O1790" s="68">
        <f t="shared" si="747"/>
        <v>0.27478828234780001</v>
      </c>
      <c r="P1790" s="68">
        <f t="shared" si="748"/>
        <v>0.32867986659106418</v>
      </c>
      <c r="Q1790" s="68">
        <f t="shared" si="749"/>
        <v>0.15714536741128807</v>
      </c>
    </row>
    <row r="1791" spans="1:17" s="28" customFormat="1" ht="15" customHeight="1" x14ac:dyDescent="0.25">
      <c r="A1791" s="145" t="s">
        <v>3186</v>
      </c>
      <c r="B1791" s="146">
        <v>4</v>
      </c>
      <c r="C1791" s="147" t="s">
        <v>3187</v>
      </c>
      <c r="D1791" s="136"/>
      <c r="E1791" s="16"/>
      <c r="F1791" s="67">
        <v>6131.0315384914265</v>
      </c>
      <c r="G1791" s="68">
        <f t="shared" si="744"/>
        <v>0.30176038284090134</v>
      </c>
      <c r="H1791" s="66">
        <v>84.398747376906215</v>
      </c>
      <c r="I1791" s="66">
        <v>32.565563701133883</v>
      </c>
      <c r="J1791" s="66">
        <v>4.8511524277852747</v>
      </c>
      <c r="K1791" s="66">
        <v>293.64880339580799</v>
      </c>
      <c r="L1791" s="66"/>
      <c r="M1791" s="68">
        <f t="shared" si="745"/>
        <v>0.98997912294843693</v>
      </c>
      <c r="N1791" s="68">
        <f t="shared" si="746"/>
        <v>0.32565563701133882</v>
      </c>
      <c r="O1791" s="68">
        <f t="shared" si="747"/>
        <v>0.21486988928065318</v>
      </c>
      <c r="P1791" s="68">
        <f t="shared" si="748"/>
        <v>0.26452521745241409</v>
      </c>
      <c r="Q1791" s="68">
        <f t="shared" si="749"/>
        <v>0.10492852064738661</v>
      </c>
    </row>
    <row r="1792" spans="1:17" s="28" customFormat="1" ht="15" customHeight="1" x14ac:dyDescent="0.25">
      <c r="A1792" s="145" t="s">
        <v>3188</v>
      </c>
      <c r="B1792" s="146">
        <v>5</v>
      </c>
      <c r="C1792" s="147" t="s">
        <v>3189</v>
      </c>
      <c r="D1792" s="136"/>
      <c r="E1792" s="16"/>
      <c r="F1792" s="67">
        <v>7354.418518170698</v>
      </c>
      <c r="G1792" s="68">
        <f t="shared" si="744"/>
        <v>0.34781417518753244</v>
      </c>
      <c r="H1792" s="66">
        <v>81.597875696734334</v>
      </c>
      <c r="I1792" s="66">
        <v>20.99221290614047</v>
      </c>
      <c r="J1792" s="66">
        <v>4.9731361323786967</v>
      </c>
      <c r="K1792" s="66">
        <v>542.66893015729022</v>
      </c>
      <c r="L1792" s="66"/>
      <c r="M1792" s="68">
        <f t="shared" si="745"/>
        <v>0.94329792827890557</v>
      </c>
      <c r="N1792" s="68">
        <f t="shared" si="746"/>
        <v>0.2099221290614047</v>
      </c>
      <c r="O1792" s="68">
        <f t="shared" si="747"/>
        <v>0.2234602910125843</v>
      </c>
      <c r="P1792" s="68">
        <f t="shared" si="748"/>
        <v>0.21658545669098556</v>
      </c>
      <c r="Q1792" s="68">
        <f t="shared" si="749"/>
        <v>0.20595088444514817</v>
      </c>
    </row>
    <row r="1793" spans="1:17" s="28" customFormat="1" ht="15" customHeight="1" x14ac:dyDescent="0.25">
      <c r="A1793" s="145" t="s">
        <v>3190</v>
      </c>
      <c r="B1793" s="146">
        <v>6</v>
      </c>
      <c r="C1793" s="147" t="s">
        <v>3191</v>
      </c>
      <c r="D1793" s="136"/>
      <c r="E1793" s="16"/>
      <c r="F1793" s="67">
        <v>4402.17932111751</v>
      </c>
      <c r="G1793" s="68">
        <f t="shared" si="744"/>
        <v>0.29816181678225639</v>
      </c>
      <c r="H1793" s="66">
        <v>80.432589279667837</v>
      </c>
      <c r="I1793" s="66">
        <v>36.596798010442541</v>
      </c>
      <c r="J1793" s="66">
        <v>5.1549694043300782</v>
      </c>
      <c r="K1793" s="66">
        <v>275.51237818347818</v>
      </c>
      <c r="L1793" s="66"/>
      <c r="M1793" s="68">
        <f t="shared" si="745"/>
        <v>0.92387648799446398</v>
      </c>
      <c r="N1793" s="68">
        <f t="shared" si="746"/>
        <v>0.36596798010442538</v>
      </c>
      <c r="O1793" s="68">
        <f t="shared" si="747"/>
        <v>0.23626545100916047</v>
      </c>
      <c r="P1793" s="68">
        <f t="shared" si="748"/>
        <v>0.29405031860938957</v>
      </c>
      <c r="Q1793" s="68">
        <f t="shared" si="749"/>
        <v>9.7570944496340031E-2</v>
      </c>
    </row>
    <row r="1794" spans="1:17" s="28" customFormat="1" ht="15" customHeight="1" x14ac:dyDescent="0.25">
      <c r="A1794" s="145" t="s">
        <v>3192</v>
      </c>
      <c r="B1794" s="146">
        <v>7</v>
      </c>
      <c r="C1794" s="147" t="s">
        <v>3193</v>
      </c>
      <c r="D1794" s="136"/>
      <c r="E1794" s="16"/>
      <c r="F1794" s="67">
        <v>3388.2281371364184</v>
      </c>
      <c r="G1794" s="68">
        <f t="shared" si="744"/>
        <v>0.33543974516275271</v>
      </c>
      <c r="H1794" s="66">
        <v>80.217439990072577</v>
      </c>
      <c r="I1794" s="66">
        <v>32.538460263524087</v>
      </c>
      <c r="J1794" s="66">
        <v>4.9144836714383651</v>
      </c>
      <c r="K1794" s="66">
        <v>413.43222267007155</v>
      </c>
      <c r="L1794" s="66"/>
      <c r="M1794" s="68">
        <f t="shared" si="745"/>
        <v>0.92029066650120961</v>
      </c>
      <c r="N1794" s="68">
        <f t="shared" si="746"/>
        <v>0.32538460263524088</v>
      </c>
      <c r="O1794" s="68">
        <f t="shared" si="747"/>
        <v>0.21932983601678629</v>
      </c>
      <c r="P1794" s="68">
        <f t="shared" si="748"/>
        <v>0.26714518812506161</v>
      </c>
      <c r="Q1794" s="68">
        <f t="shared" si="749"/>
        <v>0.15352219986615478</v>
      </c>
    </row>
    <row r="1795" spans="1:17" s="28" customFormat="1" ht="15" customHeight="1" x14ac:dyDescent="0.25">
      <c r="A1795" s="145" t="s">
        <v>3194</v>
      </c>
      <c r="B1795" s="146">
        <v>8</v>
      </c>
      <c r="C1795" s="147" t="s">
        <v>3195</v>
      </c>
      <c r="D1795" s="136"/>
      <c r="E1795" s="16"/>
      <c r="F1795" s="67">
        <v>572.92772957819375</v>
      </c>
      <c r="G1795" s="68">
        <f t="shared" si="744"/>
        <v>0.30136229603452724</v>
      </c>
      <c r="H1795" s="66">
        <v>80.069072667706777</v>
      </c>
      <c r="I1795" s="66">
        <v>24.864641006903366</v>
      </c>
      <c r="J1795" s="66">
        <v>4.6552500517334439</v>
      </c>
      <c r="K1795" s="66">
        <v>363.74424615352785</v>
      </c>
      <c r="L1795" s="66"/>
      <c r="M1795" s="68">
        <f t="shared" si="745"/>
        <v>0.91781787779511292</v>
      </c>
      <c r="N1795" s="68">
        <f t="shared" si="746"/>
        <v>0.24864641006903365</v>
      </c>
      <c r="O1795" s="68">
        <f t="shared" si="747"/>
        <v>0.20107394730517211</v>
      </c>
      <c r="P1795" s="68">
        <f t="shared" si="748"/>
        <v>0.22359855803614004</v>
      </c>
      <c r="Q1795" s="68">
        <f t="shared" si="749"/>
        <v>0.13336480574179629</v>
      </c>
    </row>
    <row r="1796" spans="1:17" s="28" customFormat="1" ht="15" customHeight="1" x14ac:dyDescent="0.25">
      <c r="A1796" s="145" t="s">
        <v>3196</v>
      </c>
      <c r="B1796" s="146">
        <v>9</v>
      </c>
      <c r="C1796" s="147" t="s">
        <v>3197</v>
      </c>
      <c r="D1796" s="136"/>
      <c r="E1796" s="16"/>
      <c r="F1796" s="67">
        <v>887.0814231254634</v>
      </c>
      <c r="G1796" s="68">
        <f t="shared" si="744"/>
        <v>0.32682757398125828</v>
      </c>
      <c r="H1796" s="66">
        <v>73.025607345665492</v>
      </c>
      <c r="I1796" s="66">
        <v>31.715770854531893</v>
      </c>
      <c r="J1796" s="66">
        <v>4.8419680499169422</v>
      </c>
      <c r="K1796" s="66">
        <v>447.45881641564347</v>
      </c>
      <c r="L1796" s="66"/>
      <c r="M1796" s="68">
        <f t="shared" si="745"/>
        <v>0.80042678909442488</v>
      </c>
      <c r="N1796" s="68">
        <f t="shared" si="746"/>
        <v>0.31715770854531894</v>
      </c>
      <c r="O1796" s="68">
        <f t="shared" si="747"/>
        <v>0.21422310210682693</v>
      </c>
      <c r="P1796" s="68">
        <f t="shared" si="748"/>
        <v>0.26065783736859155</v>
      </c>
      <c r="Q1796" s="68">
        <f t="shared" si="749"/>
        <v>0.16732609185218802</v>
      </c>
    </row>
    <row r="1797" spans="1:17" s="28" customFormat="1" ht="15" customHeight="1" x14ac:dyDescent="0.25">
      <c r="A1797" s="145" t="s">
        <v>3198</v>
      </c>
      <c r="B1797" s="146">
        <v>10</v>
      </c>
      <c r="C1797" s="147" t="s">
        <v>3199</v>
      </c>
      <c r="D1797" s="136"/>
      <c r="E1797" s="16"/>
      <c r="F1797" s="67">
        <v>4639.8083970058287</v>
      </c>
      <c r="G1797" s="68">
        <f t="shared" si="744"/>
        <v>0.27724705502624758</v>
      </c>
      <c r="H1797" s="66">
        <v>78.281156110612145</v>
      </c>
      <c r="I1797" s="66">
        <v>25.934036080522063</v>
      </c>
      <c r="J1797" s="66">
        <v>5.5273245352320872</v>
      </c>
      <c r="K1797" s="66">
        <v>261.72837330064516</v>
      </c>
      <c r="L1797" s="66"/>
      <c r="M1797" s="68">
        <f t="shared" si="745"/>
        <v>0.88801926851020241</v>
      </c>
      <c r="N1797" s="68">
        <f t="shared" si="746"/>
        <v>0.2593403608052206</v>
      </c>
      <c r="O1797" s="68">
        <f t="shared" si="747"/>
        <v>0.26248764332620333</v>
      </c>
      <c r="P1797" s="68">
        <f t="shared" si="748"/>
        <v>0.26090925649951485</v>
      </c>
      <c r="Q1797" s="68">
        <f t="shared" si="749"/>
        <v>9.1979056105738408E-2</v>
      </c>
    </row>
    <row r="1798" spans="1:17" s="28" customFormat="1" ht="15" customHeight="1" x14ac:dyDescent="0.25">
      <c r="A1798" s="145" t="s">
        <v>3200</v>
      </c>
      <c r="B1798" s="146">
        <v>11</v>
      </c>
      <c r="C1798" s="147" t="s">
        <v>3201</v>
      </c>
      <c r="D1798" s="136"/>
      <c r="E1798" s="16"/>
      <c r="F1798" s="67">
        <v>1942.3156245278308</v>
      </c>
      <c r="G1798" s="68">
        <f t="shared" si="744"/>
        <v>0.28927281882013578</v>
      </c>
      <c r="H1798" s="66">
        <v>71.653354932425799</v>
      </c>
      <c r="I1798" s="66">
        <v>49.218533930978325</v>
      </c>
      <c r="J1798" s="66">
        <v>6.1287579380181931</v>
      </c>
      <c r="K1798" s="66">
        <v>233.10998345465993</v>
      </c>
      <c r="L1798" s="66"/>
      <c r="M1798" s="68">
        <f t="shared" si="745"/>
        <v>0.77755591554043002</v>
      </c>
      <c r="N1798" s="68">
        <f t="shared" si="746"/>
        <v>0.49218533930978325</v>
      </c>
      <c r="O1798" s="68">
        <f t="shared" si="747"/>
        <v>0.30484210831114039</v>
      </c>
      <c r="P1798" s="68">
        <f t="shared" si="748"/>
        <v>0.38734844328463275</v>
      </c>
      <c r="Q1798" s="68">
        <f t="shared" si="749"/>
        <v>8.0369161644892467E-2</v>
      </c>
    </row>
    <row r="1799" spans="1:17" s="28" customFormat="1" ht="15" customHeight="1" x14ac:dyDescent="0.25">
      <c r="A1799" s="145"/>
      <c r="B1799" s="148"/>
      <c r="C1799" s="147"/>
      <c r="D1799" s="136"/>
      <c r="E1799" s="16"/>
      <c r="F1799" s="67"/>
      <c r="G1799" s="68"/>
      <c r="H1799" s="66"/>
      <c r="I1799" s="66"/>
      <c r="J1799" s="66"/>
      <c r="K1799" s="66"/>
      <c r="L1799" s="66"/>
      <c r="M1799" s="68"/>
      <c r="N1799" s="68"/>
      <c r="O1799" s="68"/>
      <c r="P1799" s="68"/>
      <c r="Q1799" s="68"/>
    </row>
    <row r="1800" spans="1:17" s="28" customFormat="1" ht="15" customHeight="1" x14ac:dyDescent="0.25">
      <c r="A1800" s="141" t="s">
        <v>3202</v>
      </c>
      <c r="B1800" s="149"/>
      <c r="C1800" s="143" t="s">
        <v>3203</v>
      </c>
      <c r="D1800" s="144"/>
      <c r="E1800" s="26"/>
      <c r="F1800" s="69">
        <v>55014.15177673773</v>
      </c>
      <c r="G1800" s="70">
        <f t="shared" ref="G1800:G1806" si="750">GEOMEAN(M1800,P1800,Q1800)</f>
        <v>0.39950897118054857</v>
      </c>
      <c r="H1800" s="63">
        <v>68.497427548447803</v>
      </c>
      <c r="I1800" s="63">
        <v>42.290906712122315</v>
      </c>
      <c r="J1800" s="63">
        <v>6.4880326520023672</v>
      </c>
      <c r="K1800" s="63">
        <v>615.24254433481201</v>
      </c>
      <c r="L1800" s="63"/>
      <c r="M1800" s="70">
        <f t="shared" ref="M1800:M1806" si="751">+(H1800-25)/(85-25)</f>
        <v>0.72495712580746341</v>
      </c>
      <c r="N1800" s="70">
        <f t="shared" ref="N1800:N1806" si="752">+I1800/100</f>
        <v>0.42290906712122317</v>
      </c>
      <c r="O1800" s="70">
        <f t="shared" ref="O1800:O1806" si="753">+(J1800-1.8)/(16-1.8)</f>
        <v>0.330143144507209</v>
      </c>
      <c r="P1800" s="70">
        <f t="shared" ref="P1800:P1806" si="754">+(N1800*O1800)^(0.5)</f>
        <v>0.37365830548779577</v>
      </c>
      <c r="Q1800" s="70">
        <f t="shared" ref="Q1800:Q1806" si="755">+(K1800-35)/(2500-35)</f>
        <v>0.23539251291473104</v>
      </c>
    </row>
    <row r="1801" spans="1:17" s="28" customFormat="1" ht="15" customHeight="1" x14ac:dyDescent="0.25">
      <c r="A1801" s="145" t="s">
        <v>3204</v>
      </c>
      <c r="B1801" s="146">
        <v>1</v>
      </c>
      <c r="C1801" s="147" t="s">
        <v>3205</v>
      </c>
      <c r="D1801" s="136"/>
      <c r="E1801" s="16"/>
      <c r="F1801" s="67">
        <v>24047.861099325135</v>
      </c>
      <c r="G1801" s="68">
        <f t="shared" si="750"/>
        <v>0.44794105213799651</v>
      </c>
      <c r="H1801" s="66">
        <v>64.380440275104888</v>
      </c>
      <c r="I1801" s="66">
        <v>49.049529857833491</v>
      </c>
      <c r="J1801" s="66">
        <v>7.6036609040497112</v>
      </c>
      <c r="K1801" s="66">
        <v>788.92116735195532</v>
      </c>
      <c r="L1801" s="66"/>
      <c r="M1801" s="68">
        <f t="shared" si="751"/>
        <v>0.65634067125174811</v>
      </c>
      <c r="N1801" s="68">
        <f t="shared" si="752"/>
        <v>0.4904952985783349</v>
      </c>
      <c r="O1801" s="68">
        <f t="shared" si="753"/>
        <v>0.40870851436969802</v>
      </c>
      <c r="P1801" s="68">
        <f t="shared" si="754"/>
        <v>0.44773832177654027</v>
      </c>
      <c r="Q1801" s="68">
        <f t="shared" si="755"/>
        <v>0.30585037215089467</v>
      </c>
    </row>
    <row r="1802" spans="1:17" s="28" customFormat="1" ht="15" customHeight="1" x14ac:dyDescent="0.25">
      <c r="A1802" s="145" t="s">
        <v>3206</v>
      </c>
      <c r="B1802" s="146">
        <v>2</v>
      </c>
      <c r="C1802" s="147" t="s">
        <v>3207</v>
      </c>
      <c r="D1802" s="136"/>
      <c r="E1802" s="16"/>
      <c r="F1802" s="67">
        <v>1749.9971775165216</v>
      </c>
      <c r="G1802" s="68">
        <f t="shared" si="750"/>
        <v>0.39232369863188993</v>
      </c>
      <c r="H1802" s="66">
        <v>60.662528131432225</v>
      </c>
      <c r="I1802" s="66">
        <v>46.356886473599857</v>
      </c>
      <c r="J1802" s="66">
        <v>6.0262219841664999</v>
      </c>
      <c r="K1802" s="66">
        <v>709.21834537322729</v>
      </c>
      <c r="L1802" s="66"/>
      <c r="M1802" s="68">
        <f t="shared" si="751"/>
        <v>0.59437546885720371</v>
      </c>
      <c r="N1802" s="68">
        <f t="shared" si="752"/>
        <v>0.46356886473599856</v>
      </c>
      <c r="O1802" s="68">
        <f t="shared" si="753"/>
        <v>0.29762126649059861</v>
      </c>
      <c r="P1802" s="68">
        <f t="shared" si="754"/>
        <v>0.37144037560332194</v>
      </c>
      <c r="Q1802" s="68">
        <f t="shared" si="755"/>
        <v>0.27351657013112668</v>
      </c>
    </row>
    <row r="1803" spans="1:17" s="28" customFormat="1" ht="15" customHeight="1" x14ac:dyDescent="0.25">
      <c r="A1803" s="145" t="s">
        <v>3208</v>
      </c>
      <c r="B1803" s="146">
        <v>3</v>
      </c>
      <c r="C1803" s="147" t="s">
        <v>3209</v>
      </c>
      <c r="D1803" s="136"/>
      <c r="E1803" s="16"/>
      <c r="F1803" s="67">
        <v>3722.519887962359</v>
      </c>
      <c r="G1803" s="68">
        <f t="shared" si="750"/>
        <v>0.34221233447130595</v>
      </c>
      <c r="H1803" s="66">
        <v>74.258792545655211</v>
      </c>
      <c r="I1803" s="66">
        <v>35.167576706542668</v>
      </c>
      <c r="J1803" s="66">
        <v>5.9723179158666637</v>
      </c>
      <c r="K1803" s="66">
        <v>409.33086932670017</v>
      </c>
      <c r="L1803" s="66"/>
      <c r="M1803" s="68">
        <f t="shared" si="751"/>
        <v>0.82097987576092024</v>
      </c>
      <c r="N1803" s="68">
        <f t="shared" si="752"/>
        <v>0.35167576706542669</v>
      </c>
      <c r="O1803" s="68">
        <f t="shared" si="753"/>
        <v>0.29382520534272283</v>
      </c>
      <c r="P1803" s="68">
        <f t="shared" si="754"/>
        <v>0.32145171405991685</v>
      </c>
      <c r="Q1803" s="68">
        <f t="shared" si="755"/>
        <v>0.15185836483841791</v>
      </c>
    </row>
    <row r="1804" spans="1:17" s="28" customFormat="1" ht="15" customHeight="1" x14ac:dyDescent="0.25">
      <c r="A1804" s="145" t="s">
        <v>3210</v>
      </c>
      <c r="B1804" s="146">
        <v>4</v>
      </c>
      <c r="C1804" s="147" t="s">
        <v>2441</v>
      </c>
      <c r="D1804" s="136"/>
      <c r="E1804" s="16"/>
      <c r="F1804" s="67">
        <v>5425.192630874003</v>
      </c>
      <c r="G1804" s="68">
        <f t="shared" si="750"/>
        <v>0.33983697917212963</v>
      </c>
      <c r="H1804" s="66">
        <v>72.035357803007571</v>
      </c>
      <c r="I1804" s="66">
        <v>27.47743070949549</v>
      </c>
      <c r="J1804" s="66">
        <v>4.9272266556769475</v>
      </c>
      <c r="K1804" s="66">
        <v>536.6860875759279</v>
      </c>
      <c r="L1804" s="66"/>
      <c r="M1804" s="68">
        <f t="shared" si="751"/>
        <v>0.78392263005012619</v>
      </c>
      <c r="N1804" s="68">
        <f t="shared" si="752"/>
        <v>0.27477430709495487</v>
      </c>
      <c r="O1804" s="68">
        <f t="shared" si="753"/>
        <v>0.22022722927302449</v>
      </c>
      <c r="P1804" s="68">
        <f t="shared" si="754"/>
        <v>0.24599346399231234</v>
      </c>
      <c r="Q1804" s="68">
        <f t="shared" si="755"/>
        <v>0.20352376777928111</v>
      </c>
    </row>
    <row r="1805" spans="1:17" s="28" customFormat="1" ht="15" customHeight="1" x14ac:dyDescent="0.25">
      <c r="A1805" s="145" t="s">
        <v>3211</v>
      </c>
      <c r="B1805" s="146">
        <v>5</v>
      </c>
      <c r="C1805" s="147" t="s">
        <v>3212</v>
      </c>
      <c r="D1805" s="136"/>
      <c r="E1805" s="16"/>
      <c r="F1805" s="67">
        <v>13556.940160001406</v>
      </c>
      <c r="G1805" s="68">
        <f t="shared" si="750"/>
        <v>0.30847432512127176</v>
      </c>
      <c r="H1805" s="66">
        <v>70.026488592536751</v>
      </c>
      <c r="I1805" s="66">
        <v>32.76926013163601</v>
      </c>
      <c r="J1805" s="66">
        <v>5.5986467836264344</v>
      </c>
      <c r="K1805" s="66">
        <v>360.65185808583874</v>
      </c>
      <c r="L1805" s="66"/>
      <c r="M1805" s="68">
        <f t="shared" si="751"/>
        <v>0.75044147654227922</v>
      </c>
      <c r="N1805" s="68">
        <f t="shared" si="752"/>
        <v>0.32769260131636008</v>
      </c>
      <c r="O1805" s="68">
        <f t="shared" si="753"/>
        <v>0.26751033687510106</v>
      </c>
      <c r="P1805" s="68">
        <f t="shared" si="754"/>
        <v>0.29607627086549448</v>
      </c>
      <c r="Q1805" s="68">
        <f t="shared" si="755"/>
        <v>0.13211028725591836</v>
      </c>
    </row>
    <row r="1806" spans="1:17" s="28" customFormat="1" ht="15" customHeight="1" x14ac:dyDescent="0.25">
      <c r="A1806" s="145" t="s">
        <v>3213</v>
      </c>
      <c r="B1806" s="146">
        <v>6</v>
      </c>
      <c r="C1806" s="147" t="s">
        <v>3214</v>
      </c>
      <c r="D1806" s="136"/>
      <c r="E1806" s="16"/>
      <c r="F1806" s="67">
        <v>6511.6408210583113</v>
      </c>
      <c r="G1806" s="68">
        <f t="shared" si="750"/>
        <v>0.40980923449666801</v>
      </c>
      <c r="H1806" s="66">
        <v>69.331148043236809</v>
      </c>
      <c r="I1806" s="66">
        <v>45.231163054583675</v>
      </c>
      <c r="J1806" s="66">
        <v>6.0132151992779566</v>
      </c>
      <c r="K1806" s="66">
        <v>661.7911998868185</v>
      </c>
      <c r="L1806" s="66"/>
      <c r="M1806" s="68">
        <f t="shared" si="751"/>
        <v>0.73885246738728017</v>
      </c>
      <c r="N1806" s="68">
        <f t="shared" si="752"/>
        <v>0.45231163054583673</v>
      </c>
      <c r="O1806" s="68">
        <f t="shared" si="753"/>
        <v>0.29670529572379978</v>
      </c>
      <c r="P1806" s="68">
        <f t="shared" si="754"/>
        <v>0.36633762583225948</v>
      </c>
      <c r="Q1806" s="68">
        <f t="shared" si="755"/>
        <v>0.25427634883846595</v>
      </c>
    </row>
    <row r="1807" spans="1:17" s="28" customFormat="1" ht="15" customHeight="1" x14ac:dyDescent="0.25">
      <c r="A1807" s="145"/>
      <c r="B1807" s="148"/>
      <c r="C1807" s="147"/>
      <c r="D1807" s="136"/>
      <c r="E1807" s="16"/>
      <c r="F1807" s="67"/>
      <c r="G1807" s="68"/>
      <c r="H1807" s="66"/>
      <c r="I1807" s="66"/>
      <c r="J1807" s="66"/>
      <c r="K1807" s="66"/>
      <c r="L1807" s="66"/>
      <c r="M1807" s="68"/>
      <c r="N1807" s="68"/>
      <c r="O1807" s="68"/>
      <c r="P1807" s="68"/>
      <c r="Q1807" s="68"/>
    </row>
    <row r="1808" spans="1:17" s="28" customFormat="1" ht="15" customHeight="1" x14ac:dyDescent="0.25">
      <c r="A1808" s="141" t="s">
        <v>3215</v>
      </c>
      <c r="B1808" s="142"/>
      <c r="C1808" s="143" t="s">
        <v>3216</v>
      </c>
      <c r="D1808" s="144"/>
      <c r="E1808" s="26"/>
      <c r="F1808" s="69">
        <v>48816.664649226688</v>
      </c>
      <c r="G1808" s="70">
        <f t="shared" ref="G1808:G1814" si="756">GEOMEAN(M1808,P1808,Q1808)</f>
        <v>0.33791549704456342</v>
      </c>
      <c r="H1808" s="63">
        <v>82.179885658066993</v>
      </c>
      <c r="I1808" s="63">
        <v>22.118009489386555</v>
      </c>
      <c r="J1808" s="63">
        <v>5.2630916000114256</v>
      </c>
      <c r="K1808" s="63">
        <v>464.72278527407354</v>
      </c>
      <c r="L1808" s="63"/>
      <c r="M1808" s="70">
        <f t="shared" ref="M1808:M1814" si="757">+(H1808-25)/(85-25)</f>
        <v>0.95299809430111659</v>
      </c>
      <c r="N1808" s="70">
        <f t="shared" ref="N1808:N1814" si="758">+I1808/100</f>
        <v>0.22118009489386556</v>
      </c>
      <c r="O1808" s="70">
        <f t="shared" ref="O1808:O1814" si="759">+(J1808-1.8)/(16-1.8)</f>
        <v>0.24387969014164973</v>
      </c>
      <c r="P1808" s="70">
        <f t="shared" ref="P1808:P1814" si="760">+(N1808*O1808)^(0.5)</f>
        <v>0.23225273520072184</v>
      </c>
      <c r="Q1808" s="70">
        <f t="shared" ref="Q1808:Q1814" si="761">+(K1808-35)/(2500-35)</f>
        <v>0.17432973033430976</v>
      </c>
    </row>
    <row r="1809" spans="1:17" s="28" customFormat="1" ht="15" customHeight="1" x14ac:dyDescent="0.25">
      <c r="A1809" s="159" t="s">
        <v>3217</v>
      </c>
      <c r="B1809" s="146">
        <v>1</v>
      </c>
      <c r="C1809" s="147" t="s">
        <v>2861</v>
      </c>
      <c r="D1809" s="136"/>
      <c r="E1809" s="16"/>
      <c r="F1809" s="67">
        <v>12829.956292241379</v>
      </c>
      <c r="G1809" s="68">
        <f t="shared" si="756"/>
        <v>0.42648120462389794</v>
      </c>
      <c r="H1809" s="66">
        <v>72.312544270701295</v>
      </c>
      <c r="I1809" s="66">
        <v>30.583730877944063</v>
      </c>
      <c r="J1809" s="66">
        <v>6.7815089784976177</v>
      </c>
      <c r="K1809" s="66">
        <v>775.30390661293291</v>
      </c>
      <c r="L1809" s="66"/>
      <c r="M1809" s="68">
        <f t="shared" si="757"/>
        <v>0.78854240451168822</v>
      </c>
      <c r="N1809" s="68">
        <f t="shared" si="758"/>
        <v>0.30583730877944065</v>
      </c>
      <c r="O1809" s="68">
        <f t="shared" si="759"/>
        <v>0.35081049144349424</v>
      </c>
      <c r="P1809" s="68">
        <f t="shared" si="760"/>
        <v>0.32755295235224374</v>
      </c>
      <c r="Q1809" s="68">
        <f t="shared" si="761"/>
        <v>0.30032612844338047</v>
      </c>
    </row>
    <row r="1810" spans="1:17" s="28" customFormat="1" ht="15" customHeight="1" x14ac:dyDescent="0.25">
      <c r="A1810" s="159" t="s">
        <v>3218</v>
      </c>
      <c r="B1810" s="146">
        <v>2</v>
      </c>
      <c r="C1810" s="167" t="s">
        <v>3219</v>
      </c>
      <c r="D1810" s="136"/>
      <c r="E1810" s="16"/>
      <c r="F1810" s="67">
        <v>6379.7365458830154</v>
      </c>
      <c r="G1810" s="68">
        <f t="shared" si="756"/>
        <v>0.20562365614902858</v>
      </c>
      <c r="H1810" s="66">
        <v>64.931364030551151</v>
      </c>
      <c r="I1810" s="66">
        <v>12.210417032149264</v>
      </c>
      <c r="J1810" s="66">
        <v>4.5293885543872738</v>
      </c>
      <c r="K1810" s="66">
        <v>245.19360556027542</v>
      </c>
      <c r="L1810" s="66"/>
      <c r="M1810" s="68">
        <f t="shared" si="757"/>
        <v>0.66552273384251914</v>
      </c>
      <c r="N1810" s="68">
        <f t="shared" si="758"/>
        <v>0.12210417032149264</v>
      </c>
      <c r="O1810" s="68">
        <f t="shared" si="759"/>
        <v>0.1922104615765686</v>
      </c>
      <c r="P1810" s="68">
        <f t="shared" si="760"/>
        <v>0.15319823412140901</v>
      </c>
      <c r="Q1810" s="68">
        <f t="shared" si="761"/>
        <v>8.5271239578205038E-2</v>
      </c>
    </row>
    <row r="1811" spans="1:17" s="28" customFormat="1" ht="15" customHeight="1" x14ac:dyDescent="0.25">
      <c r="A1811" s="159" t="s">
        <v>3220</v>
      </c>
      <c r="B1811" s="146">
        <v>3</v>
      </c>
      <c r="C1811" s="147" t="s">
        <v>3221</v>
      </c>
      <c r="D1811" s="136"/>
      <c r="E1811" s="16"/>
      <c r="F1811" s="67">
        <v>8479.1290171844812</v>
      </c>
      <c r="G1811" s="68">
        <f t="shared" si="756"/>
        <v>0.35111663504580209</v>
      </c>
      <c r="H1811" s="66">
        <v>71.870276664187358</v>
      </c>
      <c r="I1811" s="66">
        <v>25.791729233554879</v>
      </c>
      <c r="J1811" s="66">
        <v>5.5316247896223434</v>
      </c>
      <c r="K1811" s="66">
        <v>559.66226674988457</v>
      </c>
      <c r="L1811" s="66"/>
      <c r="M1811" s="68">
        <f t="shared" si="757"/>
        <v>0.781171277736456</v>
      </c>
      <c r="N1811" s="68">
        <f t="shared" si="758"/>
        <v>0.25791729233554878</v>
      </c>
      <c r="O1811" s="68">
        <f t="shared" si="759"/>
        <v>0.26279047814241857</v>
      </c>
      <c r="P1811" s="68">
        <f t="shared" si="760"/>
        <v>0.26034248322941228</v>
      </c>
      <c r="Q1811" s="68">
        <f t="shared" si="761"/>
        <v>0.21284473296141362</v>
      </c>
    </row>
    <row r="1812" spans="1:17" s="28" customFormat="1" ht="15" customHeight="1" x14ac:dyDescent="0.25">
      <c r="A1812" s="159" t="s">
        <v>3222</v>
      </c>
      <c r="B1812" s="146">
        <v>4</v>
      </c>
      <c r="C1812" s="147" t="s">
        <v>3223</v>
      </c>
      <c r="D1812" s="136"/>
      <c r="E1812" s="16"/>
      <c r="F1812" s="67">
        <v>4219.9299027455363</v>
      </c>
      <c r="G1812" s="68">
        <f t="shared" si="756"/>
        <v>0.32325603061389718</v>
      </c>
      <c r="H1812" s="66">
        <v>81.907088339974422</v>
      </c>
      <c r="I1812" s="66">
        <v>22.159466696206632</v>
      </c>
      <c r="J1812" s="66">
        <v>5.2732652948863041</v>
      </c>
      <c r="K1812" s="66">
        <v>412.08326389216643</v>
      </c>
      <c r="L1812" s="66"/>
      <c r="M1812" s="68">
        <f t="shared" si="757"/>
        <v>0.94845147233290705</v>
      </c>
      <c r="N1812" s="68">
        <f t="shared" si="758"/>
        <v>0.22159466696206631</v>
      </c>
      <c r="O1812" s="68">
        <f t="shared" si="759"/>
        <v>0.24459614752720454</v>
      </c>
      <c r="P1812" s="68">
        <f t="shared" si="760"/>
        <v>0.2328115157192516</v>
      </c>
      <c r="Q1812" s="68">
        <f t="shared" si="761"/>
        <v>0.15297495492582816</v>
      </c>
    </row>
    <row r="1813" spans="1:17" s="28" customFormat="1" ht="15" customHeight="1" x14ac:dyDescent="0.25">
      <c r="A1813" s="159" t="s">
        <v>3224</v>
      </c>
      <c r="B1813" s="146">
        <v>5</v>
      </c>
      <c r="C1813" s="147" t="s">
        <v>3225</v>
      </c>
      <c r="D1813" s="136"/>
      <c r="E1813" s="16"/>
      <c r="F1813" s="67">
        <v>5113.0527430546008</v>
      </c>
      <c r="G1813" s="68">
        <f t="shared" si="756"/>
        <v>0.25002080442997171</v>
      </c>
      <c r="H1813" s="66">
        <v>70.548082446492302</v>
      </c>
      <c r="I1813" s="66">
        <v>17.669164352096534</v>
      </c>
      <c r="J1813" s="66">
        <v>4.2554987629217562</v>
      </c>
      <c r="K1813" s="66">
        <v>325.33061065006603</v>
      </c>
      <c r="L1813" s="66"/>
      <c r="M1813" s="68">
        <f t="shared" si="757"/>
        <v>0.75913470744153833</v>
      </c>
      <c r="N1813" s="68">
        <f t="shared" si="758"/>
        <v>0.17669164352096534</v>
      </c>
      <c r="O1813" s="68">
        <f t="shared" si="759"/>
        <v>0.17292244809308144</v>
      </c>
      <c r="P1813" s="68">
        <f t="shared" si="760"/>
        <v>0.1747968865719163</v>
      </c>
      <c r="Q1813" s="68">
        <f t="shared" si="761"/>
        <v>0.11778118079110184</v>
      </c>
    </row>
    <row r="1814" spans="1:17" s="29" customFormat="1" ht="15" customHeight="1" x14ac:dyDescent="0.25">
      <c r="A1814" s="159" t="s">
        <v>3226</v>
      </c>
      <c r="B1814" s="146">
        <v>6</v>
      </c>
      <c r="C1814" s="147" t="s">
        <v>3227</v>
      </c>
      <c r="D1814" s="136"/>
      <c r="E1814" s="16"/>
      <c r="F1814" s="67">
        <v>11794.860148117683</v>
      </c>
      <c r="G1814" s="68">
        <f t="shared" si="756"/>
        <v>0.23832545211330197</v>
      </c>
      <c r="H1814" s="66">
        <v>80.798789493336457</v>
      </c>
      <c r="I1814" s="66">
        <v>18.378030184500574</v>
      </c>
      <c r="J1814" s="66">
        <v>3.8249659973647705</v>
      </c>
      <c r="K1814" s="66">
        <v>256.63609907903788</v>
      </c>
      <c r="L1814" s="66"/>
      <c r="M1814" s="68">
        <f t="shared" si="757"/>
        <v>0.92997982488894093</v>
      </c>
      <c r="N1814" s="68">
        <f t="shared" si="758"/>
        <v>0.18378030184500574</v>
      </c>
      <c r="O1814" s="68">
        <f t="shared" si="759"/>
        <v>0.14260323925104015</v>
      </c>
      <c r="P1814" s="68">
        <f t="shared" si="760"/>
        <v>0.16188782027574444</v>
      </c>
      <c r="Q1814" s="68">
        <f t="shared" si="761"/>
        <v>8.991322477851435E-2</v>
      </c>
    </row>
    <row r="1815" spans="1:17" s="28" customFormat="1" ht="15" customHeight="1" x14ac:dyDescent="0.25">
      <c r="A1815" s="159"/>
      <c r="B1815" s="148"/>
      <c r="C1815" s="147"/>
      <c r="D1815" s="136"/>
      <c r="E1815" s="16"/>
      <c r="F1815" s="67"/>
      <c r="G1815" s="68"/>
      <c r="H1815" s="66"/>
      <c r="I1815" s="66"/>
      <c r="J1815" s="66"/>
      <c r="K1815" s="66"/>
      <c r="L1815" s="66"/>
      <c r="M1815" s="68"/>
      <c r="N1815" s="68"/>
      <c r="O1815" s="68"/>
      <c r="P1815" s="68"/>
      <c r="Q1815" s="68"/>
    </row>
    <row r="1816" spans="1:17" s="28" customFormat="1" ht="15" customHeight="1" x14ac:dyDescent="0.25">
      <c r="A1816" s="141" t="s">
        <v>3228</v>
      </c>
      <c r="B1816" s="168"/>
      <c r="C1816" s="143" t="s">
        <v>3229</v>
      </c>
      <c r="D1816" s="144"/>
      <c r="E1816" s="26"/>
      <c r="F1816" s="69">
        <v>7833.704281403071</v>
      </c>
      <c r="G1816" s="70">
        <f>GEOMEAN(M1816,P1816,Q1816)</f>
        <v>0.4345033666468513</v>
      </c>
      <c r="H1816" s="63">
        <v>78.029067259736564</v>
      </c>
      <c r="I1816" s="63">
        <v>31.893996899958626</v>
      </c>
      <c r="J1816" s="63">
        <v>5.8055649646848515</v>
      </c>
      <c r="K1816" s="63">
        <v>797.76618504409532</v>
      </c>
      <c r="L1816" s="63"/>
      <c r="M1816" s="70">
        <f>+(H1816-25)/(85-25)</f>
        <v>0.88381778766227603</v>
      </c>
      <c r="N1816" s="70">
        <f>+I1816/100</f>
        <v>0.31893996899958627</v>
      </c>
      <c r="O1816" s="70">
        <f>+(J1816-1.8)/(16-1.8)</f>
        <v>0.28208203976653884</v>
      </c>
      <c r="P1816" s="70">
        <f>+(N1816*O1816)^(0.5)</f>
        <v>0.29994539006039078</v>
      </c>
      <c r="Q1816" s="70">
        <f>+(K1816-35)/(2500-35)</f>
        <v>0.30943861462235106</v>
      </c>
    </row>
    <row r="1817" spans="1:17" s="28" customFormat="1" ht="15" customHeight="1" x14ac:dyDescent="0.25">
      <c r="A1817" s="159" t="s">
        <v>3230</v>
      </c>
      <c r="B1817" s="146">
        <v>1</v>
      </c>
      <c r="C1817" s="147" t="s">
        <v>3229</v>
      </c>
      <c r="D1817" s="136"/>
      <c r="E1817" s="16"/>
      <c r="F1817" s="67">
        <v>3691.3058991804187</v>
      </c>
      <c r="G1817" s="68">
        <f>GEOMEAN(M1817,P1817,Q1817)</f>
        <v>0.49499957655497623</v>
      </c>
      <c r="H1817" s="66">
        <v>77.163097892262442</v>
      </c>
      <c r="I1817" s="66">
        <v>36.505906195635262</v>
      </c>
      <c r="J1817" s="66">
        <v>6.8063284237777726</v>
      </c>
      <c r="K1817" s="66">
        <v>993.56643497242715</v>
      </c>
      <c r="L1817" s="66"/>
      <c r="M1817" s="68">
        <f>+(H1817-25)/(85-25)</f>
        <v>0.86938496487104067</v>
      </c>
      <c r="N1817" s="68">
        <f>+I1817/100</f>
        <v>0.36505906195635263</v>
      </c>
      <c r="O1817" s="68">
        <f>+(J1817-1.8)/(16-1.8)</f>
        <v>0.3525583397026601</v>
      </c>
      <c r="P1817" s="68">
        <f>+(N1817*O1817)^(0.5)</f>
        <v>0.35875425680644157</v>
      </c>
      <c r="Q1817" s="68">
        <f>+(K1817-35)/(2500-35)</f>
        <v>0.38887076469469661</v>
      </c>
    </row>
    <row r="1818" spans="1:17" s="28" customFormat="1" ht="15" customHeight="1" x14ac:dyDescent="0.25">
      <c r="A1818" s="159" t="s">
        <v>3231</v>
      </c>
      <c r="B1818" s="146">
        <v>2</v>
      </c>
      <c r="C1818" s="147" t="s">
        <v>3232</v>
      </c>
      <c r="D1818" s="151"/>
      <c r="E1818" s="30"/>
      <c r="F1818" s="67">
        <v>523.5894892454495</v>
      </c>
      <c r="G1818" s="72">
        <f>GEOMEAN(M1818,P1818,Q1818)</f>
        <v>0.35952093829561066</v>
      </c>
      <c r="H1818" s="73">
        <v>78.492727491904461</v>
      </c>
      <c r="I1818" s="73">
        <v>13.434190008738074</v>
      </c>
      <c r="J1818" s="73">
        <v>6.1240895158540489</v>
      </c>
      <c r="K1818" s="73">
        <v>670.23890460046641</v>
      </c>
      <c r="L1818" s="73"/>
      <c r="M1818" s="72">
        <f>+(H1818-25)/(85-25)</f>
        <v>0.89154545819840769</v>
      </c>
      <c r="N1818" s="72">
        <f>+I1818/100</f>
        <v>0.13434190008738076</v>
      </c>
      <c r="O1818" s="72">
        <f>+(J1818-1.8)/(16-1.8)</f>
        <v>0.3045133461869049</v>
      </c>
      <c r="P1818" s="72">
        <f>+(N1818*O1818)^(0.5)</f>
        <v>0.20225949057761211</v>
      </c>
      <c r="Q1818" s="72">
        <f>+(K1818-35)/(2500-35)</f>
        <v>0.25770340957422572</v>
      </c>
    </row>
    <row r="1819" spans="1:17" s="28" customFormat="1" ht="15" customHeight="1" x14ac:dyDescent="0.25">
      <c r="A1819" s="159" t="s">
        <v>3233</v>
      </c>
      <c r="B1819" s="146">
        <v>3</v>
      </c>
      <c r="C1819" s="147" t="s">
        <v>3234</v>
      </c>
      <c r="D1819" s="136"/>
      <c r="E1819" s="16"/>
      <c r="F1819" s="67">
        <v>2332.9939357340509</v>
      </c>
      <c r="G1819" s="68">
        <f>GEOMEAN(M1819,P1819,Q1819)</f>
        <v>0.28095497799785529</v>
      </c>
      <c r="H1819" s="66">
        <v>80.465371892850513</v>
      </c>
      <c r="I1819" s="66">
        <v>18.654205386406758</v>
      </c>
      <c r="J1819" s="66">
        <v>4.4063809044930933</v>
      </c>
      <c r="K1819" s="66">
        <v>354.59008073928862</v>
      </c>
      <c r="L1819" s="66"/>
      <c r="M1819" s="68">
        <f>+(H1819-25)/(85-25)</f>
        <v>0.92442286488084191</v>
      </c>
      <c r="N1819" s="68">
        <f>+I1819/100</f>
        <v>0.18654205386406758</v>
      </c>
      <c r="O1819" s="68">
        <f>+(J1819-1.8)/(16-1.8)</f>
        <v>0.18354795102064039</v>
      </c>
      <c r="P1819" s="68">
        <f>+(N1819*O1819)^(0.5)</f>
        <v>0.18503894661916864</v>
      </c>
      <c r="Q1819" s="68">
        <f>+(K1819-35)/(2500-35)</f>
        <v>0.12965114837293656</v>
      </c>
    </row>
    <row r="1820" spans="1:17" s="28" customFormat="1" ht="15" customHeight="1" x14ac:dyDescent="0.25">
      <c r="A1820" s="159" t="s">
        <v>3235</v>
      </c>
      <c r="B1820" s="146">
        <v>4</v>
      </c>
      <c r="C1820" s="147" t="s">
        <v>3236</v>
      </c>
      <c r="D1820" s="151"/>
      <c r="E1820" s="30"/>
      <c r="F1820" s="67">
        <v>1285.8149572431519</v>
      </c>
      <c r="G1820" s="72">
        <f>GEOMEAN(M1820,P1820,Q1820)</f>
        <v>0.46559263291810293</v>
      </c>
      <c r="H1820" s="73">
        <v>76.800274656401015</v>
      </c>
      <c r="I1820" s="73">
        <v>28.514370865393605</v>
      </c>
      <c r="J1820" s="73">
        <v>5.503672003291384</v>
      </c>
      <c r="K1820" s="73">
        <v>1091.6968845489196</v>
      </c>
      <c r="L1820" s="73"/>
      <c r="M1820" s="72">
        <f>+(H1820-25)/(85-25)</f>
        <v>0.86333791094001688</v>
      </c>
      <c r="N1820" s="72">
        <f>+I1820/100</f>
        <v>0.28514370865393607</v>
      </c>
      <c r="O1820" s="72">
        <f>+(J1820-1.8)/(16-1.8)</f>
        <v>0.26082197206277352</v>
      </c>
      <c r="P1820" s="72">
        <f>+(N1820*O1820)^(0.5)</f>
        <v>0.2727118340160774</v>
      </c>
      <c r="Q1820" s="72">
        <f>+(K1820-35)/(2500-35)</f>
        <v>0.42868027770747247</v>
      </c>
    </row>
    <row r="1821" spans="1:17" s="28" customFormat="1" ht="15" customHeight="1" x14ac:dyDescent="0.25">
      <c r="A1821" s="150"/>
      <c r="B1821" s="148"/>
      <c r="C1821" s="147"/>
      <c r="D1821" s="151"/>
      <c r="E1821" s="30"/>
      <c r="F1821" s="71"/>
      <c r="G1821" s="72"/>
      <c r="H1821" s="73"/>
      <c r="I1821" s="73"/>
      <c r="J1821" s="73"/>
      <c r="K1821" s="73"/>
      <c r="L1821" s="73"/>
      <c r="M1821" s="72"/>
      <c r="N1821" s="72"/>
      <c r="O1821" s="72"/>
      <c r="P1821" s="72"/>
      <c r="Q1821" s="72"/>
    </row>
    <row r="1822" spans="1:17" s="28" customFormat="1" ht="15" customHeight="1" x14ac:dyDescent="0.25">
      <c r="A1822" s="137" t="s">
        <v>3237</v>
      </c>
      <c r="B1822" s="138" t="s">
        <v>3238</v>
      </c>
      <c r="C1822" s="139"/>
      <c r="D1822" s="136"/>
      <c r="E1822" s="16"/>
      <c r="F1822" s="58">
        <v>142043.78701510685</v>
      </c>
      <c r="G1822" s="59">
        <f t="shared" ref="G1822:G1827" si="762">GEOMEAN(M1822,P1822,Q1822)</f>
        <v>0.57974616503904797</v>
      </c>
      <c r="H1822" s="60">
        <v>73.834438567654516</v>
      </c>
      <c r="I1822" s="60">
        <v>64.041878570391972</v>
      </c>
      <c r="J1822" s="60">
        <v>8.6945449550131499</v>
      </c>
      <c r="K1822" s="60">
        <v>1093.3150333160463</v>
      </c>
      <c r="L1822" s="60"/>
      <c r="M1822" s="59">
        <f t="shared" ref="M1822:M1827" si="763">+(H1822-25)/(85-25)</f>
        <v>0.81390730946090861</v>
      </c>
      <c r="N1822" s="59">
        <f t="shared" ref="N1822:N1827" si="764">+I1822/100</f>
        <v>0.64041878570391975</v>
      </c>
      <c r="O1822" s="59">
        <f t="shared" ref="O1822:O1827" si="765">+(J1822-1.8)/(16-1.8)</f>
        <v>0.48553133486008104</v>
      </c>
      <c r="P1822" s="59">
        <f t="shared" ref="P1822:P1827" si="766">+(N1822*O1822)^(0.5)</f>
        <v>0.55762298006116673</v>
      </c>
      <c r="Q1822" s="59">
        <f t="shared" ref="Q1822:Q1827" si="767">+(K1822-35)/(2500-35)</f>
        <v>0.42933672751158064</v>
      </c>
    </row>
    <row r="1823" spans="1:17" s="28" customFormat="1" ht="15" customHeight="1" x14ac:dyDescent="0.25">
      <c r="A1823" s="141" t="s">
        <v>3239</v>
      </c>
      <c r="B1823" s="142"/>
      <c r="C1823" s="143" t="s">
        <v>3240</v>
      </c>
      <c r="D1823" s="144"/>
      <c r="E1823" s="26"/>
      <c r="F1823" s="69">
        <v>112243.48985412929</v>
      </c>
      <c r="G1823" s="70">
        <f t="shared" si="762"/>
        <v>0.57113885460990066</v>
      </c>
      <c r="H1823" s="63">
        <v>71.430419121688828</v>
      </c>
      <c r="I1823" s="63">
        <v>65.4608003680152</v>
      </c>
      <c r="J1823" s="63">
        <v>8.9552415944745292</v>
      </c>
      <c r="K1823" s="63">
        <v>1068.3133833553479</v>
      </c>
      <c r="L1823" s="63"/>
      <c r="M1823" s="70">
        <f t="shared" si="763"/>
        <v>0.77384031869481384</v>
      </c>
      <c r="N1823" s="70">
        <f t="shared" si="764"/>
        <v>0.65460800368015204</v>
      </c>
      <c r="O1823" s="70">
        <f t="shared" si="765"/>
        <v>0.50389025313200908</v>
      </c>
      <c r="P1823" s="70">
        <f t="shared" si="766"/>
        <v>0.57432620754814145</v>
      </c>
      <c r="Q1823" s="70">
        <f t="shared" si="767"/>
        <v>0.41919407032671313</v>
      </c>
    </row>
    <row r="1824" spans="1:17" s="28" customFormat="1" ht="15" customHeight="1" x14ac:dyDescent="0.25">
      <c r="A1824" s="145" t="s">
        <v>3241</v>
      </c>
      <c r="B1824" s="146">
        <v>1</v>
      </c>
      <c r="C1824" s="147" t="s">
        <v>3242</v>
      </c>
      <c r="D1824" s="136"/>
      <c r="E1824" s="16"/>
      <c r="F1824" s="67">
        <v>82490.517127756626</v>
      </c>
      <c r="G1824" s="68">
        <f t="shared" si="762"/>
        <v>0.58436492640390481</v>
      </c>
      <c r="H1824" s="66">
        <v>69.531755308627822</v>
      </c>
      <c r="I1824" s="66">
        <v>67.363422333133457</v>
      </c>
      <c r="J1824" s="66">
        <v>9.4504766580711017</v>
      </c>
      <c r="K1824" s="66">
        <v>1135.1163987111452</v>
      </c>
      <c r="L1824" s="66"/>
      <c r="M1824" s="68">
        <f t="shared" si="763"/>
        <v>0.74219592181046368</v>
      </c>
      <c r="N1824" s="68">
        <f t="shared" si="764"/>
        <v>0.6736342233313346</v>
      </c>
      <c r="O1824" s="68">
        <f t="shared" si="765"/>
        <v>0.53876596183599312</v>
      </c>
      <c r="P1824" s="68">
        <f t="shared" si="766"/>
        <v>0.60243770653798612</v>
      </c>
      <c r="Q1824" s="68">
        <f t="shared" si="767"/>
        <v>0.44629468507551528</v>
      </c>
    </row>
    <row r="1825" spans="1:17" s="28" customFormat="1" ht="15" customHeight="1" x14ac:dyDescent="0.25">
      <c r="A1825" s="145" t="s">
        <v>3243</v>
      </c>
      <c r="B1825" s="146">
        <v>2</v>
      </c>
      <c r="C1825" s="147" t="s">
        <v>3244</v>
      </c>
      <c r="D1825" s="136"/>
      <c r="E1825" s="16"/>
      <c r="F1825" s="67">
        <v>11649.866135711251</v>
      </c>
      <c r="G1825" s="68">
        <f t="shared" si="762"/>
        <v>0.52227483822742693</v>
      </c>
      <c r="H1825" s="66">
        <v>74.113637356492362</v>
      </c>
      <c r="I1825" s="66">
        <v>57.384978324283622</v>
      </c>
      <c r="J1825" s="66">
        <v>7.5769821320638435</v>
      </c>
      <c r="K1825" s="66">
        <v>922.88748300294503</v>
      </c>
      <c r="L1825" s="66"/>
      <c r="M1825" s="68">
        <f t="shared" si="763"/>
        <v>0.81856062260820606</v>
      </c>
      <c r="N1825" s="68">
        <f t="shared" si="764"/>
        <v>0.5738497832428362</v>
      </c>
      <c r="O1825" s="68">
        <f t="shared" si="765"/>
        <v>0.40682972761012987</v>
      </c>
      <c r="P1825" s="68">
        <f t="shared" si="766"/>
        <v>0.48317610765208074</v>
      </c>
      <c r="Q1825" s="68">
        <f t="shared" si="767"/>
        <v>0.3601977618673205</v>
      </c>
    </row>
    <row r="1826" spans="1:17" s="28" customFormat="1" ht="15" customHeight="1" x14ac:dyDescent="0.25">
      <c r="A1826" s="145" t="s">
        <v>3245</v>
      </c>
      <c r="B1826" s="146">
        <v>3</v>
      </c>
      <c r="C1826" s="147" t="s">
        <v>3246</v>
      </c>
      <c r="D1826" s="136"/>
      <c r="E1826" s="16"/>
      <c r="F1826" s="67">
        <v>12731.279811575891</v>
      </c>
      <c r="G1826" s="68">
        <f t="shared" si="762"/>
        <v>0.52112673368735174</v>
      </c>
      <c r="H1826" s="66">
        <v>74.887372695841833</v>
      </c>
      <c r="I1826" s="66">
        <v>59.187594148749277</v>
      </c>
      <c r="J1826" s="66">
        <v>7.7999709775475523</v>
      </c>
      <c r="K1826" s="66">
        <v>873.99979376233239</v>
      </c>
      <c r="L1826" s="66"/>
      <c r="M1826" s="68">
        <f t="shared" si="763"/>
        <v>0.83145621159736394</v>
      </c>
      <c r="N1826" s="68">
        <f t="shared" si="764"/>
        <v>0.59187594148749278</v>
      </c>
      <c r="O1826" s="68">
        <f t="shared" si="765"/>
        <v>0.42253316743292624</v>
      </c>
      <c r="P1826" s="68">
        <f t="shared" si="766"/>
        <v>0.50008720867870204</v>
      </c>
      <c r="Q1826" s="68">
        <f t="shared" si="767"/>
        <v>0.34036502789546952</v>
      </c>
    </row>
    <row r="1827" spans="1:17" s="28" customFormat="1" ht="15" customHeight="1" x14ac:dyDescent="0.25">
      <c r="A1827" s="145" t="s">
        <v>3247</v>
      </c>
      <c r="B1827" s="146">
        <v>4</v>
      </c>
      <c r="C1827" s="147" t="s">
        <v>3248</v>
      </c>
      <c r="D1827" s="136"/>
      <c r="E1827" s="16"/>
      <c r="F1827" s="67">
        <v>5371.8267790855243</v>
      </c>
      <c r="G1827" s="68">
        <f t="shared" si="762"/>
        <v>0.50199056842406842</v>
      </c>
      <c r="H1827" s="66">
        <v>76.132234122720078</v>
      </c>
      <c r="I1827" s="66">
        <v>61.686616561832651</v>
      </c>
      <c r="J1827" s="66">
        <v>6.8218652392645263</v>
      </c>
      <c r="K1827" s="66">
        <v>818.38679682632983</v>
      </c>
      <c r="L1827" s="66"/>
      <c r="M1827" s="68">
        <f t="shared" si="763"/>
        <v>0.85220390204533458</v>
      </c>
      <c r="N1827" s="68">
        <f t="shared" si="764"/>
        <v>0.61686616561832652</v>
      </c>
      <c r="O1827" s="68">
        <f t="shared" si="765"/>
        <v>0.35365248163834695</v>
      </c>
      <c r="P1827" s="68">
        <f t="shared" si="766"/>
        <v>0.46707199692301477</v>
      </c>
      <c r="Q1827" s="68">
        <f t="shared" si="767"/>
        <v>0.31780397437173624</v>
      </c>
    </row>
    <row r="1828" spans="1:17" s="28" customFormat="1" ht="15" customHeight="1" x14ac:dyDescent="0.25">
      <c r="A1828" s="145"/>
      <c r="B1828" s="148"/>
      <c r="C1828" s="147"/>
      <c r="D1828" s="136"/>
      <c r="E1828" s="16"/>
      <c r="F1828" s="67"/>
      <c r="G1828" s="68"/>
      <c r="H1828" s="66"/>
      <c r="I1828" s="66"/>
      <c r="J1828" s="66"/>
      <c r="K1828" s="66"/>
      <c r="L1828" s="66"/>
      <c r="M1828" s="68"/>
      <c r="N1828" s="68"/>
      <c r="O1828" s="68"/>
      <c r="P1828" s="68"/>
      <c r="Q1828" s="68"/>
    </row>
    <row r="1829" spans="1:17" s="28" customFormat="1" ht="15" customHeight="1" x14ac:dyDescent="0.25">
      <c r="A1829" s="141" t="s">
        <v>3249</v>
      </c>
      <c r="B1829" s="149"/>
      <c r="C1829" s="143" t="s">
        <v>3250</v>
      </c>
      <c r="D1829" s="144"/>
      <c r="E1829" s="26"/>
      <c r="F1829" s="69">
        <v>18677.041223103541</v>
      </c>
      <c r="G1829" s="70">
        <f>GEOMEAN(M1829,P1829,Q1829)</f>
        <v>0.57227881272513226</v>
      </c>
      <c r="H1829" s="63">
        <v>76.321792421903027</v>
      </c>
      <c r="I1829" s="63">
        <v>59.692784091871978</v>
      </c>
      <c r="J1829" s="63">
        <v>7.4971780510561707</v>
      </c>
      <c r="K1829" s="63">
        <v>1138.6788473201368</v>
      </c>
      <c r="L1829" s="63"/>
      <c r="M1829" s="70">
        <f>+(H1829-25)/(85-25)</f>
        <v>0.85536320703171709</v>
      </c>
      <c r="N1829" s="70">
        <f>+I1829/100</f>
        <v>0.59692784091871975</v>
      </c>
      <c r="O1829" s="70">
        <f>+(J1829-1.8)/(16-1.8)</f>
        <v>0.40120972190536419</v>
      </c>
      <c r="P1829" s="70">
        <f>+(N1829*O1829)^(0.5)</f>
        <v>0.48938047882253027</v>
      </c>
      <c r="Q1829" s="70">
        <f>+(K1829-35)/(2500-35)</f>
        <v>0.44773989749295612</v>
      </c>
    </row>
    <row r="1830" spans="1:17" s="28" customFormat="1" ht="15" customHeight="1" x14ac:dyDescent="0.25">
      <c r="A1830" s="145" t="s">
        <v>3251</v>
      </c>
      <c r="B1830" s="146">
        <v>1</v>
      </c>
      <c r="C1830" s="147" t="s">
        <v>3252</v>
      </c>
      <c r="D1830" s="136"/>
      <c r="E1830" s="16"/>
      <c r="F1830" s="67">
        <v>2372.2631474274594</v>
      </c>
      <c r="G1830" s="68">
        <f>GEOMEAN(M1830,P1830,Q1830)</f>
        <v>0.52998945518392482</v>
      </c>
      <c r="H1830" s="66">
        <v>75.766140302353605</v>
      </c>
      <c r="I1830" s="66">
        <v>56.095222382482781</v>
      </c>
      <c r="J1830" s="66">
        <v>7.8631387389519052</v>
      </c>
      <c r="K1830" s="66">
        <v>921.19275868539137</v>
      </c>
      <c r="L1830" s="66"/>
      <c r="M1830" s="68">
        <f>+(H1830-25)/(85-25)</f>
        <v>0.8461023383725601</v>
      </c>
      <c r="N1830" s="68">
        <f>+I1830/100</f>
        <v>0.56095222382482779</v>
      </c>
      <c r="O1830" s="68">
        <f>+(J1830-1.8)/(16-1.8)</f>
        <v>0.42698160133464125</v>
      </c>
      <c r="P1830" s="68">
        <f>+(N1830*O1830)^(0.5)</f>
        <v>0.48940400366257025</v>
      </c>
      <c r="Q1830" s="68">
        <f>+(K1830-35)/(2500-35)</f>
        <v>0.35951024693119327</v>
      </c>
    </row>
    <row r="1831" spans="1:17" s="28" customFormat="1" ht="15" customHeight="1" x14ac:dyDescent="0.25">
      <c r="A1831" s="145" t="s">
        <v>3253</v>
      </c>
      <c r="B1831" s="146">
        <v>2</v>
      </c>
      <c r="C1831" s="147" t="s">
        <v>3254</v>
      </c>
      <c r="D1831" s="136"/>
      <c r="E1831" s="16"/>
      <c r="F1831" s="67">
        <v>1411.6778152348463</v>
      </c>
      <c r="G1831" s="68">
        <f>GEOMEAN(M1831,P1831,Q1831)</f>
        <v>0.35274929589439274</v>
      </c>
      <c r="H1831" s="66">
        <v>78.672706346589123</v>
      </c>
      <c r="I1831" s="66">
        <v>34.732505650524473</v>
      </c>
      <c r="J1831" s="66">
        <v>5.0336120726480029</v>
      </c>
      <c r="K1831" s="66">
        <v>465.07609345433661</v>
      </c>
      <c r="L1831" s="66"/>
      <c r="M1831" s="68">
        <f>+(H1831-25)/(85-25)</f>
        <v>0.89454510577648538</v>
      </c>
      <c r="N1831" s="68">
        <f>+I1831/100</f>
        <v>0.34732505650524476</v>
      </c>
      <c r="O1831" s="68">
        <f>+(J1831-1.8)/(16-1.8)</f>
        <v>0.22771916004563403</v>
      </c>
      <c r="P1831" s="68">
        <f>+(N1831*O1831)^(0.5)</f>
        <v>0.28123401311039303</v>
      </c>
      <c r="Q1831" s="68">
        <f>+(K1831-35)/(2500-35)</f>
        <v>0.17447306022488301</v>
      </c>
    </row>
    <row r="1832" spans="1:17" s="28" customFormat="1" ht="15" customHeight="1" x14ac:dyDescent="0.25">
      <c r="A1832" s="145" t="s">
        <v>3255</v>
      </c>
      <c r="B1832" s="146">
        <v>3</v>
      </c>
      <c r="C1832" s="147" t="s">
        <v>3256</v>
      </c>
      <c r="D1832" s="136"/>
      <c r="E1832" s="16"/>
      <c r="F1832" s="67">
        <v>6259.9151050749215</v>
      </c>
      <c r="G1832" s="68">
        <f>GEOMEAN(M1832,P1832,Q1832)</f>
        <v>0.56338641039792858</v>
      </c>
      <c r="H1832" s="66">
        <v>77.465627347152619</v>
      </c>
      <c r="I1832" s="66">
        <v>60.704393216908571</v>
      </c>
      <c r="J1832" s="66">
        <v>7.5278544113395647</v>
      </c>
      <c r="K1832" s="66">
        <v>1053.7099089416349</v>
      </c>
      <c r="L1832" s="66"/>
      <c r="M1832" s="68">
        <f>+(H1832-25)/(85-25)</f>
        <v>0.87442712245254361</v>
      </c>
      <c r="N1832" s="68">
        <f>+I1832/100</f>
        <v>0.6070439321690857</v>
      </c>
      <c r="O1832" s="68">
        <f>+(J1832-1.8)/(16-1.8)</f>
        <v>0.40337002896757501</v>
      </c>
      <c r="P1832" s="68">
        <f>+(N1832*O1832)^(0.5)</f>
        <v>0.49483666851157537</v>
      </c>
      <c r="Q1832" s="68">
        <f>+(K1832-35)/(2500-35)</f>
        <v>0.41326973993575455</v>
      </c>
    </row>
    <row r="1833" spans="1:17" s="28" customFormat="1" ht="15" customHeight="1" x14ac:dyDescent="0.25">
      <c r="A1833" s="145" t="s">
        <v>3257</v>
      </c>
      <c r="B1833" s="146">
        <v>4</v>
      </c>
      <c r="C1833" s="147" t="s">
        <v>3258</v>
      </c>
      <c r="D1833" s="136"/>
      <c r="E1833" s="16"/>
      <c r="F1833" s="67">
        <v>8633.1851553663146</v>
      </c>
      <c r="G1833" s="68">
        <f>GEOMEAN(M1833,P1833,Q1833)</f>
        <v>0.62035625720023813</v>
      </c>
      <c r="H1833" s="66">
        <v>75.393966425299269</v>
      </c>
      <c r="I1833" s="66">
        <v>65.471585813058439</v>
      </c>
      <c r="J1833" s="66">
        <v>7.7727011656730074</v>
      </c>
      <c r="K1833" s="66">
        <v>1370.1974122422801</v>
      </c>
      <c r="L1833" s="66"/>
      <c r="M1833" s="68">
        <f>+(H1833-25)/(85-25)</f>
        <v>0.83989944042165443</v>
      </c>
      <c r="N1833" s="68">
        <f>+I1833/100</f>
        <v>0.65471585813058442</v>
      </c>
      <c r="O1833" s="68">
        <f>+(J1833-1.8)/(16-1.8)</f>
        <v>0.42061275814598648</v>
      </c>
      <c r="P1833" s="68">
        <f>+(N1833*O1833)^(0.5)</f>
        <v>0.52476837070294313</v>
      </c>
      <c r="Q1833" s="68">
        <f>+(K1833-35)/(2500-35)</f>
        <v>0.54166223620376475</v>
      </c>
    </row>
    <row r="1834" spans="1:17" s="28" customFormat="1" ht="15" customHeight="1" x14ac:dyDescent="0.25">
      <c r="A1834" s="145"/>
      <c r="B1834" s="148"/>
      <c r="C1834" s="147"/>
      <c r="D1834" s="136"/>
      <c r="E1834" s="16"/>
      <c r="F1834" s="67"/>
      <c r="G1834" s="68"/>
      <c r="H1834" s="66"/>
      <c r="I1834" s="66"/>
      <c r="J1834" s="66"/>
      <c r="K1834" s="66"/>
      <c r="L1834" s="66"/>
      <c r="M1834" s="68"/>
      <c r="N1834" s="68"/>
      <c r="O1834" s="68"/>
      <c r="P1834" s="68"/>
      <c r="Q1834" s="68"/>
    </row>
    <row r="1835" spans="1:17" s="28" customFormat="1" ht="15" customHeight="1" x14ac:dyDescent="0.25">
      <c r="A1835" s="141" t="s">
        <v>3259</v>
      </c>
      <c r="B1835" s="149"/>
      <c r="C1835" s="143" t="s">
        <v>3260</v>
      </c>
      <c r="D1835" s="144"/>
      <c r="E1835" s="26"/>
      <c r="F1835" s="69">
        <v>11123.255937873999</v>
      </c>
      <c r="G1835" s="70">
        <f>GEOMEAN(M1835,P1835,Q1835)</f>
        <v>0.62431999165645913</v>
      </c>
      <c r="H1835" s="63">
        <v>84.986897907333741</v>
      </c>
      <c r="I1835" s="63">
        <v>53.803443409414122</v>
      </c>
      <c r="J1835" s="63">
        <v>8.034618396807268</v>
      </c>
      <c r="K1835" s="63">
        <v>1269.433485543532</v>
      </c>
      <c r="L1835" s="63"/>
      <c r="M1835" s="70">
        <f>+(H1835-25)/(85-25)</f>
        <v>0.99978163178889567</v>
      </c>
      <c r="N1835" s="70">
        <f>+I1835/100</f>
        <v>0.5380344340941412</v>
      </c>
      <c r="O1835" s="70">
        <f>+(J1835-1.8)/(16-1.8)</f>
        <v>0.43905763357797667</v>
      </c>
      <c r="P1835" s="70">
        <f>+(N1835*O1835)^(0.5)</f>
        <v>0.48603304971662109</v>
      </c>
      <c r="Q1835" s="70">
        <f>+(K1835-35)/(2500-35)</f>
        <v>0.50078437547404953</v>
      </c>
    </row>
    <row r="1836" spans="1:17" s="28" customFormat="1" ht="15" customHeight="1" x14ac:dyDescent="0.25">
      <c r="A1836" s="145" t="s">
        <v>3261</v>
      </c>
      <c r="B1836" s="146">
        <v>1</v>
      </c>
      <c r="C1836" s="147" t="s">
        <v>3262</v>
      </c>
      <c r="D1836" s="136"/>
      <c r="E1836" s="16"/>
      <c r="F1836" s="67">
        <v>2407.5047476651339</v>
      </c>
      <c r="G1836" s="68">
        <f>GEOMEAN(M1836,P1836,Q1836)</f>
        <v>0.69260800893706809</v>
      </c>
      <c r="H1836" s="66">
        <v>85.417927853229841</v>
      </c>
      <c r="I1836" s="66">
        <v>48.243449550132183</v>
      </c>
      <c r="J1836" s="66">
        <v>8.192827104537951</v>
      </c>
      <c r="K1836" s="66">
        <v>1780.1927140750288</v>
      </c>
      <c r="L1836" s="66"/>
      <c r="M1836" s="68">
        <f>+(H1836-25)/(85-25)</f>
        <v>1.0069654642204973</v>
      </c>
      <c r="N1836" s="68">
        <f>+I1836/100</f>
        <v>0.48243449550132184</v>
      </c>
      <c r="O1836" s="68">
        <f>+(J1836-1.8)/(16-1.8)</f>
        <v>0.45019909186886981</v>
      </c>
      <c r="P1836" s="68">
        <f>+(N1836*O1836)^(0.5)</f>
        <v>0.46603816556255501</v>
      </c>
      <c r="Q1836" s="68">
        <f>+(K1836-35)/(2500-35)</f>
        <v>0.70798893065924084</v>
      </c>
    </row>
    <row r="1837" spans="1:17" s="28" customFormat="1" ht="15" customHeight="1" x14ac:dyDescent="0.25">
      <c r="A1837" s="145" t="s">
        <v>3263</v>
      </c>
      <c r="B1837" s="146">
        <v>2</v>
      </c>
      <c r="C1837" s="147" t="s">
        <v>3264</v>
      </c>
      <c r="D1837" s="136"/>
      <c r="E1837" s="16"/>
      <c r="F1837" s="67">
        <v>5830.9744850392262</v>
      </c>
      <c r="G1837" s="68">
        <f>GEOMEAN(M1837,P1837,Q1837)</f>
        <v>0.62367955251143437</v>
      </c>
      <c r="H1837" s="66">
        <v>85.125638939202545</v>
      </c>
      <c r="I1837" s="66">
        <v>58.100486687463032</v>
      </c>
      <c r="J1837" s="66">
        <v>8.5349958820047362</v>
      </c>
      <c r="K1837" s="66">
        <v>1171.7857128206945</v>
      </c>
      <c r="L1837" s="66"/>
      <c r="M1837" s="68">
        <f>+(H1837-25)/(85-25)</f>
        <v>1.0020939823200423</v>
      </c>
      <c r="N1837" s="68">
        <f>+I1837/100</f>
        <v>0.58100486687463038</v>
      </c>
      <c r="O1837" s="68">
        <f>+(J1837-1.8)/(16-1.8)</f>
        <v>0.47429548464822091</v>
      </c>
      <c r="P1837" s="68">
        <f>+(N1837*O1837)^(0.5)</f>
        <v>0.52494569711283268</v>
      </c>
      <c r="Q1837" s="68">
        <f>+(K1837-35)/(2500-35)</f>
        <v>0.46117067457228983</v>
      </c>
    </row>
    <row r="1838" spans="1:17" s="28" customFormat="1" ht="15" customHeight="1" x14ac:dyDescent="0.25">
      <c r="A1838" s="145" t="s">
        <v>3265</v>
      </c>
      <c r="B1838" s="146">
        <v>3</v>
      </c>
      <c r="C1838" s="147" t="s">
        <v>3266</v>
      </c>
      <c r="D1838" s="136"/>
      <c r="E1838" s="16"/>
      <c r="F1838" s="67">
        <v>2884.7767051696396</v>
      </c>
      <c r="G1838" s="68">
        <f>GEOMEAN(M1838,P1838,Q1838)</f>
        <v>0.56211250346969832</v>
      </c>
      <c r="H1838" s="66">
        <v>86.829457685163661</v>
      </c>
      <c r="I1838" s="66">
        <v>49.544606131899648</v>
      </c>
      <c r="J1838" s="66">
        <v>6.9164452166312591</v>
      </c>
      <c r="K1838" s="66">
        <v>1040.5514389184507</v>
      </c>
      <c r="L1838" s="66"/>
      <c r="M1838" s="68">
        <f>+(H1838-25)/(85-25)</f>
        <v>1.0304909614193944</v>
      </c>
      <c r="N1838" s="68">
        <f>+I1838/100</f>
        <v>0.49544606131899649</v>
      </c>
      <c r="O1838" s="68">
        <f>+(J1838-1.8)/(16-1.8)</f>
        <v>0.36031304342473658</v>
      </c>
      <c r="P1838" s="68">
        <f>+(N1838*O1838)^(0.5)</f>
        <v>0.42251115749367646</v>
      </c>
      <c r="Q1838" s="68">
        <f>+(K1838-35)/(2500-35)</f>
        <v>0.40793161822249518</v>
      </c>
    </row>
    <row r="1839" spans="1:17" s="28" customFormat="1" ht="15" customHeight="1" x14ac:dyDescent="0.25">
      <c r="A1839" s="145"/>
      <c r="B1839" s="148"/>
      <c r="C1839" s="147"/>
      <c r="D1839" s="136"/>
      <c r="E1839" s="16"/>
      <c r="F1839" s="67"/>
      <c r="G1839" s="68"/>
      <c r="H1839" s="66"/>
      <c r="I1839" s="66"/>
      <c r="J1839" s="66"/>
      <c r="K1839" s="66"/>
      <c r="L1839" s="66"/>
      <c r="M1839" s="68"/>
      <c r="N1839" s="68"/>
      <c r="O1839" s="68"/>
      <c r="P1839" s="68"/>
      <c r="Q1839" s="68"/>
    </row>
    <row r="1840" spans="1:17" s="28" customFormat="1" ht="15" customHeight="1" x14ac:dyDescent="0.25">
      <c r="A1840" s="137" t="s">
        <v>3267</v>
      </c>
      <c r="B1840" s="138" t="s">
        <v>3268</v>
      </c>
      <c r="C1840" s="139"/>
      <c r="D1840" s="136"/>
      <c r="E1840" s="16"/>
      <c r="F1840" s="58">
        <v>176070.05549601355</v>
      </c>
      <c r="G1840" s="59">
        <f t="shared" ref="G1840:G1847" si="768">GEOMEAN(M1840,P1840,Q1840)</f>
        <v>0.65657128821586397</v>
      </c>
      <c r="H1840" s="60">
        <v>80.390450795151878</v>
      </c>
      <c r="I1840" s="60">
        <v>74.15540963743706</v>
      </c>
      <c r="J1840" s="60">
        <v>9.926529732247122</v>
      </c>
      <c r="K1840" s="60">
        <v>1195.1098775732319</v>
      </c>
      <c r="L1840" s="60"/>
      <c r="M1840" s="59">
        <f t="shared" ref="M1840:M1847" si="769">+(H1840-25)/(85-25)</f>
        <v>0.92317417991919792</v>
      </c>
      <c r="N1840" s="59">
        <f t="shared" ref="N1840:N1847" si="770">+I1840/100</f>
        <v>0.74155409637437064</v>
      </c>
      <c r="O1840" s="59">
        <f t="shared" ref="O1840:O1847" si="771">+(J1840-1.8)/(16-1.8)</f>
        <v>0.57229082621458605</v>
      </c>
      <c r="P1840" s="59">
        <f t="shared" ref="P1840:P1847" si="772">+(N1840*O1840)^(0.5)</f>
        <v>0.65144808426834699</v>
      </c>
      <c r="Q1840" s="59">
        <f t="shared" ref="Q1840:Q1847" si="773">+(K1840-35)/(2500-35)</f>
        <v>0.47063281037453625</v>
      </c>
    </row>
    <row r="1841" spans="1:17" s="28" customFormat="1" ht="15" customHeight="1" x14ac:dyDescent="0.25">
      <c r="A1841" s="141" t="s">
        <v>3269</v>
      </c>
      <c r="B1841" s="142"/>
      <c r="C1841" s="143" t="s">
        <v>3270</v>
      </c>
      <c r="D1841" s="144"/>
      <c r="E1841" s="26"/>
      <c r="F1841" s="69">
        <v>85938.152533865126</v>
      </c>
      <c r="G1841" s="70">
        <f t="shared" si="768"/>
        <v>0.67376690996502664</v>
      </c>
      <c r="H1841" s="63">
        <v>79.030983071257694</v>
      </c>
      <c r="I1841" s="63">
        <v>75.032610193532975</v>
      </c>
      <c r="J1841" s="63">
        <v>10.074670151368725</v>
      </c>
      <c r="K1841" s="63">
        <v>1301.1878398309318</v>
      </c>
      <c r="L1841" s="63"/>
      <c r="M1841" s="70">
        <f t="shared" si="769"/>
        <v>0.90051638452096161</v>
      </c>
      <c r="N1841" s="70">
        <f t="shared" si="770"/>
        <v>0.75032610193532978</v>
      </c>
      <c r="O1841" s="70">
        <f t="shared" si="771"/>
        <v>0.58272325009638903</v>
      </c>
      <c r="P1841" s="70">
        <f t="shared" si="772"/>
        <v>0.66123555920103827</v>
      </c>
      <c r="Q1841" s="70">
        <f t="shared" si="773"/>
        <v>0.51366646646285263</v>
      </c>
    </row>
    <row r="1842" spans="1:17" s="28" customFormat="1" ht="15" customHeight="1" x14ac:dyDescent="0.25">
      <c r="A1842" s="145" t="s">
        <v>3271</v>
      </c>
      <c r="B1842" s="146">
        <v>1</v>
      </c>
      <c r="C1842" s="147" t="s">
        <v>3272</v>
      </c>
      <c r="D1842" s="136"/>
      <c r="E1842" s="16"/>
      <c r="F1842" s="67">
        <v>66262.263669739492</v>
      </c>
      <c r="G1842" s="68">
        <f t="shared" si="768"/>
        <v>0.67572085627034473</v>
      </c>
      <c r="H1842" s="66">
        <v>79.35854110790163</v>
      </c>
      <c r="I1842" s="66">
        <v>74.457614023960815</v>
      </c>
      <c r="J1842" s="66">
        <v>10.401661476778553</v>
      </c>
      <c r="K1842" s="66">
        <v>1284.973465653974</v>
      </c>
      <c r="L1842" s="66"/>
      <c r="M1842" s="68">
        <f t="shared" si="769"/>
        <v>0.9059756851316938</v>
      </c>
      <c r="N1842" s="68">
        <f t="shared" si="770"/>
        <v>0.74457614023960816</v>
      </c>
      <c r="O1842" s="68">
        <f t="shared" si="771"/>
        <v>0.60575080822384175</v>
      </c>
      <c r="P1842" s="68">
        <f t="shared" si="772"/>
        <v>0.67158588336439229</v>
      </c>
      <c r="Q1842" s="68">
        <f t="shared" si="773"/>
        <v>0.50708862704015178</v>
      </c>
    </row>
    <row r="1843" spans="1:17" s="28" customFormat="1" ht="15" customHeight="1" x14ac:dyDescent="0.25">
      <c r="A1843" s="145" t="s">
        <v>3273</v>
      </c>
      <c r="B1843" s="146">
        <v>2</v>
      </c>
      <c r="C1843" s="147" t="s">
        <v>3274</v>
      </c>
      <c r="D1843" s="136"/>
      <c r="E1843" s="16"/>
      <c r="F1843" s="67">
        <v>2382.332176066795</v>
      </c>
      <c r="G1843" s="68">
        <f t="shared" si="768"/>
        <v>0.51653415157609983</v>
      </c>
      <c r="H1843" s="66">
        <v>74.717726262303586</v>
      </c>
      <c r="I1843" s="66">
        <v>70.597215648442727</v>
      </c>
      <c r="J1843" s="66">
        <v>6.6447725360851821</v>
      </c>
      <c r="K1843" s="66">
        <v>870.34855943241234</v>
      </c>
      <c r="L1843" s="66"/>
      <c r="M1843" s="68">
        <f t="shared" si="769"/>
        <v>0.82862877103839305</v>
      </c>
      <c r="N1843" s="68">
        <f t="shared" si="770"/>
        <v>0.70597215648442724</v>
      </c>
      <c r="O1843" s="68">
        <f t="shared" si="771"/>
        <v>0.34118116451304104</v>
      </c>
      <c r="P1843" s="68">
        <f t="shared" si="772"/>
        <v>0.49077938267936616</v>
      </c>
      <c r="Q1843" s="68">
        <f t="shared" si="773"/>
        <v>0.33888379692998472</v>
      </c>
    </row>
    <row r="1844" spans="1:17" s="28" customFormat="1" ht="15" customHeight="1" x14ac:dyDescent="0.25">
      <c r="A1844" s="145" t="s">
        <v>3275</v>
      </c>
      <c r="B1844" s="146">
        <v>3</v>
      </c>
      <c r="C1844" s="147" t="s">
        <v>3276</v>
      </c>
      <c r="D1844" s="136"/>
      <c r="E1844" s="16"/>
      <c r="F1844" s="67">
        <v>766.25307945343661</v>
      </c>
      <c r="G1844" s="68">
        <f t="shared" si="768"/>
        <v>0.49344855923799819</v>
      </c>
      <c r="H1844" s="66">
        <v>75.40830890985039</v>
      </c>
      <c r="I1844" s="66">
        <v>76.249593891491585</v>
      </c>
      <c r="J1844" s="66">
        <v>5.5928602234783824</v>
      </c>
      <c r="K1844" s="66">
        <v>816.148651539394</v>
      </c>
      <c r="L1844" s="66"/>
      <c r="M1844" s="68">
        <f t="shared" si="769"/>
        <v>0.84013848183083983</v>
      </c>
      <c r="N1844" s="68">
        <f t="shared" si="770"/>
        <v>0.76249593891491585</v>
      </c>
      <c r="O1844" s="68">
        <f t="shared" si="771"/>
        <v>0.26710283263932272</v>
      </c>
      <c r="P1844" s="68">
        <f t="shared" si="772"/>
        <v>0.45129239430789658</v>
      </c>
      <c r="Q1844" s="68">
        <f t="shared" si="773"/>
        <v>0.31689600468129575</v>
      </c>
    </row>
    <row r="1845" spans="1:17" s="28" customFormat="1" ht="15" customHeight="1" x14ac:dyDescent="0.25">
      <c r="A1845" s="145" t="s">
        <v>3277</v>
      </c>
      <c r="B1845" s="146">
        <v>4</v>
      </c>
      <c r="C1845" s="147" t="s">
        <v>3278</v>
      </c>
      <c r="D1845" s="136"/>
      <c r="E1845" s="16"/>
      <c r="F1845" s="67">
        <v>8538.5362861565609</v>
      </c>
      <c r="G1845" s="68">
        <f t="shared" si="768"/>
        <v>0.70955150026531588</v>
      </c>
      <c r="H1845" s="66">
        <v>79.537419405522058</v>
      </c>
      <c r="I1845" s="66">
        <v>79.551410463610139</v>
      </c>
      <c r="J1845" s="66">
        <v>10.168944295413922</v>
      </c>
      <c r="K1845" s="66">
        <v>1449.8495117845457</v>
      </c>
      <c r="L1845" s="66"/>
      <c r="M1845" s="68">
        <f t="shared" si="769"/>
        <v>0.90895699009203434</v>
      </c>
      <c r="N1845" s="68">
        <f t="shared" si="770"/>
        <v>0.79551410463610139</v>
      </c>
      <c r="O1845" s="68">
        <f t="shared" si="771"/>
        <v>0.58936227432492405</v>
      </c>
      <c r="P1845" s="68">
        <f t="shared" si="772"/>
        <v>0.68472330321516617</v>
      </c>
      <c r="Q1845" s="68">
        <f t="shared" si="773"/>
        <v>0.57397546117020115</v>
      </c>
    </row>
    <row r="1846" spans="1:17" s="28" customFormat="1" ht="15" customHeight="1" x14ac:dyDescent="0.25">
      <c r="A1846" s="145" t="s">
        <v>3279</v>
      </c>
      <c r="B1846" s="146">
        <v>5</v>
      </c>
      <c r="C1846" s="147" t="s">
        <v>1121</v>
      </c>
      <c r="D1846" s="136"/>
      <c r="E1846" s="16"/>
      <c r="F1846" s="67">
        <v>1747.9833717886543</v>
      </c>
      <c r="G1846" s="68">
        <f t="shared" si="768"/>
        <v>0.43173201944261258</v>
      </c>
      <c r="H1846" s="66">
        <v>74.803539837967122</v>
      </c>
      <c r="I1846" s="66">
        <v>67.455517524504288</v>
      </c>
      <c r="J1846" s="66">
        <v>5.6527001528804446</v>
      </c>
      <c r="K1846" s="66">
        <v>593.60339138236327</v>
      </c>
      <c r="L1846" s="66"/>
      <c r="M1846" s="68">
        <f t="shared" si="769"/>
        <v>0.83005899729945198</v>
      </c>
      <c r="N1846" s="68">
        <f t="shared" si="770"/>
        <v>0.67455517524504283</v>
      </c>
      <c r="O1846" s="68">
        <f t="shared" si="771"/>
        <v>0.27131691217467924</v>
      </c>
      <c r="P1846" s="68">
        <f t="shared" si="772"/>
        <v>0.42780629639935719</v>
      </c>
      <c r="Q1846" s="68">
        <f t="shared" si="773"/>
        <v>0.22661395187925487</v>
      </c>
    </row>
    <row r="1847" spans="1:17" s="28" customFormat="1" ht="15" customHeight="1" x14ac:dyDescent="0.25">
      <c r="A1847" s="145" t="s">
        <v>3280</v>
      </c>
      <c r="B1847" s="146">
        <v>6</v>
      </c>
      <c r="C1847" s="147" t="s">
        <v>3281</v>
      </c>
      <c r="D1847" s="136"/>
      <c r="E1847" s="16"/>
      <c r="F1847" s="67">
        <v>6240.783950660184</v>
      </c>
      <c r="G1847" s="68">
        <f t="shared" si="768"/>
        <v>0.72228744238369669</v>
      </c>
      <c r="H1847" s="66">
        <v>76.621842436512722</v>
      </c>
      <c r="I1847" s="66">
        <v>71.495879758830128</v>
      </c>
      <c r="J1847" s="66">
        <v>10.229646043720303</v>
      </c>
      <c r="K1847" s="66">
        <v>1692.157784956793</v>
      </c>
      <c r="L1847" s="66"/>
      <c r="M1847" s="68">
        <f t="shared" si="769"/>
        <v>0.86036404060854532</v>
      </c>
      <c r="N1847" s="68">
        <f t="shared" si="770"/>
        <v>0.71495879758830128</v>
      </c>
      <c r="O1847" s="68">
        <f t="shared" si="771"/>
        <v>0.59363704533241568</v>
      </c>
      <c r="P1847" s="68">
        <f t="shared" si="772"/>
        <v>0.65147987546411268</v>
      </c>
      <c r="Q1847" s="68">
        <f t="shared" si="773"/>
        <v>0.67227496347131566</v>
      </c>
    </row>
    <row r="1848" spans="1:17" s="28" customFormat="1" ht="15" customHeight="1" x14ac:dyDescent="0.25">
      <c r="A1848" s="145"/>
      <c r="B1848" s="148"/>
      <c r="C1848" s="147"/>
      <c r="D1848" s="136"/>
      <c r="E1848" s="16"/>
      <c r="F1848" s="67"/>
      <c r="G1848" s="68"/>
      <c r="H1848" s="66"/>
      <c r="I1848" s="66"/>
      <c r="J1848" s="66"/>
      <c r="K1848" s="66"/>
      <c r="L1848" s="66"/>
      <c r="M1848" s="68"/>
      <c r="N1848" s="68"/>
      <c r="O1848" s="68"/>
      <c r="P1848" s="68"/>
      <c r="Q1848" s="68"/>
    </row>
    <row r="1849" spans="1:17" s="28" customFormat="1" ht="15" customHeight="1" x14ac:dyDescent="0.25">
      <c r="A1849" s="141" t="s">
        <v>3282</v>
      </c>
      <c r="B1849" s="142"/>
      <c r="C1849" s="143" t="s">
        <v>3283</v>
      </c>
      <c r="D1849" s="144"/>
      <c r="E1849" s="26"/>
      <c r="F1849" s="69">
        <v>14967.61107237232</v>
      </c>
      <c r="G1849" s="70">
        <f t="shared" ref="G1849:G1860" si="774">GEOMEAN(M1849,P1849,Q1849)</f>
        <v>0.54911643186779702</v>
      </c>
      <c r="H1849" s="63">
        <v>83.940259502098598</v>
      </c>
      <c r="I1849" s="63">
        <v>70.976157000466912</v>
      </c>
      <c r="J1849" s="63">
        <v>7.5532676870244222</v>
      </c>
      <c r="K1849" s="63">
        <v>809.78301418230501</v>
      </c>
      <c r="L1849" s="63"/>
      <c r="M1849" s="70">
        <f t="shared" ref="M1849:M1860" si="775">+(H1849-25)/(85-25)</f>
        <v>0.98233765836831</v>
      </c>
      <c r="N1849" s="70">
        <f t="shared" ref="N1849:N1860" si="776">+I1849/100</f>
        <v>0.70976157000466911</v>
      </c>
      <c r="O1849" s="70">
        <f t="shared" ref="O1849:O1860" si="777">+(J1849-1.8)/(16-1.8)</f>
        <v>0.40515969626932552</v>
      </c>
      <c r="P1849" s="70">
        <f t="shared" ref="P1849:P1860" si="778">+(N1849*O1849)^(0.5)</f>
        <v>0.53625253577650467</v>
      </c>
      <c r="Q1849" s="70">
        <f t="shared" ref="Q1849:Q1860" si="779">+(K1849-35)/(2500-35)</f>
        <v>0.3143135960171623</v>
      </c>
    </row>
    <row r="1850" spans="1:17" s="28" customFormat="1" ht="15" customHeight="1" x14ac:dyDescent="0.25">
      <c r="A1850" s="145" t="s">
        <v>3284</v>
      </c>
      <c r="B1850" s="146">
        <v>1</v>
      </c>
      <c r="C1850" s="147" t="s">
        <v>3285</v>
      </c>
      <c r="D1850" s="136"/>
      <c r="E1850" s="16"/>
      <c r="F1850" s="67">
        <v>3179.7992443021717</v>
      </c>
      <c r="G1850" s="68">
        <f t="shared" si="774"/>
        <v>0.65370660774286959</v>
      </c>
      <c r="H1850" s="66">
        <v>81.156491681405356</v>
      </c>
      <c r="I1850" s="66">
        <v>77.90773476995561</v>
      </c>
      <c r="J1850" s="66">
        <v>9.8743699343982705</v>
      </c>
      <c r="K1850" s="66">
        <v>1140.3921927449849</v>
      </c>
      <c r="L1850" s="66"/>
      <c r="M1850" s="68">
        <f t="shared" si="775"/>
        <v>0.93594152802342256</v>
      </c>
      <c r="N1850" s="68">
        <f t="shared" si="776"/>
        <v>0.77907734769955606</v>
      </c>
      <c r="O1850" s="68">
        <f t="shared" si="777"/>
        <v>0.56861760101396264</v>
      </c>
      <c r="P1850" s="68">
        <f t="shared" si="778"/>
        <v>0.66558026747586385</v>
      </c>
      <c r="Q1850" s="68">
        <f t="shared" si="779"/>
        <v>0.44843496663082549</v>
      </c>
    </row>
    <row r="1851" spans="1:17" s="28" customFormat="1" ht="15" customHeight="1" x14ac:dyDescent="0.25">
      <c r="A1851" s="145" t="s">
        <v>3286</v>
      </c>
      <c r="B1851" s="146">
        <v>2</v>
      </c>
      <c r="C1851" s="147" t="s">
        <v>3287</v>
      </c>
      <c r="D1851" s="136"/>
      <c r="E1851" s="16"/>
      <c r="F1851" s="67">
        <v>712.88722766495812</v>
      </c>
      <c r="G1851" s="68">
        <f t="shared" si="774"/>
        <v>0.48041291381655254</v>
      </c>
      <c r="H1851" s="66">
        <v>92.225563828261173</v>
      </c>
      <c r="I1851" s="66">
        <v>77.236693378400176</v>
      </c>
      <c r="J1851" s="66">
        <v>5.2234654842304336</v>
      </c>
      <c r="K1851" s="66">
        <v>600.29754407305973</v>
      </c>
      <c r="L1851" s="66"/>
      <c r="M1851" s="68">
        <f t="shared" si="775"/>
        <v>1.1204260638043528</v>
      </c>
      <c r="N1851" s="68">
        <f t="shared" si="776"/>
        <v>0.77236693378400179</v>
      </c>
      <c r="O1851" s="68">
        <f t="shared" si="777"/>
        <v>0.24108911860777704</v>
      </c>
      <c r="P1851" s="68">
        <f t="shared" si="778"/>
        <v>0.43151971369541892</v>
      </c>
      <c r="Q1851" s="68">
        <f t="shared" si="779"/>
        <v>0.2293296324839999</v>
      </c>
    </row>
    <row r="1852" spans="1:17" s="28" customFormat="1" ht="15" customHeight="1" x14ac:dyDescent="0.25">
      <c r="A1852" s="145" t="s">
        <v>3288</v>
      </c>
      <c r="B1852" s="146">
        <v>3</v>
      </c>
      <c r="C1852" s="147" t="s">
        <v>3289</v>
      </c>
      <c r="D1852" s="136"/>
      <c r="E1852" s="16"/>
      <c r="F1852" s="67">
        <v>954.5439150090117</v>
      </c>
      <c r="G1852" s="68">
        <f t="shared" si="774"/>
        <v>0.48320981380085154</v>
      </c>
      <c r="H1852" s="66">
        <v>84.683197735883766</v>
      </c>
      <c r="I1852" s="66">
        <v>65.943186390964641</v>
      </c>
      <c r="J1852" s="66">
        <v>6.907101145057811</v>
      </c>
      <c r="K1852" s="66">
        <v>609.11025782096385</v>
      </c>
      <c r="L1852" s="66"/>
      <c r="M1852" s="68">
        <f t="shared" si="775"/>
        <v>0.99471996226472947</v>
      </c>
      <c r="N1852" s="68">
        <f t="shared" si="776"/>
        <v>0.65943186390964637</v>
      </c>
      <c r="O1852" s="68">
        <f t="shared" si="777"/>
        <v>0.35965501021533886</v>
      </c>
      <c r="P1852" s="68">
        <f t="shared" si="778"/>
        <v>0.48699894635486002</v>
      </c>
      <c r="Q1852" s="68">
        <f t="shared" si="779"/>
        <v>0.23290476990708472</v>
      </c>
    </row>
    <row r="1853" spans="1:17" s="28" customFormat="1" ht="15" customHeight="1" x14ac:dyDescent="0.25">
      <c r="A1853" s="145" t="s">
        <v>3290</v>
      </c>
      <c r="B1853" s="146">
        <v>4</v>
      </c>
      <c r="C1853" s="147" t="s">
        <v>3291</v>
      </c>
      <c r="D1853" s="136"/>
      <c r="E1853" s="16"/>
      <c r="F1853" s="67">
        <v>2921.0252082712477</v>
      </c>
      <c r="G1853" s="68">
        <f t="shared" si="774"/>
        <v>0.49392926020245564</v>
      </c>
      <c r="H1853" s="66">
        <v>82.839809916480576</v>
      </c>
      <c r="I1853" s="66">
        <v>72.736117974326234</v>
      </c>
      <c r="J1853" s="66">
        <v>6.9766263153437187</v>
      </c>
      <c r="K1853" s="66">
        <v>633.38580862427807</v>
      </c>
      <c r="L1853" s="66"/>
      <c r="M1853" s="68">
        <f t="shared" si="775"/>
        <v>0.96399683194134289</v>
      </c>
      <c r="N1853" s="68">
        <f t="shared" si="776"/>
        <v>0.72736117974326231</v>
      </c>
      <c r="O1853" s="68">
        <f t="shared" si="777"/>
        <v>0.36455114896786756</v>
      </c>
      <c r="P1853" s="68">
        <f t="shared" si="778"/>
        <v>0.51493723286438497</v>
      </c>
      <c r="Q1853" s="68">
        <f t="shared" si="779"/>
        <v>0.24275286353926087</v>
      </c>
    </row>
    <row r="1854" spans="1:17" s="28" customFormat="1" ht="15" customHeight="1" x14ac:dyDescent="0.25">
      <c r="A1854" s="145" t="s">
        <v>3292</v>
      </c>
      <c r="B1854" s="146">
        <v>5</v>
      </c>
      <c r="C1854" s="147" t="s">
        <v>3293</v>
      </c>
      <c r="D1854" s="136"/>
      <c r="E1854" s="16"/>
      <c r="F1854" s="67">
        <v>630.32119282240649</v>
      </c>
      <c r="G1854" s="68">
        <f t="shared" si="774"/>
        <v>0.56564175350845658</v>
      </c>
      <c r="H1854" s="66">
        <v>80.365208401644836</v>
      </c>
      <c r="I1854" s="66">
        <v>72.73988697188058</v>
      </c>
      <c r="J1854" s="66">
        <v>8.4712115626504918</v>
      </c>
      <c r="K1854" s="66">
        <v>862.01068228437964</v>
      </c>
      <c r="L1854" s="66"/>
      <c r="M1854" s="68">
        <f t="shared" si="775"/>
        <v>0.92275347336074731</v>
      </c>
      <c r="N1854" s="68">
        <f t="shared" si="776"/>
        <v>0.72739886971880585</v>
      </c>
      <c r="O1854" s="68">
        <f t="shared" si="777"/>
        <v>0.4698036311725699</v>
      </c>
      <c r="P1854" s="68">
        <f t="shared" si="778"/>
        <v>0.58458073035699532</v>
      </c>
      <c r="Q1854" s="68">
        <f t="shared" si="779"/>
        <v>0.33550129098757797</v>
      </c>
    </row>
    <row r="1855" spans="1:17" s="28" customFormat="1" ht="15" customHeight="1" x14ac:dyDescent="0.25">
      <c r="A1855" s="145" t="s">
        <v>3294</v>
      </c>
      <c r="B1855" s="146">
        <v>6</v>
      </c>
      <c r="C1855" s="147" t="s">
        <v>3295</v>
      </c>
      <c r="D1855" s="136"/>
      <c r="E1855" s="16"/>
      <c r="F1855" s="67">
        <v>573.93463244212728</v>
      </c>
      <c r="G1855" s="68">
        <f t="shared" si="774"/>
        <v>0.53308910107048268</v>
      </c>
      <c r="H1855" s="66">
        <v>90.783428221233251</v>
      </c>
      <c r="I1855" s="66">
        <v>52.932897773282292</v>
      </c>
      <c r="J1855" s="66">
        <v>7.0158016148638422</v>
      </c>
      <c r="K1855" s="66">
        <v>807.45268517621423</v>
      </c>
      <c r="L1855" s="66"/>
      <c r="M1855" s="68">
        <f t="shared" si="775"/>
        <v>1.0963904703538876</v>
      </c>
      <c r="N1855" s="68">
        <f t="shared" si="776"/>
        <v>0.52932897773282295</v>
      </c>
      <c r="O1855" s="68">
        <f t="shared" si="777"/>
        <v>0.36730997287773542</v>
      </c>
      <c r="P1855" s="68">
        <f t="shared" si="778"/>
        <v>0.44093969253679421</v>
      </c>
      <c r="Q1855" s="68">
        <f t="shared" si="779"/>
        <v>0.31336822928041147</v>
      </c>
    </row>
    <row r="1856" spans="1:17" s="28" customFormat="1" ht="15" customHeight="1" x14ac:dyDescent="0.25">
      <c r="A1856" s="145" t="s">
        <v>3296</v>
      </c>
      <c r="B1856" s="146">
        <v>7</v>
      </c>
      <c r="C1856" s="147" t="s">
        <v>3297</v>
      </c>
      <c r="D1856" s="136"/>
      <c r="E1856" s="16"/>
      <c r="F1856" s="67">
        <v>458.14080308976827</v>
      </c>
      <c r="G1856" s="68">
        <f t="shared" si="774"/>
        <v>0.51177280239819833</v>
      </c>
      <c r="H1856" s="66">
        <v>83.810399118167183</v>
      </c>
      <c r="I1856" s="66">
        <v>51.205826802101711</v>
      </c>
      <c r="J1856" s="66">
        <v>6.9742299779706132</v>
      </c>
      <c r="K1856" s="66">
        <v>815.38204794346188</v>
      </c>
      <c r="L1856" s="66"/>
      <c r="M1856" s="68">
        <f t="shared" si="775"/>
        <v>0.98017331863611967</v>
      </c>
      <c r="N1856" s="68">
        <f t="shared" si="776"/>
        <v>0.51205826802101706</v>
      </c>
      <c r="O1856" s="68">
        <f t="shared" si="777"/>
        <v>0.36438239281483192</v>
      </c>
      <c r="P1856" s="68">
        <f t="shared" si="778"/>
        <v>0.4319548783867555</v>
      </c>
      <c r="Q1856" s="68">
        <f t="shared" si="779"/>
        <v>0.31658500930769246</v>
      </c>
    </row>
    <row r="1857" spans="1:17" s="28" customFormat="1" ht="15" customHeight="1" x14ac:dyDescent="0.25">
      <c r="A1857" s="145" t="s">
        <v>3298</v>
      </c>
      <c r="B1857" s="146">
        <v>8</v>
      </c>
      <c r="C1857" s="147" t="s">
        <v>3299</v>
      </c>
      <c r="D1857" s="136"/>
      <c r="E1857" s="16"/>
      <c r="F1857" s="67">
        <v>2392.4012047061306</v>
      </c>
      <c r="G1857" s="68">
        <f t="shared" si="774"/>
        <v>0.50941386869916017</v>
      </c>
      <c r="H1857" s="66">
        <v>81.891492451781119</v>
      </c>
      <c r="I1857" s="66">
        <v>72.22177645583939</v>
      </c>
      <c r="J1857" s="66">
        <v>7.0783247102595901</v>
      </c>
      <c r="K1857" s="66">
        <v>698.2773657978928</v>
      </c>
      <c r="L1857" s="66"/>
      <c r="M1857" s="68">
        <f t="shared" si="775"/>
        <v>0.9481915408630186</v>
      </c>
      <c r="N1857" s="68">
        <f t="shared" si="776"/>
        <v>0.72221776455839393</v>
      </c>
      <c r="O1857" s="68">
        <f t="shared" si="777"/>
        <v>0.37171300776475991</v>
      </c>
      <c r="P1857" s="68">
        <f t="shared" si="778"/>
        <v>0.51812907419400989</v>
      </c>
      <c r="Q1857" s="68">
        <f t="shared" si="779"/>
        <v>0.2690780388632425</v>
      </c>
    </row>
    <row r="1858" spans="1:17" s="28" customFormat="1" ht="15" customHeight="1" x14ac:dyDescent="0.25">
      <c r="A1858" s="145" t="s">
        <v>3300</v>
      </c>
      <c r="B1858" s="146">
        <v>9</v>
      </c>
      <c r="C1858" s="147" t="s">
        <v>3301</v>
      </c>
      <c r="D1858" s="136"/>
      <c r="E1858" s="16"/>
      <c r="F1858" s="67">
        <v>521.57568351758232</v>
      </c>
      <c r="G1858" s="68">
        <f t="shared" si="774"/>
        <v>0.63669479863386624</v>
      </c>
      <c r="H1858" s="66">
        <v>84.517336228309972</v>
      </c>
      <c r="I1858" s="66">
        <v>55.318321743919441</v>
      </c>
      <c r="J1858" s="66">
        <v>8.7612368750886684</v>
      </c>
      <c r="K1858" s="66">
        <v>1266.6436229431833</v>
      </c>
      <c r="L1858" s="66"/>
      <c r="M1858" s="68">
        <f t="shared" si="775"/>
        <v>0.99195560380516623</v>
      </c>
      <c r="N1858" s="68">
        <f t="shared" si="776"/>
        <v>0.55318321743919441</v>
      </c>
      <c r="O1858" s="68">
        <f t="shared" si="777"/>
        <v>0.49022794894990629</v>
      </c>
      <c r="P1858" s="68">
        <f t="shared" si="778"/>
        <v>0.52075509990659363</v>
      </c>
      <c r="Q1858" s="68">
        <f t="shared" si="779"/>
        <v>0.49965258537248819</v>
      </c>
    </row>
    <row r="1859" spans="1:17" s="28" customFormat="1" ht="15" customHeight="1" x14ac:dyDescent="0.25">
      <c r="A1859" s="145" t="s">
        <v>3302</v>
      </c>
      <c r="B1859" s="146">
        <v>10</v>
      </c>
      <c r="C1859" s="147" t="s">
        <v>3303</v>
      </c>
      <c r="D1859" s="136"/>
      <c r="E1859" s="16"/>
      <c r="F1859" s="67">
        <v>1753.017886108322</v>
      </c>
      <c r="G1859" s="68">
        <f t="shared" si="774"/>
        <v>0.49770539682956183</v>
      </c>
      <c r="H1859" s="66">
        <v>85.357477214537226</v>
      </c>
      <c r="I1859" s="66">
        <v>60.834153064598411</v>
      </c>
      <c r="J1859" s="66">
        <v>6.1365062118169673</v>
      </c>
      <c r="K1859" s="66">
        <v>735.89763990479253</v>
      </c>
      <c r="L1859" s="66"/>
      <c r="M1859" s="68">
        <f t="shared" si="775"/>
        <v>1.0059579535756205</v>
      </c>
      <c r="N1859" s="68">
        <f t="shared" si="776"/>
        <v>0.60834153064598406</v>
      </c>
      <c r="O1859" s="68">
        <f t="shared" si="777"/>
        <v>0.30538776139556112</v>
      </c>
      <c r="P1859" s="68">
        <f t="shared" si="778"/>
        <v>0.43102210872288932</v>
      </c>
      <c r="Q1859" s="68">
        <f t="shared" si="779"/>
        <v>0.28433981334880021</v>
      </c>
    </row>
    <row r="1860" spans="1:17" s="28" customFormat="1" ht="15" customHeight="1" x14ac:dyDescent="0.25">
      <c r="A1860" s="145" t="s">
        <v>3304</v>
      </c>
      <c r="B1860" s="146">
        <v>11</v>
      </c>
      <c r="C1860" s="147" t="s">
        <v>3305</v>
      </c>
      <c r="D1860" s="136"/>
      <c r="E1860" s="16"/>
      <c r="F1860" s="67">
        <v>869.964074438593</v>
      </c>
      <c r="G1860" s="68">
        <f t="shared" si="774"/>
        <v>0.52992647158717798</v>
      </c>
      <c r="H1860" s="66">
        <v>83.473183756221047</v>
      </c>
      <c r="I1860" s="66">
        <v>78.41416835587529</v>
      </c>
      <c r="J1860" s="66">
        <v>7.1445844270368237</v>
      </c>
      <c r="K1860" s="66">
        <v>727.86433602422039</v>
      </c>
      <c r="L1860" s="66"/>
      <c r="M1860" s="68">
        <f t="shared" si="775"/>
        <v>0.97455306260368413</v>
      </c>
      <c r="N1860" s="68">
        <f t="shared" si="776"/>
        <v>0.78414168355875291</v>
      </c>
      <c r="O1860" s="68">
        <f t="shared" si="777"/>
        <v>0.37637918500259326</v>
      </c>
      <c r="P1860" s="68">
        <f t="shared" si="778"/>
        <v>0.54326292693722877</v>
      </c>
      <c r="Q1860" s="68">
        <f t="shared" si="779"/>
        <v>0.28108086654126591</v>
      </c>
    </row>
    <row r="1861" spans="1:17" s="28" customFormat="1" ht="15" customHeight="1" x14ac:dyDescent="0.25">
      <c r="A1861" s="145"/>
      <c r="B1861" s="148"/>
      <c r="C1861" s="147"/>
      <c r="D1861" s="136"/>
      <c r="E1861" s="16"/>
      <c r="F1861" s="67"/>
      <c r="G1861" s="68"/>
      <c r="H1861" s="66"/>
      <c r="I1861" s="66"/>
      <c r="J1861" s="66"/>
      <c r="K1861" s="66"/>
      <c r="L1861" s="66"/>
      <c r="M1861" s="68"/>
      <c r="N1861" s="68"/>
      <c r="O1861" s="68"/>
      <c r="P1861" s="68"/>
      <c r="Q1861" s="68"/>
    </row>
    <row r="1862" spans="1:17" s="28" customFormat="1" ht="15" customHeight="1" x14ac:dyDescent="0.25">
      <c r="A1862" s="141" t="s">
        <v>3306</v>
      </c>
      <c r="B1862" s="149"/>
      <c r="C1862" s="143" t="s">
        <v>3307</v>
      </c>
      <c r="D1862" s="144"/>
      <c r="E1862" s="26"/>
      <c r="F1862" s="69">
        <v>75164.291889776083</v>
      </c>
      <c r="G1862" s="70">
        <f>GEOMEAN(M1862,P1862,Q1862)</f>
        <v>0.65356259340238987</v>
      </c>
      <c r="H1862" s="63">
        <v>80.751046528185427</v>
      </c>
      <c r="I1862" s="63">
        <v>73.574245376600459</v>
      </c>
      <c r="J1862" s="63">
        <v>10.306124944955858</v>
      </c>
      <c r="K1862" s="63">
        <v>1150.5578517399815</v>
      </c>
      <c r="L1862" s="63"/>
      <c r="M1862" s="70">
        <f>+(H1862-25)/(85-25)</f>
        <v>0.92918410880309044</v>
      </c>
      <c r="N1862" s="70">
        <f>+I1862/100</f>
        <v>0.73574245376600456</v>
      </c>
      <c r="O1862" s="70">
        <f>+(J1862-1.8)/(16-1.8)</f>
        <v>0.59902288344759558</v>
      </c>
      <c r="P1862" s="70">
        <f>+(N1862*O1862)^(0.5)</f>
        <v>0.66387240199433006</v>
      </c>
      <c r="Q1862" s="70">
        <f>+(K1862-35)/(2500-35)</f>
        <v>0.45255896622311625</v>
      </c>
    </row>
    <row r="1863" spans="1:17" s="28" customFormat="1" ht="15" customHeight="1" x14ac:dyDescent="0.25">
      <c r="A1863" s="145" t="s">
        <v>3308</v>
      </c>
      <c r="B1863" s="146">
        <v>1</v>
      </c>
      <c r="C1863" s="147" t="s">
        <v>3309</v>
      </c>
      <c r="D1863" s="136"/>
      <c r="E1863" s="16"/>
      <c r="F1863" s="67">
        <v>66937.895491438918</v>
      </c>
      <c r="G1863" s="68">
        <f>GEOMEAN(M1863,P1863,Q1863)</f>
        <v>0.65371547418657439</v>
      </c>
      <c r="H1863" s="66">
        <v>80.872435101529561</v>
      </c>
      <c r="I1863" s="66">
        <v>74.121886034063706</v>
      </c>
      <c r="J1863" s="66">
        <v>10.193275786324175</v>
      </c>
      <c r="K1863" s="66">
        <v>1152.2286523108382</v>
      </c>
      <c r="L1863" s="66"/>
      <c r="M1863" s="68">
        <f>+(H1863-25)/(85-25)</f>
        <v>0.93120725169215934</v>
      </c>
      <c r="N1863" s="68">
        <f>+I1863/100</f>
        <v>0.74121886034063711</v>
      </c>
      <c r="O1863" s="68">
        <f>+(J1863-1.8)/(16-1.8)</f>
        <v>0.59107575960029402</v>
      </c>
      <c r="P1863" s="68">
        <f>+(N1863*O1863)^(0.5)</f>
        <v>0.66190369458547849</v>
      </c>
      <c r="Q1863" s="68">
        <f>+(K1863-35)/(2500-35)</f>
        <v>0.45323677578532989</v>
      </c>
    </row>
    <row r="1864" spans="1:17" s="28" customFormat="1" ht="15" customHeight="1" x14ac:dyDescent="0.25">
      <c r="A1864" s="145" t="s">
        <v>3310</v>
      </c>
      <c r="B1864" s="146">
        <v>2</v>
      </c>
      <c r="C1864" s="147" t="s">
        <v>3311</v>
      </c>
      <c r="D1864" s="136"/>
      <c r="E1864" s="16"/>
      <c r="F1864" s="67">
        <v>3742.6579452410301</v>
      </c>
      <c r="G1864" s="68">
        <f>GEOMEAN(M1864,P1864,Q1864)</f>
        <v>0.60611007423548469</v>
      </c>
      <c r="H1864" s="66">
        <v>81.874965425299507</v>
      </c>
      <c r="I1864" s="66">
        <v>63.60656651160911</v>
      </c>
      <c r="J1864" s="66">
        <v>9.2400171474527841</v>
      </c>
      <c r="K1864" s="66">
        <v>1038.0157748817298</v>
      </c>
      <c r="L1864" s="66"/>
      <c r="M1864" s="68">
        <f>+(H1864-25)/(85-25)</f>
        <v>0.94791609042165847</v>
      </c>
      <c r="N1864" s="68">
        <f>+I1864/100</f>
        <v>0.63606566511609108</v>
      </c>
      <c r="O1864" s="68">
        <f>+(J1864-1.8)/(16-1.8)</f>
        <v>0.52394486953892849</v>
      </c>
      <c r="P1864" s="68">
        <f>+(N1864*O1864)^(0.5)</f>
        <v>0.5772896516718814</v>
      </c>
      <c r="Q1864" s="68">
        <f>+(K1864-35)/(2500-35)</f>
        <v>0.40690295127047865</v>
      </c>
    </row>
    <row r="1865" spans="1:17" s="28" customFormat="1" ht="15" customHeight="1" x14ac:dyDescent="0.25">
      <c r="A1865" s="145" t="s">
        <v>3312</v>
      </c>
      <c r="B1865" s="146">
        <v>3</v>
      </c>
      <c r="C1865" s="147" t="s">
        <v>3313</v>
      </c>
      <c r="D1865" s="136"/>
      <c r="E1865" s="16"/>
      <c r="F1865" s="67">
        <v>4483.7384530961281</v>
      </c>
      <c r="G1865" s="68">
        <f>GEOMEAN(M1865,P1865,Q1865)</f>
        <v>0.69115089432674714</v>
      </c>
      <c r="H1865" s="66">
        <v>81.428341726754837</v>
      </c>
      <c r="I1865" s="66">
        <v>70.61786078508328</v>
      </c>
      <c r="J1865" s="66">
        <v>12.531047237483229</v>
      </c>
      <c r="K1865" s="66">
        <v>1219.5553250236417</v>
      </c>
      <c r="L1865" s="66"/>
      <c r="M1865" s="68">
        <f>+(H1865-25)/(85-25)</f>
        <v>0.94047236211258067</v>
      </c>
      <c r="N1865" s="68">
        <f>+I1865/100</f>
        <v>0.70617860785083275</v>
      </c>
      <c r="O1865" s="68">
        <f>+(J1865-1.8)/(16-1.8)</f>
        <v>0.75570755193543859</v>
      </c>
      <c r="P1865" s="68">
        <f>+(N1865*O1865)^(0.5)</f>
        <v>0.73052344724049001</v>
      </c>
      <c r="Q1865" s="68">
        <f>+(K1865-35)/(2500-35)</f>
        <v>0.48054982759579784</v>
      </c>
    </row>
    <row r="1866" spans="1:17" s="28" customFormat="1" ht="15" customHeight="1" x14ac:dyDescent="0.25">
      <c r="A1866" s="145"/>
      <c r="B1866" s="148"/>
      <c r="C1866" s="147"/>
      <c r="D1866" s="136"/>
      <c r="E1866" s="16"/>
      <c r="F1866" s="67"/>
      <c r="G1866" s="68"/>
      <c r="H1866" s="66"/>
      <c r="I1866" s="66"/>
      <c r="J1866" s="66"/>
      <c r="K1866" s="66"/>
      <c r="L1866" s="66"/>
      <c r="M1866" s="68"/>
      <c r="N1866" s="68"/>
      <c r="O1866" s="68"/>
      <c r="P1866" s="68"/>
      <c r="Q1866" s="68"/>
    </row>
    <row r="1867" spans="1:17" s="29" customFormat="1" ht="15" customHeight="1" x14ac:dyDescent="0.25">
      <c r="A1867" s="137" t="s">
        <v>3314</v>
      </c>
      <c r="B1867" s="138" t="s">
        <v>3315</v>
      </c>
      <c r="C1867" s="139"/>
      <c r="D1867" s="136"/>
      <c r="E1867" s="16"/>
      <c r="F1867" s="58">
        <v>255818.77612527908</v>
      </c>
      <c r="G1867" s="59">
        <f t="shared" ref="G1867:G1881" si="780">GEOMEAN(M1867,P1867,Q1867)</f>
        <v>0.47417412814374293</v>
      </c>
      <c r="H1867" s="60">
        <v>72.2215193649225</v>
      </c>
      <c r="I1867" s="60">
        <v>68.812090167270938</v>
      </c>
      <c r="J1867" s="60">
        <v>8.1742225727296187</v>
      </c>
      <c r="K1867" s="60">
        <v>635.81389202071682</v>
      </c>
      <c r="L1867" s="60"/>
      <c r="M1867" s="59">
        <f t="shared" ref="M1867:M1881" si="781">+(H1867-25)/(85-25)</f>
        <v>0.78702532274870829</v>
      </c>
      <c r="N1867" s="59">
        <f t="shared" ref="N1867:N1881" si="782">+I1867/100</f>
        <v>0.68812090167270934</v>
      </c>
      <c r="O1867" s="59">
        <f t="shared" ref="O1867:O1881" si="783">+(J1867-1.8)/(16-1.8)</f>
        <v>0.44888891357250837</v>
      </c>
      <c r="P1867" s="59">
        <f t="shared" ref="P1867:P1881" si="784">+(N1867*O1867)^(0.5)</f>
        <v>0.55577859256937678</v>
      </c>
      <c r="Q1867" s="59">
        <f t="shared" ref="Q1867:Q1881" si="785">+(K1867-35)/(2500-35)</f>
        <v>0.24373788722949971</v>
      </c>
    </row>
    <row r="1868" spans="1:17" s="28" customFormat="1" ht="15" customHeight="1" x14ac:dyDescent="0.25">
      <c r="A1868" s="141" t="s">
        <v>3316</v>
      </c>
      <c r="B1868" s="149"/>
      <c r="C1868" s="143" t="s">
        <v>3317</v>
      </c>
      <c r="D1868" s="144"/>
      <c r="E1868" s="26"/>
      <c r="F1868" s="69">
        <v>123864.15580678647</v>
      </c>
      <c r="G1868" s="70">
        <f t="shared" si="780"/>
        <v>0.53939311177209692</v>
      </c>
      <c r="H1868" s="63">
        <v>75.005581598537489</v>
      </c>
      <c r="I1868" s="63">
        <v>78.382645216537853</v>
      </c>
      <c r="J1868" s="63">
        <v>9.45983176483149</v>
      </c>
      <c r="K1868" s="63">
        <v>748.82290295515088</v>
      </c>
      <c r="L1868" s="63"/>
      <c r="M1868" s="70">
        <f t="shared" si="781"/>
        <v>0.83342635997562486</v>
      </c>
      <c r="N1868" s="70">
        <f t="shared" si="782"/>
        <v>0.7838264521653785</v>
      </c>
      <c r="O1868" s="70">
        <f t="shared" si="783"/>
        <v>0.53942477217123175</v>
      </c>
      <c r="P1868" s="70">
        <f t="shared" si="784"/>
        <v>0.65024257426063248</v>
      </c>
      <c r="Q1868" s="70">
        <f t="shared" si="785"/>
        <v>0.28958332777085227</v>
      </c>
    </row>
    <row r="1869" spans="1:17" s="29" customFormat="1" ht="15" customHeight="1" x14ac:dyDescent="0.25">
      <c r="A1869" s="145" t="s">
        <v>3318</v>
      </c>
      <c r="B1869" s="146">
        <v>1</v>
      </c>
      <c r="C1869" s="147" t="s">
        <v>3319</v>
      </c>
      <c r="D1869" s="136"/>
      <c r="E1869" s="16"/>
      <c r="F1869" s="67">
        <v>25803.899694025258</v>
      </c>
      <c r="G1869" s="68">
        <f t="shared" si="780"/>
        <v>0.54768115256605587</v>
      </c>
      <c r="H1869" s="66">
        <v>74.920604415134832</v>
      </c>
      <c r="I1869" s="66">
        <v>80.861909973331819</v>
      </c>
      <c r="J1869" s="66">
        <v>10.254502414003372</v>
      </c>
      <c r="K1869" s="66">
        <v>736.45509592305211</v>
      </c>
      <c r="L1869" s="66"/>
      <c r="M1869" s="68">
        <f t="shared" si="781"/>
        <v>0.83201007358558055</v>
      </c>
      <c r="N1869" s="68">
        <f t="shared" si="782"/>
        <v>0.80861909973331825</v>
      </c>
      <c r="O1869" s="68">
        <f t="shared" si="783"/>
        <v>0.59538749394389945</v>
      </c>
      <c r="P1869" s="68">
        <f t="shared" si="784"/>
        <v>0.69385999981652813</v>
      </c>
      <c r="Q1869" s="68">
        <f t="shared" si="785"/>
        <v>0.28456596183490956</v>
      </c>
    </row>
    <row r="1870" spans="1:17" s="28" customFormat="1" ht="15" customHeight="1" x14ac:dyDescent="0.25">
      <c r="A1870" s="145" t="s">
        <v>3320</v>
      </c>
      <c r="B1870" s="146">
        <v>2</v>
      </c>
      <c r="C1870" s="147" t="s">
        <v>3321</v>
      </c>
      <c r="D1870" s="136"/>
      <c r="E1870" s="16"/>
      <c r="F1870" s="67">
        <v>4362.9101094241014</v>
      </c>
      <c r="G1870" s="68">
        <f t="shared" si="780"/>
        <v>0.30711142748748177</v>
      </c>
      <c r="H1870" s="66">
        <v>73.336911436198122</v>
      </c>
      <c r="I1870" s="66">
        <v>66.436675742026168</v>
      </c>
      <c r="J1870" s="66">
        <v>5.9927321185428077</v>
      </c>
      <c r="K1870" s="66">
        <v>235.11003805912731</v>
      </c>
      <c r="L1870" s="66"/>
      <c r="M1870" s="68">
        <f t="shared" si="781"/>
        <v>0.805615190603302</v>
      </c>
      <c r="N1870" s="68">
        <f t="shared" si="782"/>
        <v>0.66436675742026163</v>
      </c>
      <c r="O1870" s="68">
        <f t="shared" si="783"/>
        <v>0.29526282524949354</v>
      </c>
      <c r="P1870" s="68">
        <f t="shared" si="784"/>
        <v>0.44290270466294446</v>
      </c>
      <c r="Q1870" s="68">
        <f t="shared" si="785"/>
        <v>8.1180542823175383E-2</v>
      </c>
    </row>
    <row r="1871" spans="1:17" s="28" customFormat="1" ht="15" customHeight="1" x14ac:dyDescent="0.25">
      <c r="A1871" s="145" t="s">
        <v>3322</v>
      </c>
      <c r="B1871" s="146">
        <v>3</v>
      </c>
      <c r="C1871" s="147" t="s">
        <v>3323</v>
      </c>
      <c r="D1871" s="136"/>
      <c r="E1871" s="16"/>
      <c r="F1871" s="67">
        <v>6972.8023327398796</v>
      </c>
      <c r="G1871" s="68">
        <f t="shared" si="780"/>
        <v>0.4625286198634786</v>
      </c>
      <c r="H1871" s="66">
        <v>73.22255489774443</v>
      </c>
      <c r="I1871" s="66">
        <v>75.738752853083156</v>
      </c>
      <c r="J1871" s="66">
        <v>8.3810338476190029</v>
      </c>
      <c r="K1871" s="66">
        <v>547.23803778298736</v>
      </c>
      <c r="L1871" s="66"/>
      <c r="M1871" s="68">
        <f t="shared" si="781"/>
        <v>0.80370924829574053</v>
      </c>
      <c r="N1871" s="68">
        <f t="shared" si="782"/>
        <v>0.75738752853083158</v>
      </c>
      <c r="O1871" s="68">
        <f t="shared" si="783"/>
        <v>0.46345308786049322</v>
      </c>
      <c r="P1871" s="68">
        <f t="shared" si="784"/>
        <v>0.59246399789745985</v>
      </c>
      <c r="Q1871" s="68">
        <f t="shared" si="785"/>
        <v>0.20780447780242894</v>
      </c>
    </row>
    <row r="1872" spans="1:17" s="28" customFormat="1" ht="15" customHeight="1" x14ac:dyDescent="0.25">
      <c r="A1872" s="145" t="s">
        <v>3324</v>
      </c>
      <c r="B1872" s="146">
        <v>4</v>
      </c>
      <c r="C1872" s="147" t="s">
        <v>3325</v>
      </c>
      <c r="D1872" s="136"/>
      <c r="E1872" s="16"/>
      <c r="F1872" s="67">
        <v>9643.108727891673</v>
      </c>
      <c r="G1872" s="68">
        <f t="shared" si="780"/>
        <v>0.58413090726058325</v>
      </c>
      <c r="H1872" s="66">
        <v>67.791038622453669</v>
      </c>
      <c r="I1872" s="66">
        <v>83.043967269052317</v>
      </c>
      <c r="J1872" s="66">
        <v>10.236979059603287</v>
      </c>
      <c r="K1872" s="66">
        <v>1015.7143874223069</v>
      </c>
      <c r="L1872" s="66"/>
      <c r="M1872" s="68">
        <f t="shared" si="781"/>
        <v>0.71318397704089453</v>
      </c>
      <c r="N1872" s="68">
        <f t="shared" si="782"/>
        <v>0.83043967269052321</v>
      </c>
      <c r="O1872" s="68">
        <f t="shared" si="783"/>
        <v>0.59415345490163995</v>
      </c>
      <c r="P1872" s="68">
        <f t="shared" si="784"/>
        <v>0.70243049522102996</v>
      </c>
      <c r="Q1872" s="68">
        <f t="shared" si="785"/>
        <v>0.39785573526259915</v>
      </c>
    </row>
    <row r="1873" spans="1:17" s="28" customFormat="1" ht="15" customHeight="1" x14ac:dyDescent="0.25">
      <c r="A1873" s="145" t="s">
        <v>3326</v>
      </c>
      <c r="B1873" s="146">
        <v>5</v>
      </c>
      <c r="C1873" s="147" t="s">
        <v>3327</v>
      </c>
      <c r="D1873" s="136"/>
      <c r="E1873" s="16"/>
      <c r="F1873" s="67">
        <v>3903.762403470399</v>
      </c>
      <c r="G1873" s="68">
        <f t="shared" si="780"/>
        <v>0.39088827710683821</v>
      </c>
      <c r="H1873" s="66">
        <v>74.539266138636023</v>
      </c>
      <c r="I1873" s="66">
        <v>83.432383096849236</v>
      </c>
      <c r="J1873" s="66">
        <v>7.1140362128968615</v>
      </c>
      <c r="K1873" s="66">
        <v>354.11053068348463</v>
      </c>
      <c r="L1873" s="66"/>
      <c r="M1873" s="68">
        <f t="shared" si="781"/>
        <v>0.8256544356439337</v>
      </c>
      <c r="N1873" s="68">
        <f t="shared" si="782"/>
        <v>0.83432383096849239</v>
      </c>
      <c r="O1873" s="68">
        <f t="shared" si="783"/>
        <v>0.37422790231668041</v>
      </c>
      <c r="P1873" s="68">
        <f t="shared" si="784"/>
        <v>0.55877299247203738</v>
      </c>
      <c r="Q1873" s="68">
        <f t="shared" si="785"/>
        <v>0.12945660473975035</v>
      </c>
    </row>
    <row r="1874" spans="1:17" s="28" customFormat="1" ht="15" customHeight="1" x14ac:dyDescent="0.25">
      <c r="A1874" s="145" t="s">
        <v>3328</v>
      </c>
      <c r="B1874" s="146">
        <v>6</v>
      </c>
      <c r="C1874" s="147" t="s">
        <v>3329</v>
      </c>
      <c r="D1874" s="136"/>
      <c r="E1874" s="16"/>
      <c r="F1874" s="67">
        <v>1749.9971775165216</v>
      </c>
      <c r="G1874" s="68">
        <f t="shared" si="780"/>
        <v>0.34844428043970332</v>
      </c>
      <c r="H1874" s="66">
        <v>72.069022012731622</v>
      </c>
      <c r="I1874" s="66">
        <v>60.710252016273969</v>
      </c>
      <c r="J1874" s="66">
        <v>6.7950452807195845</v>
      </c>
      <c r="K1874" s="66">
        <v>322.6580017961773</v>
      </c>
      <c r="L1874" s="66"/>
      <c r="M1874" s="68">
        <f t="shared" si="781"/>
        <v>0.78448370021219371</v>
      </c>
      <c r="N1874" s="68">
        <f t="shared" si="782"/>
        <v>0.60710252016273969</v>
      </c>
      <c r="O1874" s="68">
        <f t="shared" si="783"/>
        <v>0.35176375216335104</v>
      </c>
      <c r="P1874" s="68">
        <f t="shared" si="784"/>
        <v>0.46212191079873266</v>
      </c>
      <c r="Q1874" s="68">
        <f t="shared" si="785"/>
        <v>0.11669695813232345</v>
      </c>
    </row>
    <row r="1875" spans="1:17" s="28" customFormat="1" ht="15" customHeight="1" x14ac:dyDescent="0.25">
      <c r="A1875" s="145" t="s">
        <v>3330</v>
      </c>
      <c r="B1875" s="146">
        <v>7</v>
      </c>
      <c r="C1875" s="147" t="s">
        <v>1719</v>
      </c>
      <c r="D1875" s="136"/>
      <c r="E1875" s="16"/>
      <c r="F1875" s="67">
        <v>11293.422521878771</v>
      </c>
      <c r="G1875" s="68">
        <f t="shared" si="780"/>
        <v>0.37830552249358068</v>
      </c>
      <c r="H1875" s="66">
        <v>73.612623142686786</v>
      </c>
      <c r="I1875" s="66">
        <v>70.475118848411668</v>
      </c>
      <c r="J1875" s="66">
        <v>6.23708894798839</v>
      </c>
      <c r="K1875" s="66">
        <v>386.01393458348991</v>
      </c>
      <c r="L1875" s="66"/>
      <c r="M1875" s="68">
        <f t="shared" si="781"/>
        <v>0.81021038571144643</v>
      </c>
      <c r="N1875" s="68">
        <f t="shared" si="782"/>
        <v>0.70475118848411666</v>
      </c>
      <c r="O1875" s="68">
        <f t="shared" si="783"/>
        <v>0.31247105267523878</v>
      </c>
      <c r="P1875" s="68">
        <f t="shared" si="784"/>
        <v>0.46927001368056487</v>
      </c>
      <c r="Q1875" s="68">
        <f t="shared" si="785"/>
        <v>0.14239916210283565</v>
      </c>
    </row>
    <row r="1876" spans="1:17" s="28" customFormat="1" ht="15" customHeight="1" x14ac:dyDescent="0.25">
      <c r="A1876" s="145" t="s">
        <v>3331</v>
      </c>
      <c r="B1876" s="146">
        <v>8</v>
      </c>
      <c r="C1876" s="147" t="s">
        <v>3332</v>
      </c>
      <c r="D1876" s="136"/>
      <c r="E1876" s="16"/>
      <c r="F1876" s="67">
        <v>4489.779870279729</v>
      </c>
      <c r="G1876" s="68">
        <f t="shared" si="780"/>
        <v>0.6033019245345308</v>
      </c>
      <c r="H1876" s="66">
        <v>73.333483162158203</v>
      </c>
      <c r="I1876" s="66">
        <v>82.574640044446923</v>
      </c>
      <c r="J1876" s="66">
        <v>8.7206213392357999</v>
      </c>
      <c r="K1876" s="66">
        <v>1094.1866449027561</v>
      </c>
      <c r="L1876" s="66"/>
      <c r="M1876" s="68">
        <f t="shared" si="781"/>
        <v>0.8055580527026367</v>
      </c>
      <c r="N1876" s="68">
        <f t="shared" si="782"/>
        <v>0.82574640044446923</v>
      </c>
      <c r="O1876" s="68">
        <f t="shared" si="783"/>
        <v>0.48736769994618312</v>
      </c>
      <c r="P1876" s="68">
        <f t="shared" si="784"/>
        <v>0.63438326264448441</v>
      </c>
      <c r="Q1876" s="68">
        <f t="shared" si="785"/>
        <v>0.42969032247576316</v>
      </c>
    </row>
    <row r="1877" spans="1:17" s="28" customFormat="1" ht="15" customHeight="1" x14ac:dyDescent="0.25">
      <c r="A1877" s="145" t="s">
        <v>3333</v>
      </c>
      <c r="B1877" s="146">
        <v>9</v>
      </c>
      <c r="C1877" s="147" t="s">
        <v>3334</v>
      </c>
      <c r="D1877" s="136"/>
      <c r="E1877" s="16"/>
      <c r="F1877" s="67">
        <v>12750.410965990628</v>
      </c>
      <c r="G1877" s="68">
        <f t="shared" si="780"/>
        <v>0.55923608655717294</v>
      </c>
      <c r="H1877" s="66">
        <v>77.272920689914102</v>
      </c>
      <c r="I1877" s="66">
        <v>79.860333528959742</v>
      </c>
      <c r="J1877" s="66">
        <v>10.05261528138972</v>
      </c>
      <c r="K1877" s="66">
        <v>761.3731524299742</v>
      </c>
      <c r="L1877" s="66"/>
      <c r="M1877" s="68">
        <f t="shared" si="781"/>
        <v>0.87121534483190166</v>
      </c>
      <c r="N1877" s="68">
        <f t="shared" si="782"/>
        <v>0.79860333528959737</v>
      </c>
      <c r="O1877" s="68">
        <f t="shared" si="783"/>
        <v>0.58117009023871269</v>
      </c>
      <c r="P1877" s="68">
        <f t="shared" si="784"/>
        <v>0.68126674103114138</v>
      </c>
      <c r="Q1877" s="68">
        <f t="shared" si="785"/>
        <v>0.29467470686814368</v>
      </c>
    </row>
    <row r="1878" spans="1:17" s="28" customFormat="1" ht="15" customHeight="1" x14ac:dyDescent="0.25">
      <c r="A1878" s="145" t="s">
        <v>3335</v>
      </c>
      <c r="B1878" s="146">
        <v>10</v>
      </c>
      <c r="C1878" s="147" t="s">
        <v>3336</v>
      </c>
      <c r="D1878" s="136"/>
      <c r="E1878" s="16"/>
      <c r="F1878" s="67">
        <v>3283.5102392873282</v>
      </c>
      <c r="G1878" s="68">
        <f t="shared" si="780"/>
        <v>0.39228278628684859</v>
      </c>
      <c r="H1878" s="66">
        <v>71.060741158237548</v>
      </c>
      <c r="I1878" s="66">
        <v>66.319617877170955</v>
      </c>
      <c r="J1878" s="66">
        <v>6.0590055498789237</v>
      </c>
      <c r="K1878" s="66">
        <v>469.61435603001001</v>
      </c>
      <c r="L1878" s="66"/>
      <c r="M1878" s="68">
        <f t="shared" si="781"/>
        <v>0.7676790193039591</v>
      </c>
      <c r="N1878" s="68">
        <f t="shared" si="782"/>
        <v>0.66319617877170955</v>
      </c>
      <c r="O1878" s="68">
        <f t="shared" si="783"/>
        <v>0.29992996830133267</v>
      </c>
      <c r="P1878" s="68">
        <f t="shared" si="784"/>
        <v>0.44599597405869462</v>
      </c>
      <c r="Q1878" s="68">
        <f t="shared" si="785"/>
        <v>0.17631414037728602</v>
      </c>
    </row>
    <row r="1879" spans="1:17" s="28" customFormat="1" ht="15" customHeight="1" x14ac:dyDescent="0.25">
      <c r="A1879" s="145" t="s">
        <v>3337</v>
      </c>
      <c r="B1879" s="146">
        <v>11</v>
      </c>
      <c r="C1879" s="147" t="s">
        <v>3338</v>
      </c>
      <c r="D1879" s="136"/>
      <c r="E1879" s="16"/>
      <c r="F1879" s="67">
        <v>6801.6288458711751</v>
      </c>
      <c r="G1879" s="68">
        <f t="shared" si="780"/>
        <v>0.61647723040477331</v>
      </c>
      <c r="H1879" s="66">
        <v>79.38963986639169</v>
      </c>
      <c r="I1879" s="66">
        <v>85.283416221985547</v>
      </c>
      <c r="J1879" s="66">
        <v>10.434744069713162</v>
      </c>
      <c r="K1879" s="66">
        <v>919.68824224720947</v>
      </c>
      <c r="L1879" s="66"/>
      <c r="M1879" s="68">
        <f t="shared" si="781"/>
        <v>0.90649399777319484</v>
      </c>
      <c r="N1879" s="68">
        <f t="shared" si="782"/>
        <v>0.85283416221985542</v>
      </c>
      <c r="O1879" s="68">
        <f t="shared" si="783"/>
        <v>0.60808056828965928</v>
      </c>
      <c r="P1879" s="68">
        <f t="shared" si="784"/>
        <v>0.72013323907419047</v>
      </c>
      <c r="Q1879" s="68">
        <f t="shared" si="785"/>
        <v>0.35889989543497341</v>
      </c>
    </row>
    <row r="1880" spans="1:17" s="28" customFormat="1" ht="15" customHeight="1" x14ac:dyDescent="0.25">
      <c r="A1880" s="145" t="s">
        <v>3339</v>
      </c>
      <c r="B1880" s="146">
        <v>12</v>
      </c>
      <c r="C1880" s="147" t="s">
        <v>3340</v>
      </c>
      <c r="D1880" s="136"/>
      <c r="E1880" s="16"/>
      <c r="F1880" s="67">
        <v>3415.4145144626241</v>
      </c>
      <c r="G1880" s="68">
        <f t="shared" si="780"/>
        <v>0.57550335113559459</v>
      </c>
      <c r="H1880" s="66">
        <v>77.449597702110225</v>
      </c>
      <c r="I1880" s="66">
        <v>72.497720686650041</v>
      </c>
      <c r="J1880" s="66">
        <v>8.5282287188513948</v>
      </c>
      <c r="K1880" s="66">
        <v>952.06729529372853</v>
      </c>
      <c r="L1880" s="66"/>
      <c r="M1880" s="68">
        <f t="shared" si="781"/>
        <v>0.87415996170183707</v>
      </c>
      <c r="N1880" s="68">
        <f t="shared" si="782"/>
        <v>0.72497720686650036</v>
      </c>
      <c r="O1880" s="68">
        <f t="shared" si="783"/>
        <v>0.4738189238627743</v>
      </c>
      <c r="P1880" s="68">
        <f t="shared" si="784"/>
        <v>0.58609548708595693</v>
      </c>
      <c r="Q1880" s="68">
        <f t="shared" si="785"/>
        <v>0.37203541391226308</v>
      </c>
    </row>
    <row r="1881" spans="1:17" s="28" customFormat="1" ht="15" customHeight="1" x14ac:dyDescent="0.25">
      <c r="A1881" s="145" t="s">
        <v>3341</v>
      </c>
      <c r="B1881" s="146">
        <v>13</v>
      </c>
      <c r="C1881" s="147" t="s">
        <v>2506</v>
      </c>
      <c r="D1881" s="136"/>
      <c r="E1881" s="16"/>
      <c r="F1881" s="67">
        <v>29393.508403948385</v>
      </c>
      <c r="G1881" s="68">
        <f t="shared" si="780"/>
        <v>0.61455591499485784</v>
      </c>
      <c r="H1881" s="66">
        <v>78.668060113553395</v>
      </c>
      <c r="I1881" s="66">
        <v>78.99762539083541</v>
      </c>
      <c r="J1881" s="66">
        <v>11.121893645209928</v>
      </c>
      <c r="K1881" s="66">
        <v>923.2220850974486</v>
      </c>
      <c r="L1881" s="66"/>
      <c r="M1881" s="68">
        <f t="shared" si="781"/>
        <v>0.89446766855922322</v>
      </c>
      <c r="N1881" s="68">
        <f t="shared" si="782"/>
        <v>0.78997625390835413</v>
      </c>
      <c r="O1881" s="68">
        <f t="shared" si="783"/>
        <v>0.65647138346548783</v>
      </c>
      <c r="P1881" s="68">
        <f t="shared" si="784"/>
        <v>0.72013665668961802</v>
      </c>
      <c r="Q1881" s="68">
        <f t="shared" si="785"/>
        <v>0.36033350308212925</v>
      </c>
    </row>
    <row r="1882" spans="1:17" s="28" customFormat="1" ht="15" customHeight="1" x14ac:dyDescent="0.25">
      <c r="A1882" s="145"/>
      <c r="B1882" s="148"/>
      <c r="C1882" s="147"/>
      <c r="D1882" s="136"/>
      <c r="E1882" s="16"/>
      <c r="F1882" s="67"/>
      <c r="G1882" s="68"/>
      <c r="H1882" s="66"/>
      <c r="I1882" s="66"/>
      <c r="J1882" s="66"/>
      <c r="K1882" s="66"/>
      <c r="L1882" s="66"/>
      <c r="M1882" s="68"/>
      <c r="N1882" s="68"/>
      <c r="O1882" s="68"/>
      <c r="P1882" s="68"/>
      <c r="Q1882" s="68"/>
    </row>
    <row r="1883" spans="1:17" s="28" customFormat="1" ht="15" customHeight="1" x14ac:dyDescent="0.25">
      <c r="A1883" s="141" t="s">
        <v>3342</v>
      </c>
      <c r="B1883" s="142"/>
      <c r="C1883" s="143" t="s">
        <v>3343</v>
      </c>
      <c r="D1883" s="144"/>
      <c r="E1883" s="26"/>
      <c r="F1883" s="69">
        <v>43880.826810224404</v>
      </c>
      <c r="G1883" s="70">
        <f t="shared" ref="G1883:G1891" si="786">GEOMEAN(M1883,P1883,Q1883)</f>
        <v>0.38110222834563362</v>
      </c>
      <c r="H1883" s="63">
        <v>73.666669976135069</v>
      </c>
      <c r="I1883" s="63">
        <v>80.857969028747306</v>
      </c>
      <c r="J1883" s="63">
        <v>7.3364664279032619</v>
      </c>
      <c r="K1883" s="63">
        <v>334.59008095143923</v>
      </c>
      <c r="L1883" s="63"/>
      <c r="M1883" s="70">
        <f t="shared" ref="M1883:M1891" si="787">+(H1883-25)/(85-25)</f>
        <v>0.81111116626891777</v>
      </c>
      <c r="N1883" s="70">
        <f t="shared" ref="N1883:N1891" si="788">+I1883/100</f>
        <v>0.80857969028747301</v>
      </c>
      <c r="O1883" s="70">
        <f t="shared" ref="O1883:O1891" si="789">+(J1883-1.8)/(16-1.8)</f>
        <v>0.3898920019650185</v>
      </c>
      <c r="P1883" s="70">
        <f t="shared" ref="P1883:P1891" si="790">+(N1883*O1883)^(0.5)</f>
        <v>0.56147907725438662</v>
      </c>
      <c r="Q1883" s="70">
        <f t="shared" ref="Q1883:Q1891" si="791">+(K1883-35)/(2500-35)</f>
        <v>0.12153755819531004</v>
      </c>
    </row>
    <row r="1884" spans="1:17" s="28" customFormat="1" ht="15" customHeight="1" x14ac:dyDescent="0.25">
      <c r="A1884" s="145" t="s">
        <v>3344</v>
      </c>
      <c r="B1884" s="146">
        <v>1</v>
      </c>
      <c r="C1884" s="147" t="s">
        <v>3345</v>
      </c>
      <c r="D1884" s="136"/>
      <c r="E1884" s="16"/>
      <c r="F1884" s="67">
        <v>11411.230156958998</v>
      </c>
      <c r="G1884" s="68">
        <f t="shared" si="786"/>
        <v>0.40873411442497926</v>
      </c>
      <c r="H1884" s="66">
        <v>69.829634254580782</v>
      </c>
      <c r="I1884" s="66">
        <v>72.450180633009339</v>
      </c>
      <c r="J1884" s="66">
        <v>7.8739593073257117</v>
      </c>
      <c r="K1884" s="66">
        <v>439.68223162352973</v>
      </c>
      <c r="L1884" s="66"/>
      <c r="M1884" s="68">
        <f t="shared" si="787"/>
        <v>0.74716057090967969</v>
      </c>
      <c r="N1884" s="68">
        <f t="shared" si="788"/>
        <v>0.72450180633009342</v>
      </c>
      <c r="O1884" s="68">
        <f t="shared" si="789"/>
        <v>0.42774361319195159</v>
      </c>
      <c r="P1884" s="68">
        <f t="shared" si="790"/>
        <v>0.55668754288535116</v>
      </c>
      <c r="Q1884" s="68">
        <f t="shared" si="791"/>
        <v>0.16417129071948469</v>
      </c>
    </row>
    <row r="1885" spans="1:17" s="28" customFormat="1" ht="15" customHeight="1" x14ac:dyDescent="0.25">
      <c r="A1885" s="145" t="s">
        <v>3346</v>
      </c>
      <c r="B1885" s="146">
        <v>2</v>
      </c>
      <c r="C1885" s="147" t="s">
        <v>3347</v>
      </c>
      <c r="D1885" s="136"/>
      <c r="E1885" s="16"/>
      <c r="F1885" s="67">
        <v>2019.8471450507147</v>
      </c>
      <c r="G1885" s="68">
        <f t="shared" si="786"/>
        <v>0.42703884519100388</v>
      </c>
      <c r="H1885" s="66">
        <v>88.110606173492627</v>
      </c>
      <c r="I1885" s="66">
        <v>66.933243992805231</v>
      </c>
      <c r="J1885" s="66">
        <v>6.1207920592107188</v>
      </c>
      <c r="K1885" s="66">
        <v>439.39848560324026</v>
      </c>
      <c r="L1885" s="66"/>
      <c r="M1885" s="68">
        <f t="shared" si="787"/>
        <v>1.0518434362248772</v>
      </c>
      <c r="N1885" s="68">
        <f t="shared" si="788"/>
        <v>0.66933243992805236</v>
      </c>
      <c r="O1885" s="68">
        <f t="shared" si="789"/>
        <v>0.30428113093033232</v>
      </c>
      <c r="P1885" s="68">
        <f t="shared" si="790"/>
        <v>0.45129284482436294</v>
      </c>
      <c r="Q1885" s="68">
        <f t="shared" si="791"/>
        <v>0.16405618077210557</v>
      </c>
    </row>
    <row r="1886" spans="1:17" s="28" customFormat="1" ht="15" customHeight="1" x14ac:dyDescent="0.25">
      <c r="A1886" s="145" t="s">
        <v>3348</v>
      </c>
      <c r="B1886" s="146">
        <v>3</v>
      </c>
      <c r="C1886" s="147" t="s">
        <v>3349</v>
      </c>
      <c r="D1886" s="136"/>
      <c r="E1886" s="16"/>
      <c r="F1886" s="67">
        <v>1545.5958961380095</v>
      </c>
      <c r="G1886" s="68">
        <f t="shared" si="786"/>
        <v>0.46987253318670386</v>
      </c>
      <c r="H1886" s="66">
        <v>77.764546214012142</v>
      </c>
      <c r="I1886" s="66">
        <v>78.879000219957035</v>
      </c>
      <c r="J1886" s="66">
        <v>9.223739739979937</v>
      </c>
      <c r="K1886" s="66">
        <v>487.81233313048136</v>
      </c>
      <c r="L1886" s="66"/>
      <c r="M1886" s="68">
        <f t="shared" si="787"/>
        <v>0.87940910356686908</v>
      </c>
      <c r="N1886" s="68">
        <f t="shared" si="788"/>
        <v>0.78879000219957041</v>
      </c>
      <c r="O1886" s="68">
        <f t="shared" si="789"/>
        <v>0.52279857323802381</v>
      </c>
      <c r="P1886" s="68">
        <f t="shared" si="790"/>
        <v>0.64216686907248111</v>
      </c>
      <c r="Q1886" s="68">
        <f t="shared" si="791"/>
        <v>0.18369668686834945</v>
      </c>
    </row>
    <row r="1887" spans="1:17" s="28" customFormat="1" ht="15" customHeight="1" x14ac:dyDescent="0.25">
      <c r="A1887" s="145" t="s">
        <v>3350</v>
      </c>
      <c r="B1887" s="146">
        <v>4</v>
      </c>
      <c r="C1887" s="147" t="s">
        <v>3351</v>
      </c>
      <c r="D1887" s="136"/>
      <c r="E1887" s="16"/>
      <c r="F1887" s="67">
        <v>1788.2594863459967</v>
      </c>
      <c r="G1887" s="68">
        <f t="shared" si="786"/>
        <v>0.42665389217156985</v>
      </c>
      <c r="H1887" s="66">
        <v>81.275225692341934</v>
      </c>
      <c r="I1887" s="66">
        <v>70.310994792837818</v>
      </c>
      <c r="J1887" s="66">
        <v>5.6781898646878277</v>
      </c>
      <c r="K1887" s="66">
        <v>500.79635051549042</v>
      </c>
      <c r="L1887" s="66"/>
      <c r="M1887" s="68">
        <f t="shared" si="787"/>
        <v>0.93792042820569888</v>
      </c>
      <c r="N1887" s="68">
        <f t="shared" si="788"/>
        <v>0.70310994792837822</v>
      </c>
      <c r="O1887" s="68">
        <f t="shared" si="789"/>
        <v>0.27311196230195972</v>
      </c>
      <c r="P1887" s="68">
        <f t="shared" si="790"/>
        <v>0.43820969591366654</v>
      </c>
      <c r="Q1887" s="68">
        <f t="shared" si="791"/>
        <v>0.18896403672028009</v>
      </c>
    </row>
    <row r="1888" spans="1:17" s="28" customFormat="1" ht="15" customHeight="1" x14ac:dyDescent="0.25">
      <c r="A1888" s="145" t="s">
        <v>3352</v>
      </c>
      <c r="B1888" s="146">
        <v>5</v>
      </c>
      <c r="C1888" s="147" t="s">
        <v>3353</v>
      </c>
      <c r="D1888" s="136"/>
      <c r="E1888" s="16"/>
      <c r="F1888" s="67">
        <v>1357.3050605824344</v>
      </c>
      <c r="G1888" s="68">
        <f t="shared" si="786"/>
        <v>0.30318909186140963</v>
      </c>
      <c r="H1888" s="66">
        <v>76.347933966105501</v>
      </c>
      <c r="I1888" s="66">
        <v>68.549793940818461</v>
      </c>
      <c r="J1888" s="66">
        <v>7.3041200409360236</v>
      </c>
      <c r="K1888" s="66">
        <v>190.73386549465758</v>
      </c>
      <c r="L1888" s="66"/>
      <c r="M1888" s="68">
        <f t="shared" si="787"/>
        <v>0.85579889943509169</v>
      </c>
      <c r="N1888" s="68">
        <f t="shared" si="788"/>
        <v>0.6854979394081846</v>
      </c>
      <c r="O1888" s="68">
        <f t="shared" si="789"/>
        <v>0.38761408738986086</v>
      </c>
      <c r="P1888" s="68">
        <f t="shared" si="790"/>
        <v>0.51546935717977804</v>
      </c>
      <c r="Q1888" s="68">
        <f t="shared" si="791"/>
        <v>6.3178038740226192E-2</v>
      </c>
    </row>
    <row r="1889" spans="1:17" s="28" customFormat="1" ht="15" customHeight="1" x14ac:dyDescent="0.25">
      <c r="A1889" s="145" t="s">
        <v>3354</v>
      </c>
      <c r="B1889" s="146">
        <v>6</v>
      </c>
      <c r="C1889" s="147" t="s">
        <v>3355</v>
      </c>
      <c r="D1889" s="136"/>
      <c r="E1889" s="16"/>
      <c r="F1889" s="67">
        <v>21363.458064078273</v>
      </c>
      <c r="G1889" s="68">
        <f t="shared" si="786"/>
        <v>0.31544191744396277</v>
      </c>
      <c r="H1889" s="66">
        <v>67.028643716841231</v>
      </c>
      <c r="I1889" s="66">
        <v>85.605501844524937</v>
      </c>
      <c r="J1889" s="66">
        <v>7.2232406807577503</v>
      </c>
      <c r="K1889" s="66">
        <v>228.17232397151955</v>
      </c>
      <c r="L1889" s="66"/>
      <c r="M1889" s="68">
        <f t="shared" si="787"/>
        <v>0.7004773952806872</v>
      </c>
      <c r="N1889" s="68">
        <f t="shared" si="788"/>
        <v>0.85605501844524934</v>
      </c>
      <c r="O1889" s="68">
        <f t="shared" si="789"/>
        <v>0.38191835779984162</v>
      </c>
      <c r="P1889" s="68">
        <f t="shared" si="790"/>
        <v>0.57178940776383991</v>
      </c>
      <c r="Q1889" s="68">
        <f t="shared" si="791"/>
        <v>7.8366054349500835E-2</v>
      </c>
    </row>
    <row r="1890" spans="1:17" s="28" customFormat="1" ht="15" customHeight="1" x14ac:dyDescent="0.25">
      <c r="A1890" s="145" t="s">
        <v>3356</v>
      </c>
      <c r="B1890" s="146">
        <v>7</v>
      </c>
      <c r="C1890" s="147" t="s">
        <v>3357</v>
      </c>
      <c r="D1890" s="136"/>
      <c r="E1890" s="16"/>
      <c r="F1890" s="67">
        <v>2442.7463479028083</v>
      </c>
      <c r="G1890" s="68">
        <f t="shared" si="786"/>
        <v>0.44087631192265103</v>
      </c>
      <c r="H1890" s="66">
        <v>85.329137718110943</v>
      </c>
      <c r="I1890" s="66">
        <v>72.604619802383851</v>
      </c>
      <c r="J1890" s="66">
        <v>6.4816789032984969</v>
      </c>
      <c r="K1890" s="66">
        <v>464.39065004814734</v>
      </c>
      <c r="L1890" s="66"/>
      <c r="M1890" s="68">
        <f t="shared" si="787"/>
        <v>1.0054856286351823</v>
      </c>
      <c r="N1890" s="68">
        <f t="shared" si="788"/>
        <v>0.72604619802383852</v>
      </c>
      <c r="O1890" s="68">
        <f t="shared" si="789"/>
        <v>0.32969569741538712</v>
      </c>
      <c r="P1890" s="68">
        <f t="shared" si="790"/>
        <v>0.48925893718281704</v>
      </c>
      <c r="Q1890" s="68">
        <f t="shared" si="791"/>
        <v>0.17419498987754456</v>
      </c>
    </row>
    <row r="1891" spans="1:17" s="28" customFormat="1" ht="15" customHeight="1" x14ac:dyDescent="0.25">
      <c r="A1891" s="145" t="s">
        <v>3358</v>
      </c>
      <c r="B1891" s="146">
        <v>8</v>
      </c>
      <c r="C1891" s="147" t="s">
        <v>745</v>
      </c>
      <c r="D1891" s="136"/>
      <c r="E1891" s="16"/>
      <c r="F1891" s="67">
        <v>1952.3846531671663</v>
      </c>
      <c r="G1891" s="68">
        <f t="shared" si="786"/>
        <v>0.44711167171693372</v>
      </c>
      <c r="H1891" s="66">
        <v>79.424907469743843</v>
      </c>
      <c r="I1891" s="66">
        <v>86.752216549138538</v>
      </c>
      <c r="J1891" s="66">
        <v>7.674614203701922</v>
      </c>
      <c r="K1891" s="66">
        <v>440.44570370089104</v>
      </c>
      <c r="L1891" s="66"/>
      <c r="M1891" s="68">
        <f t="shared" si="787"/>
        <v>0.9070817911623974</v>
      </c>
      <c r="N1891" s="68">
        <f t="shared" si="788"/>
        <v>0.86752216549138539</v>
      </c>
      <c r="O1891" s="68">
        <f t="shared" si="789"/>
        <v>0.41370522561281142</v>
      </c>
      <c r="P1891" s="68">
        <f t="shared" si="790"/>
        <v>0.5990813410537239</v>
      </c>
      <c r="Q1891" s="68">
        <f t="shared" si="791"/>
        <v>0.16448101570015863</v>
      </c>
    </row>
    <row r="1892" spans="1:17" s="28" customFormat="1" ht="15" customHeight="1" x14ac:dyDescent="0.25">
      <c r="A1892" s="145"/>
      <c r="B1892" s="148"/>
      <c r="C1892" s="147"/>
      <c r="D1892" s="136"/>
      <c r="E1892" s="16"/>
      <c r="F1892" s="67"/>
      <c r="G1892" s="68"/>
      <c r="H1892" s="66"/>
      <c r="I1892" s="66"/>
      <c r="J1892" s="66"/>
      <c r="K1892" s="66"/>
      <c r="L1892" s="66"/>
      <c r="M1892" s="68"/>
      <c r="N1892" s="68"/>
      <c r="O1892" s="68"/>
      <c r="P1892" s="68"/>
      <c r="Q1892" s="68"/>
    </row>
    <row r="1893" spans="1:17" s="28" customFormat="1" ht="15" customHeight="1" x14ac:dyDescent="0.25">
      <c r="A1893" s="141" t="s">
        <v>3359</v>
      </c>
      <c r="B1893" s="142"/>
      <c r="C1893" s="143" t="s">
        <v>3360</v>
      </c>
      <c r="D1893" s="144"/>
      <c r="E1893" s="26"/>
      <c r="F1893" s="69">
        <v>88073.793508268209</v>
      </c>
      <c r="G1893" s="70">
        <f t="shared" ref="G1893:G1901" si="792">GEOMEAN(M1893,P1893,Q1893)</f>
        <v>0.40986616300034207</v>
      </c>
      <c r="H1893" s="63">
        <v>67.297172070941471</v>
      </c>
      <c r="I1893" s="63">
        <v>46.876897005544954</v>
      </c>
      <c r="J1893" s="63">
        <v>6.8108474223526612</v>
      </c>
      <c r="K1893" s="63">
        <v>626.95977296618048</v>
      </c>
      <c r="L1893" s="63"/>
      <c r="M1893" s="70">
        <f t="shared" ref="M1893:M1901" si="793">+(H1893-25)/(85-25)</f>
        <v>0.70495286784902456</v>
      </c>
      <c r="N1893" s="70">
        <f t="shared" ref="N1893:N1901" si="794">+I1893/100</f>
        <v>0.46876897005544954</v>
      </c>
      <c r="O1893" s="70">
        <f t="shared" ref="O1893:O1901" si="795">+(J1893-1.8)/(16-1.8)</f>
        <v>0.35287657903891984</v>
      </c>
      <c r="P1893" s="70">
        <f t="shared" ref="P1893:P1901" si="796">+(N1893*O1893)^(0.5)</f>
        <v>0.406715613804984</v>
      </c>
      <c r="Q1893" s="70">
        <f t="shared" ref="Q1893:Q1901" si="797">+(K1893-35)/(2500-35)</f>
        <v>0.24014595252177706</v>
      </c>
    </row>
    <row r="1894" spans="1:17" s="28" customFormat="1" ht="15" customHeight="1" x14ac:dyDescent="0.25">
      <c r="A1894" s="145" t="s">
        <v>3361</v>
      </c>
      <c r="B1894" s="146">
        <v>1</v>
      </c>
      <c r="C1894" s="147" t="s">
        <v>3362</v>
      </c>
      <c r="D1894" s="136"/>
      <c r="E1894" s="16"/>
      <c r="F1894" s="67">
        <v>15785.216197886368</v>
      </c>
      <c r="G1894" s="68">
        <f t="shared" si="792"/>
        <v>0.48270811677788994</v>
      </c>
      <c r="H1894" s="66">
        <v>64.569473143807471</v>
      </c>
      <c r="I1894" s="66">
        <v>58.91750734155125</v>
      </c>
      <c r="J1894" s="66">
        <v>8.7595063327349436</v>
      </c>
      <c r="K1894" s="66">
        <v>817.33810481108753</v>
      </c>
      <c r="L1894" s="66"/>
      <c r="M1894" s="68">
        <f t="shared" si="793"/>
        <v>0.65949121906345787</v>
      </c>
      <c r="N1894" s="68">
        <f t="shared" si="794"/>
        <v>0.58917507341551245</v>
      </c>
      <c r="O1894" s="68">
        <f t="shared" si="795"/>
        <v>0.49010607977006648</v>
      </c>
      <c r="P1894" s="68">
        <f t="shared" si="796"/>
        <v>0.53736234100457569</v>
      </c>
      <c r="Q1894" s="68">
        <f t="shared" si="797"/>
        <v>0.3173785415055122</v>
      </c>
    </row>
    <row r="1895" spans="1:17" s="28" customFormat="1" ht="15" customHeight="1" x14ac:dyDescent="0.25">
      <c r="A1895" s="145" t="s">
        <v>3363</v>
      </c>
      <c r="B1895" s="146">
        <v>2</v>
      </c>
      <c r="C1895" s="147" t="s">
        <v>3364</v>
      </c>
      <c r="D1895" s="136"/>
      <c r="E1895" s="16"/>
      <c r="F1895" s="67">
        <v>5370.8198762215916</v>
      </c>
      <c r="G1895" s="68">
        <f t="shared" si="792"/>
        <v>0.47835687761122397</v>
      </c>
      <c r="H1895" s="66">
        <v>71.197933730567385</v>
      </c>
      <c r="I1895" s="66">
        <v>58.071568444611053</v>
      </c>
      <c r="J1895" s="66">
        <v>6.9097241979510606</v>
      </c>
      <c r="K1895" s="66">
        <v>801.59389152830261</v>
      </c>
      <c r="L1895" s="66"/>
      <c r="M1895" s="68">
        <f t="shared" si="793"/>
        <v>0.76996556217612311</v>
      </c>
      <c r="N1895" s="68">
        <f t="shared" si="794"/>
        <v>0.58071568444611055</v>
      </c>
      <c r="O1895" s="68">
        <f t="shared" si="795"/>
        <v>0.35983973225007471</v>
      </c>
      <c r="P1895" s="68">
        <f t="shared" si="796"/>
        <v>0.45712643371884248</v>
      </c>
      <c r="Q1895" s="68">
        <f t="shared" si="797"/>
        <v>0.31099143672547774</v>
      </c>
    </row>
    <row r="1896" spans="1:17" s="28" customFormat="1" ht="15" customHeight="1" x14ac:dyDescent="0.25">
      <c r="A1896" s="145" t="s">
        <v>3365</v>
      </c>
      <c r="B1896" s="146">
        <v>3</v>
      </c>
      <c r="C1896" s="147" t="s">
        <v>3366</v>
      </c>
      <c r="D1896" s="136"/>
      <c r="E1896" s="16"/>
      <c r="F1896" s="67">
        <v>6706.9799766614206</v>
      </c>
      <c r="G1896" s="68">
        <f t="shared" si="792"/>
        <v>0.3081847685087874</v>
      </c>
      <c r="H1896" s="66">
        <v>69.903120373675932</v>
      </c>
      <c r="I1896" s="66">
        <v>32.995188231192529</v>
      </c>
      <c r="J1896" s="66">
        <v>4.8440654697335086</v>
      </c>
      <c r="K1896" s="66">
        <v>397.50753403357976</v>
      </c>
      <c r="L1896" s="66"/>
      <c r="M1896" s="68">
        <f t="shared" si="793"/>
        <v>0.74838533956126552</v>
      </c>
      <c r="N1896" s="68">
        <f t="shared" si="794"/>
        <v>0.32995188231192529</v>
      </c>
      <c r="O1896" s="68">
        <f t="shared" si="795"/>
        <v>0.21437080772771189</v>
      </c>
      <c r="P1896" s="68">
        <f t="shared" si="796"/>
        <v>0.26595498025509196</v>
      </c>
      <c r="Q1896" s="68">
        <f t="shared" si="797"/>
        <v>0.14706187993248671</v>
      </c>
    </row>
    <row r="1897" spans="1:17" s="28" customFormat="1" ht="15" customHeight="1" x14ac:dyDescent="0.25">
      <c r="A1897" s="145" t="s">
        <v>3367</v>
      </c>
      <c r="B1897" s="146">
        <v>4</v>
      </c>
      <c r="C1897" s="147" t="s">
        <v>3368</v>
      </c>
      <c r="D1897" s="136"/>
      <c r="E1897" s="16"/>
      <c r="F1897" s="67">
        <v>7179.217419846259</v>
      </c>
      <c r="G1897" s="68">
        <f t="shared" si="792"/>
        <v>0.33058200613166355</v>
      </c>
      <c r="H1897" s="66">
        <v>63.27133231011495</v>
      </c>
      <c r="I1897" s="66">
        <v>42.995170471280225</v>
      </c>
      <c r="J1897" s="66">
        <v>6.2772514633174641</v>
      </c>
      <c r="K1897" s="66">
        <v>414.19344074898788</v>
      </c>
      <c r="L1897" s="66"/>
      <c r="M1897" s="68">
        <f t="shared" si="793"/>
        <v>0.63785553850191579</v>
      </c>
      <c r="N1897" s="68">
        <f t="shared" si="794"/>
        <v>0.42995170471280225</v>
      </c>
      <c r="O1897" s="68">
        <f t="shared" si="795"/>
        <v>0.31529939882517355</v>
      </c>
      <c r="P1897" s="68">
        <f t="shared" si="796"/>
        <v>0.36818950829675345</v>
      </c>
      <c r="Q1897" s="68">
        <f t="shared" si="797"/>
        <v>0.15383101044583686</v>
      </c>
    </row>
    <row r="1898" spans="1:17" s="28" customFormat="1" ht="15" customHeight="1" x14ac:dyDescent="0.25">
      <c r="A1898" s="145" t="s">
        <v>3369</v>
      </c>
      <c r="B1898" s="146">
        <v>5</v>
      </c>
      <c r="C1898" s="147" t="s">
        <v>3370</v>
      </c>
      <c r="D1898" s="136"/>
      <c r="E1898" s="16"/>
      <c r="F1898" s="67">
        <v>4542.1388192042741</v>
      </c>
      <c r="G1898" s="68">
        <f t="shared" si="792"/>
        <v>0.34807464305186142</v>
      </c>
      <c r="H1898" s="66">
        <v>71.238188601170322</v>
      </c>
      <c r="I1898" s="66">
        <v>34.93217628049424</v>
      </c>
      <c r="J1898" s="66">
        <v>5.1787570945607726</v>
      </c>
      <c r="K1898" s="66">
        <v>502.88313002581049</v>
      </c>
      <c r="L1898" s="66"/>
      <c r="M1898" s="68">
        <f t="shared" si="793"/>
        <v>0.77063647668617208</v>
      </c>
      <c r="N1898" s="68">
        <f t="shared" si="794"/>
        <v>0.34932176280494237</v>
      </c>
      <c r="O1898" s="68">
        <f t="shared" si="795"/>
        <v>0.23794064046202626</v>
      </c>
      <c r="P1898" s="68">
        <f t="shared" si="796"/>
        <v>0.28830165446825312</v>
      </c>
      <c r="Q1898" s="68">
        <f t="shared" si="797"/>
        <v>0.1898106004161503</v>
      </c>
    </row>
    <row r="1899" spans="1:17" s="28" customFormat="1" ht="15" customHeight="1" x14ac:dyDescent="0.25">
      <c r="A1899" s="145" t="s">
        <v>3371</v>
      </c>
      <c r="B1899" s="146">
        <v>6</v>
      </c>
      <c r="C1899" s="147" t="s">
        <v>3372</v>
      </c>
      <c r="D1899" s="136"/>
      <c r="E1899" s="16"/>
      <c r="F1899" s="67">
        <v>17368.06749998992</v>
      </c>
      <c r="G1899" s="68">
        <f t="shared" si="792"/>
        <v>0.34648748215587377</v>
      </c>
      <c r="H1899" s="66">
        <v>66.415079779094057</v>
      </c>
      <c r="I1899" s="66">
        <v>37.014608600810881</v>
      </c>
      <c r="J1899" s="66">
        <v>6.0861602595441271</v>
      </c>
      <c r="K1899" s="66">
        <v>479.42216210107711</v>
      </c>
      <c r="L1899" s="66"/>
      <c r="M1899" s="68">
        <f t="shared" si="793"/>
        <v>0.69025132965156766</v>
      </c>
      <c r="N1899" s="68">
        <f t="shared" si="794"/>
        <v>0.37014608600810883</v>
      </c>
      <c r="O1899" s="68">
        <f t="shared" si="795"/>
        <v>0.30184227179888223</v>
      </c>
      <c r="P1899" s="68">
        <f t="shared" si="796"/>
        <v>0.33425399847743337</v>
      </c>
      <c r="Q1899" s="68">
        <f t="shared" si="797"/>
        <v>0.18029296636960532</v>
      </c>
    </row>
    <row r="1900" spans="1:17" s="28" customFormat="1" ht="15" customHeight="1" x14ac:dyDescent="0.25">
      <c r="A1900" s="145" t="s">
        <v>3373</v>
      </c>
      <c r="B1900" s="146">
        <v>7</v>
      </c>
      <c r="C1900" s="147" t="s">
        <v>3374</v>
      </c>
      <c r="D1900" s="136"/>
      <c r="E1900" s="16"/>
      <c r="F1900" s="67">
        <v>17393.240071588258</v>
      </c>
      <c r="G1900" s="68">
        <f t="shared" si="792"/>
        <v>0.47999892605111749</v>
      </c>
      <c r="H1900" s="66">
        <v>68.964244227102782</v>
      </c>
      <c r="I1900" s="66">
        <v>55.619292501256417</v>
      </c>
      <c r="J1900" s="66">
        <v>7.2795620464775972</v>
      </c>
      <c r="K1900" s="66">
        <v>838.05978268222066</v>
      </c>
      <c r="L1900" s="66"/>
      <c r="M1900" s="68">
        <f t="shared" si="793"/>
        <v>0.73273740378504637</v>
      </c>
      <c r="N1900" s="68">
        <f t="shared" si="794"/>
        <v>0.55619292501256412</v>
      </c>
      <c r="O1900" s="68">
        <f t="shared" si="795"/>
        <v>0.38588465116039422</v>
      </c>
      <c r="P1900" s="68">
        <f t="shared" si="796"/>
        <v>0.46327779230862404</v>
      </c>
      <c r="Q1900" s="68">
        <f t="shared" si="797"/>
        <v>0.32578490169664126</v>
      </c>
    </row>
    <row r="1901" spans="1:17" s="28" customFormat="1" ht="15" customHeight="1" x14ac:dyDescent="0.25">
      <c r="A1901" s="145" t="s">
        <v>3375</v>
      </c>
      <c r="B1901" s="146">
        <v>8</v>
      </c>
      <c r="C1901" s="147" t="s">
        <v>3376</v>
      </c>
      <c r="D1901" s="136"/>
      <c r="E1901" s="16"/>
      <c r="F1901" s="67">
        <v>13728.113646870112</v>
      </c>
      <c r="G1901" s="68">
        <f t="shared" si="792"/>
        <v>0.37405931200313275</v>
      </c>
      <c r="H1901" s="66">
        <v>68.10577505470927</v>
      </c>
      <c r="I1901" s="66">
        <v>43.630964317116778</v>
      </c>
      <c r="J1901" s="66">
        <v>6.2008709906571795</v>
      </c>
      <c r="K1901" s="66">
        <v>523.35043115724511</v>
      </c>
      <c r="L1901" s="66"/>
      <c r="M1901" s="68">
        <f t="shared" si="793"/>
        <v>0.71842958424515446</v>
      </c>
      <c r="N1901" s="68">
        <f t="shared" si="794"/>
        <v>0.43630964317116777</v>
      </c>
      <c r="O1901" s="68">
        <f t="shared" si="795"/>
        <v>0.3099204922998014</v>
      </c>
      <c r="P1901" s="68">
        <f t="shared" si="796"/>
        <v>0.36772448845128469</v>
      </c>
      <c r="Q1901" s="68">
        <f t="shared" si="797"/>
        <v>0.19811376517535298</v>
      </c>
    </row>
    <row r="1902" spans="1:17" s="28" customFormat="1" ht="15" customHeight="1" x14ac:dyDescent="0.25">
      <c r="A1902" s="150"/>
      <c r="B1902" s="148"/>
      <c r="C1902" s="147"/>
      <c r="D1902" s="151"/>
      <c r="E1902" s="30"/>
      <c r="F1902" s="71"/>
      <c r="G1902" s="72"/>
      <c r="H1902" s="73"/>
      <c r="I1902" s="73"/>
      <c r="J1902" s="73"/>
      <c r="K1902" s="73"/>
      <c r="L1902" s="73"/>
      <c r="M1902" s="72"/>
      <c r="N1902" s="72"/>
      <c r="O1902" s="72"/>
      <c r="P1902" s="72"/>
      <c r="Q1902" s="72"/>
    </row>
    <row r="1903" spans="1:17" s="28" customFormat="1" ht="15" customHeight="1" x14ac:dyDescent="0.25">
      <c r="A1903" s="137" t="s">
        <v>3377</v>
      </c>
      <c r="B1903" s="138" t="s">
        <v>3378</v>
      </c>
      <c r="C1903" s="139"/>
      <c r="D1903" s="136"/>
      <c r="E1903" s="16"/>
      <c r="F1903" s="58">
        <v>1869626.2998776035</v>
      </c>
      <c r="G1903" s="59">
        <f t="shared" ref="G1903:G1914" si="798">GEOMEAN(M1903,P1903,Q1903)</f>
        <v>0.49475207649902392</v>
      </c>
      <c r="H1903" s="60">
        <v>73.975219274266607</v>
      </c>
      <c r="I1903" s="60">
        <v>62.461060210606071</v>
      </c>
      <c r="J1903" s="60">
        <v>7.6056868959725037</v>
      </c>
      <c r="K1903" s="60">
        <v>758.71463155134211</v>
      </c>
      <c r="L1903" s="60"/>
      <c r="M1903" s="59">
        <f t="shared" ref="M1903:M1914" si="799">+(H1903-25)/(85-25)</f>
        <v>0.8162536545711101</v>
      </c>
      <c r="N1903" s="59">
        <f t="shared" ref="N1903:N1914" si="800">+I1903/100</f>
        <v>0.62461060210606067</v>
      </c>
      <c r="O1903" s="59">
        <f t="shared" ref="O1903:O1914" si="801">+(J1903-1.8)/(16-1.8)</f>
        <v>0.40885118985721858</v>
      </c>
      <c r="P1903" s="59">
        <f t="shared" ref="P1903:P1914" si="802">+(N1903*O1903)^(0.5)</f>
        <v>0.50534422710514526</v>
      </c>
      <c r="Q1903" s="59">
        <f t="shared" ref="Q1903:Q1914" si="803">+(K1903-35)/(2500-35)</f>
        <v>0.29359619941230919</v>
      </c>
    </row>
    <row r="1904" spans="1:17" s="28" customFormat="1" ht="15" customHeight="1" x14ac:dyDescent="0.25">
      <c r="A1904" s="141" t="s">
        <v>3379</v>
      </c>
      <c r="B1904" s="149"/>
      <c r="C1904" s="143" t="s">
        <v>3380</v>
      </c>
      <c r="D1904" s="144"/>
      <c r="E1904" s="26"/>
      <c r="F1904" s="69">
        <v>804838.60410223447</v>
      </c>
      <c r="G1904" s="70">
        <f t="shared" si="798"/>
        <v>0.55971438147464847</v>
      </c>
      <c r="H1904" s="63">
        <v>79.306895295738798</v>
      </c>
      <c r="I1904" s="63">
        <v>66.269413987389115</v>
      </c>
      <c r="J1904" s="63">
        <v>8.5814191728109126</v>
      </c>
      <c r="K1904" s="63">
        <v>883.86750510032323</v>
      </c>
      <c r="L1904" s="63"/>
      <c r="M1904" s="70">
        <f t="shared" si="799"/>
        <v>0.90511492159564666</v>
      </c>
      <c r="N1904" s="70">
        <f t="shared" si="800"/>
        <v>0.66269413987389114</v>
      </c>
      <c r="O1904" s="70">
        <f t="shared" si="801"/>
        <v>0.47756473047964176</v>
      </c>
      <c r="P1904" s="70">
        <f t="shared" si="802"/>
        <v>0.56256497251367588</v>
      </c>
      <c r="Q1904" s="70">
        <f t="shared" si="803"/>
        <v>0.34436815622731165</v>
      </c>
    </row>
    <row r="1905" spans="1:17" s="28" customFormat="1" ht="15" customHeight="1" x14ac:dyDescent="0.25">
      <c r="A1905" s="145" t="s">
        <v>3381</v>
      </c>
      <c r="B1905" s="146">
        <v>1</v>
      </c>
      <c r="C1905" s="147" t="s">
        <v>3382</v>
      </c>
      <c r="D1905" s="136"/>
      <c r="E1905" s="16"/>
      <c r="F1905" s="67">
        <v>159589.06941914908</v>
      </c>
      <c r="G1905" s="68">
        <f t="shared" si="798"/>
        <v>0.63621122724531165</v>
      </c>
      <c r="H1905" s="66">
        <v>78.131471106920202</v>
      </c>
      <c r="I1905" s="66">
        <v>78.933588756026168</v>
      </c>
      <c r="J1905" s="66">
        <v>11.228429655737397</v>
      </c>
      <c r="K1905" s="66">
        <v>1025.1793955912685</v>
      </c>
      <c r="L1905" s="66"/>
      <c r="M1905" s="68">
        <f t="shared" si="799"/>
        <v>0.88552451844867008</v>
      </c>
      <c r="N1905" s="68">
        <f t="shared" si="800"/>
        <v>0.78933588756026163</v>
      </c>
      <c r="O1905" s="68">
        <f t="shared" si="801"/>
        <v>0.66397391941812656</v>
      </c>
      <c r="P1905" s="68">
        <f t="shared" si="802"/>
        <v>0.72394643655506208</v>
      </c>
      <c r="Q1905" s="68">
        <f t="shared" si="803"/>
        <v>0.4016954951688716</v>
      </c>
    </row>
    <row r="1906" spans="1:17" s="28" customFormat="1" ht="15" customHeight="1" x14ac:dyDescent="0.25">
      <c r="A1906" s="145" t="s">
        <v>3383</v>
      </c>
      <c r="B1906" s="146">
        <v>2</v>
      </c>
      <c r="C1906" s="147" t="s">
        <v>3384</v>
      </c>
      <c r="D1906" s="136"/>
      <c r="E1906" s="16"/>
      <c r="F1906" s="67">
        <v>161306.84570501972</v>
      </c>
      <c r="G1906" s="68">
        <f t="shared" si="798"/>
        <v>0.59933356450747821</v>
      </c>
      <c r="H1906" s="66">
        <v>81.30087395547767</v>
      </c>
      <c r="I1906" s="66">
        <v>71.922453357336167</v>
      </c>
      <c r="J1906" s="66">
        <v>9.6236493891827859</v>
      </c>
      <c r="K1906" s="66">
        <v>933.39240941450464</v>
      </c>
      <c r="L1906" s="66"/>
      <c r="M1906" s="68">
        <f t="shared" si="799"/>
        <v>0.93834789925796114</v>
      </c>
      <c r="N1906" s="68">
        <f t="shared" si="800"/>
        <v>0.71922453357336169</v>
      </c>
      <c r="O1906" s="68">
        <f t="shared" si="801"/>
        <v>0.55096122459033703</v>
      </c>
      <c r="P1906" s="68">
        <f t="shared" si="802"/>
        <v>0.62949569480099965</v>
      </c>
      <c r="Q1906" s="68">
        <f t="shared" si="803"/>
        <v>0.36445939530000188</v>
      </c>
    </row>
    <row r="1907" spans="1:17" s="28" customFormat="1" ht="15" customHeight="1" x14ac:dyDescent="0.25">
      <c r="A1907" s="145" t="s">
        <v>3385</v>
      </c>
      <c r="B1907" s="146">
        <v>3</v>
      </c>
      <c r="C1907" s="147" t="s">
        <v>3386</v>
      </c>
      <c r="D1907" s="136"/>
      <c r="E1907" s="16"/>
      <c r="F1907" s="67">
        <v>76393.720286638942</v>
      </c>
      <c r="G1907" s="68">
        <f t="shared" si="798"/>
        <v>0.50316420120036787</v>
      </c>
      <c r="H1907" s="66">
        <v>77.999643797229936</v>
      </c>
      <c r="I1907" s="66">
        <v>62.26625581088188</v>
      </c>
      <c r="J1907" s="66">
        <v>7.3257648573631036</v>
      </c>
      <c r="K1907" s="66">
        <v>757.1809421325836</v>
      </c>
      <c r="L1907" s="66"/>
      <c r="M1907" s="68">
        <f t="shared" si="799"/>
        <v>0.88332739662049897</v>
      </c>
      <c r="N1907" s="68">
        <f t="shared" si="800"/>
        <v>0.62266255810881876</v>
      </c>
      <c r="O1907" s="68">
        <f t="shared" si="801"/>
        <v>0.38913837023683834</v>
      </c>
      <c r="P1907" s="68">
        <f t="shared" si="802"/>
        <v>0.49224170188025151</v>
      </c>
      <c r="Q1907" s="68">
        <f t="shared" si="803"/>
        <v>0.29297401303553089</v>
      </c>
    </row>
    <row r="1908" spans="1:17" s="28" customFormat="1" ht="15" customHeight="1" x14ac:dyDescent="0.25">
      <c r="A1908" s="145" t="s">
        <v>3387</v>
      </c>
      <c r="B1908" s="146">
        <v>4</v>
      </c>
      <c r="C1908" s="147" t="s">
        <v>3388</v>
      </c>
      <c r="D1908" s="136"/>
      <c r="E1908" s="16"/>
      <c r="F1908" s="67">
        <v>18799.883372503435</v>
      </c>
      <c r="G1908" s="68">
        <f t="shared" si="798"/>
        <v>0.3961612634571518</v>
      </c>
      <c r="H1908" s="66">
        <v>73.744641998629021</v>
      </c>
      <c r="I1908" s="66">
        <v>52.103720956290594</v>
      </c>
      <c r="J1908" s="66">
        <v>4.8212514089173428</v>
      </c>
      <c r="K1908" s="66">
        <v>601.59623289293029</v>
      </c>
      <c r="L1908" s="66"/>
      <c r="M1908" s="68">
        <f t="shared" si="799"/>
        <v>0.81241069997715032</v>
      </c>
      <c r="N1908" s="68">
        <f t="shared" si="800"/>
        <v>0.52103720956290589</v>
      </c>
      <c r="O1908" s="68">
        <f t="shared" si="801"/>
        <v>0.21276418372657346</v>
      </c>
      <c r="P1908" s="68">
        <f t="shared" si="802"/>
        <v>0.33295353517243703</v>
      </c>
      <c r="Q1908" s="68">
        <f t="shared" si="803"/>
        <v>0.22985648393222324</v>
      </c>
    </row>
    <row r="1909" spans="1:17" s="28" customFormat="1" ht="15" customHeight="1" x14ac:dyDescent="0.25">
      <c r="A1909" s="145" t="s">
        <v>3389</v>
      </c>
      <c r="B1909" s="146">
        <v>5</v>
      </c>
      <c r="C1909" s="147" t="s">
        <v>3390</v>
      </c>
      <c r="D1909" s="136"/>
      <c r="E1909" s="16"/>
      <c r="F1909" s="67">
        <v>5424.1857280100694</v>
      </c>
      <c r="G1909" s="68">
        <f t="shared" si="798"/>
        <v>0.36660003050847922</v>
      </c>
      <c r="H1909" s="66">
        <v>71.113304641502168</v>
      </c>
      <c r="I1909" s="66">
        <v>42.400828545513683</v>
      </c>
      <c r="J1909" s="66">
        <v>4.9044183733242104</v>
      </c>
      <c r="K1909" s="66">
        <v>554.02263233074495</v>
      </c>
      <c r="L1909" s="66"/>
      <c r="M1909" s="68">
        <f t="shared" si="799"/>
        <v>0.76855507735836948</v>
      </c>
      <c r="N1909" s="68">
        <f t="shared" si="800"/>
        <v>0.4240082854551368</v>
      </c>
      <c r="O1909" s="68">
        <f t="shared" si="801"/>
        <v>0.21862101220593033</v>
      </c>
      <c r="P1909" s="68">
        <f t="shared" si="802"/>
        <v>0.30446201823856955</v>
      </c>
      <c r="Q1909" s="68">
        <f t="shared" si="803"/>
        <v>0.21055684881571804</v>
      </c>
    </row>
    <row r="1910" spans="1:17" s="28" customFormat="1" ht="15" customHeight="1" x14ac:dyDescent="0.25">
      <c r="A1910" s="145" t="s">
        <v>3391</v>
      </c>
      <c r="B1910" s="146">
        <v>6</v>
      </c>
      <c r="C1910" s="147" t="s">
        <v>3392</v>
      </c>
      <c r="D1910" s="136"/>
      <c r="E1910" s="16"/>
      <c r="F1910" s="67">
        <v>39001.375531602382</v>
      </c>
      <c r="G1910" s="68">
        <f t="shared" si="798"/>
        <v>0.43181825293336551</v>
      </c>
      <c r="H1910" s="66">
        <v>77.81083942601542</v>
      </c>
      <c r="I1910" s="66">
        <v>50.384525897328686</v>
      </c>
      <c r="J1910" s="66">
        <v>4.9249434423728609</v>
      </c>
      <c r="K1910" s="66">
        <v>712.2088025785331</v>
      </c>
      <c r="L1910" s="66"/>
      <c r="M1910" s="68">
        <f t="shared" si="799"/>
        <v>0.88018065710025695</v>
      </c>
      <c r="N1910" s="68">
        <f t="shared" si="800"/>
        <v>0.50384525897328691</v>
      </c>
      <c r="O1910" s="68">
        <f t="shared" si="801"/>
        <v>0.22006643960372263</v>
      </c>
      <c r="P1910" s="68">
        <f t="shared" si="802"/>
        <v>0.33298563370431888</v>
      </c>
      <c r="Q1910" s="68">
        <f t="shared" si="803"/>
        <v>0.2747297373543745</v>
      </c>
    </row>
    <row r="1911" spans="1:17" s="28" customFormat="1" ht="15" customHeight="1" x14ac:dyDescent="0.25">
      <c r="A1911" s="145" t="s">
        <v>3393</v>
      </c>
      <c r="B1911" s="146">
        <v>7</v>
      </c>
      <c r="C1911" s="147" t="s">
        <v>2024</v>
      </c>
      <c r="D1911" s="136"/>
      <c r="E1911" s="16"/>
      <c r="F1911" s="67">
        <v>42030.139346314521</v>
      </c>
      <c r="G1911" s="68">
        <f t="shared" si="798"/>
        <v>0.45845698295806087</v>
      </c>
      <c r="H1911" s="66">
        <v>74.992414278344683</v>
      </c>
      <c r="I1911" s="66">
        <v>59.814219465575377</v>
      </c>
      <c r="J1911" s="66">
        <v>6.2034092288698801</v>
      </c>
      <c r="K1911" s="66">
        <v>696.92268870723967</v>
      </c>
      <c r="L1911" s="66"/>
      <c r="M1911" s="68">
        <f t="shared" si="799"/>
        <v>0.83320690463907809</v>
      </c>
      <c r="N1911" s="68">
        <f t="shared" si="800"/>
        <v>0.5981421946557538</v>
      </c>
      <c r="O1911" s="68">
        <f t="shared" si="801"/>
        <v>0.31009924146970991</v>
      </c>
      <c r="P1911" s="68">
        <f t="shared" si="802"/>
        <v>0.43067788526203293</v>
      </c>
      <c r="Q1911" s="68">
        <f t="shared" si="803"/>
        <v>0.26852847412058406</v>
      </c>
    </row>
    <row r="1912" spans="1:17" s="28" customFormat="1" ht="15" customHeight="1" x14ac:dyDescent="0.25">
      <c r="A1912" s="145" t="s">
        <v>3394</v>
      </c>
      <c r="B1912" s="146">
        <v>8</v>
      </c>
      <c r="C1912" s="147" t="s">
        <v>3395</v>
      </c>
      <c r="D1912" s="136"/>
      <c r="E1912" s="16"/>
      <c r="F1912" s="67">
        <v>27133.011474417552</v>
      </c>
      <c r="G1912" s="68">
        <f t="shared" si="798"/>
        <v>0.47303382930067617</v>
      </c>
      <c r="H1912" s="66">
        <v>80.670570440801896</v>
      </c>
      <c r="I1912" s="66">
        <v>47.07662458892414</v>
      </c>
      <c r="J1912" s="66">
        <v>5.463872511622081</v>
      </c>
      <c r="K1912" s="66">
        <v>841.84561291554041</v>
      </c>
      <c r="L1912" s="66"/>
      <c r="M1912" s="68">
        <f t="shared" si="799"/>
        <v>0.92784284068003164</v>
      </c>
      <c r="N1912" s="68">
        <f t="shared" si="800"/>
        <v>0.47076624588924143</v>
      </c>
      <c r="O1912" s="68">
        <f t="shared" si="801"/>
        <v>0.25801919095930148</v>
      </c>
      <c r="P1912" s="68">
        <f t="shared" si="802"/>
        <v>0.34852076824098971</v>
      </c>
      <c r="Q1912" s="68">
        <f t="shared" si="803"/>
        <v>0.32732073546269386</v>
      </c>
    </row>
    <row r="1913" spans="1:17" s="28" customFormat="1" ht="15" customHeight="1" x14ac:dyDescent="0.25">
      <c r="A1913" s="145" t="s">
        <v>3396</v>
      </c>
      <c r="B1913" s="146">
        <v>9</v>
      </c>
      <c r="C1913" s="147" t="s">
        <v>3397</v>
      </c>
      <c r="D1913" s="136"/>
      <c r="E1913" s="16"/>
      <c r="F1913" s="67">
        <v>108237.02335853767</v>
      </c>
      <c r="G1913" s="68">
        <f t="shared" si="798"/>
        <v>0.48078178277809774</v>
      </c>
      <c r="H1913" s="66">
        <v>84.182343849837338</v>
      </c>
      <c r="I1913" s="66">
        <v>48.00552531173264</v>
      </c>
      <c r="J1913" s="66">
        <v>5.2399682501371379</v>
      </c>
      <c r="K1913" s="66">
        <v>849.40675190043896</v>
      </c>
      <c r="L1913" s="66"/>
      <c r="M1913" s="68">
        <f t="shared" si="799"/>
        <v>0.986372397497289</v>
      </c>
      <c r="N1913" s="68">
        <f t="shared" si="800"/>
        <v>0.48005525311732639</v>
      </c>
      <c r="O1913" s="68">
        <f t="shared" si="801"/>
        <v>0.24225128522092523</v>
      </c>
      <c r="P1913" s="68">
        <f t="shared" si="802"/>
        <v>0.34101906404881371</v>
      </c>
      <c r="Q1913" s="68">
        <f t="shared" si="803"/>
        <v>0.3303881346452085</v>
      </c>
    </row>
    <row r="1914" spans="1:17" s="28" customFormat="1" ht="15" customHeight="1" x14ac:dyDescent="0.25">
      <c r="A1914" s="145" t="s">
        <v>3398</v>
      </c>
      <c r="B1914" s="146">
        <v>10</v>
      </c>
      <c r="C1914" s="147" t="s">
        <v>3399</v>
      </c>
      <c r="D1914" s="136"/>
      <c r="E1914" s="16"/>
      <c r="F1914" s="67">
        <v>166923.34988004109</v>
      </c>
      <c r="G1914" s="68">
        <f t="shared" si="798"/>
        <v>0.58797681579884742</v>
      </c>
      <c r="H1914" s="66">
        <v>78.203340254753172</v>
      </c>
      <c r="I1914" s="66">
        <v>73.845245366666447</v>
      </c>
      <c r="J1914" s="66">
        <v>9.6797187491431185</v>
      </c>
      <c r="K1914" s="66">
        <v>917.74938886872485</v>
      </c>
      <c r="L1914" s="66"/>
      <c r="M1914" s="68">
        <f t="shared" si="799"/>
        <v>0.88672233757921959</v>
      </c>
      <c r="N1914" s="68">
        <f t="shared" si="800"/>
        <v>0.73845245366666445</v>
      </c>
      <c r="O1914" s="68">
        <f t="shared" si="801"/>
        <v>0.55490977106641681</v>
      </c>
      <c r="P1914" s="68">
        <f t="shared" si="802"/>
        <v>0.64013629955471396</v>
      </c>
      <c r="Q1914" s="68">
        <f t="shared" si="803"/>
        <v>0.35811334234025349</v>
      </c>
    </row>
    <row r="1915" spans="1:17" s="28" customFormat="1" ht="15" customHeight="1" x14ac:dyDescent="0.25">
      <c r="A1915" s="150"/>
      <c r="B1915" s="148"/>
      <c r="C1915" s="147"/>
      <c r="D1915" s="151"/>
      <c r="E1915" s="30"/>
      <c r="F1915" s="71"/>
      <c r="G1915" s="72"/>
      <c r="H1915" s="73"/>
      <c r="I1915" s="73"/>
      <c r="J1915" s="73"/>
      <c r="K1915" s="73"/>
      <c r="L1915" s="73"/>
      <c r="M1915" s="72"/>
      <c r="N1915" s="72"/>
      <c r="O1915" s="72"/>
      <c r="P1915" s="72"/>
      <c r="Q1915" s="72"/>
    </row>
    <row r="1916" spans="1:17" s="28" customFormat="1" ht="15" customHeight="1" x14ac:dyDescent="0.25">
      <c r="A1916" s="141" t="s">
        <v>3400</v>
      </c>
      <c r="B1916" s="149"/>
      <c r="C1916" s="143" t="s">
        <v>3401</v>
      </c>
      <c r="D1916" s="144"/>
      <c r="E1916" s="26"/>
      <c r="F1916" s="69">
        <v>120110.42193004217</v>
      </c>
      <c r="G1916" s="70">
        <f t="shared" ref="G1916:G1926" si="804">GEOMEAN(M1916,P1916,Q1916)</f>
        <v>0.25533179001353523</v>
      </c>
      <c r="H1916" s="63">
        <v>62.77997767586637</v>
      </c>
      <c r="I1916" s="63">
        <v>37.601421721177289</v>
      </c>
      <c r="J1916" s="63">
        <v>4.0597080492975444</v>
      </c>
      <c r="K1916" s="63">
        <v>301.40171696890451</v>
      </c>
      <c r="L1916" s="63"/>
      <c r="M1916" s="70">
        <f t="shared" ref="M1916:M1926" si="805">+(H1916-25)/(85-25)</f>
        <v>0.62966629459777279</v>
      </c>
      <c r="N1916" s="70">
        <f t="shared" ref="N1916:N1926" si="806">+I1916/100</f>
        <v>0.37601421721177286</v>
      </c>
      <c r="O1916" s="70">
        <f t="shared" ref="O1916:O1926" si="807">+(J1916-1.8)/(16-1.8)</f>
        <v>0.15913436966884117</v>
      </c>
      <c r="P1916" s="70">
        <f t="shared" ref="P1916:P1926" si="808">+(N1916*O1916)^(0.5)</f>
        <v>0.24461558708005141</v>
      </c>
      <c r="Q1916" s="70">
        <f t="shared" ref="Q1916:Q1926" si="809">+(K1916-35)/(2500-35)</f>
        <v>0.10807371885148256</v>
      </c>
    </row>
    <row r="1917" spans="1:17" s="28" customFormat="1" ht="15" customHeight="1" x14ac:dyDescent="0.25">
      <c r="A1917" s="145" t="s">
        <v>3402</v>
      </c>
      <c r="B1917" s="146">
        <v>1</v>
      </c>
      <c r="C1917" s="147" t="s">
        <v>3403</v>
      </c>
      <c r="D1917" s="136"/>
      <c r="E1917" s="16"/>
      <c r="F1917" s="67">
        <v>31064.967158078089</v>
      </c>
      <c r="G1917" s="68">
        <f t="shared" si="804"/>
        <v>0.28482737360698202</v>
      </c>
      <c r="H1917" s="66">
        <v>60.221925275177171</v>
      </c>
      <c r="I1917" s="66">
        <v>41.985712138672831</v>
      </c>
      <c r="J1917" s="66">
        <v>4.7023296492454723</v>
      </c>
      <c r="K1917" s="66">
        <v>366.2228574024989</v>
      </c>
      <c r="L1917" s="66"/>
      <c r="M1917" s="68">
        <f t="shared" si="805"/>
        <v>0.58703208791961947</v>
      </c>
      <c r="N1917" s="68">
        <f t="shared" si="806"/>
        <v>0.41985712138672832</v>
      </c>
      <c r="O1917" s="68">
        <f t="shared" si="807"/>
        <v>0.20438941191869525</v>
      </c>
      <c r="P1917" s="68">
        <f t="shared" si="808"/>
        <v>0.29294086456162044</v>
      </c>
      <c r="Q1917" s="68">
        <f t="shared" si="809"/>
        <v>0.13437032754665271</v>
      </c>
    </row>
    <row r="1918" spans="1:17" s="28" customFormat="1" ht="15" customHeight="1" x14ac:dyDescent="0.25">
      <c r="A1918" s="145" t="s">
        <v>3404</v>
      </c>
      <c r="B1918" s="146">
        <v>2</v>
      </c>
      <c r="C1918" s="147" t="s">
        <v>3405</v>
      </c>
      <c r="D1918" s="136"/>
      <c r="E1918" s="16"/>
      <c r="F1918" s="67">
        <v>20033.339380822043</v>
      </c>
      <c r="G1918" s="68">
        <f t="shared" si="804"/>
        <v>0.18154402812263454</v>
      </c>
      <c r="H1918" s="66">
        <v>63.842426573080893</v>
      </c>
      <c r="I1918" s="66">
        <v>36.752375885791288</v>
      </c>
      <c r="J1918" s="66">
        <v>3.2110418765953033</v>
      </c>
      <c r="K1918" s="66">
        <v>154.21728679462817</v>
      </c>
      <c r="L1918" s="66"/>
      <c r="M1918" s="68">
        <f t="shared" si="805"/>
        <v>0.64737377621801484</v>
      </c>
      <c r="N1918" s="68">
        <f t="shared" si="806"/>
        <v>0.36752375885791289</v>
      </c>
      <c r="O1918" s="68">
        <f t="shared" si="807"/>
        <v>9.9369146239105866E-2</v>
      </c>
      <c r="P1918" s="68">
        <f t="shared" si="808"/>
        <v>0.19110343309396047</v>
      </c>
      <c r="Q1918" s="68">
        <f t="shared" si="809"/>
        <v>4.8364010870031712E-2</v>
      </c>
    </row>
    <row r="1919" spans="1:17" s="28" customFormat="1" ht="15" customHeight="1" x14ac:dyDescent="0.25">
      <c r="A1919" s="145" t="s">
        <v>3406</v>
      </c>
      <c r="B1919" s="146">
        <v>3</v>
      </c>
      <c r="C1919" s="147" t="s">
        <v>3407</v>
      </c>
      <c r="D1919" s="136"/>
      <c r="E1919" s="16"/>
      <c r="F1919" s="67">
        <v>2421.6013877602036</v>
      </c>
      <c r="G1919" s="68">
        <f t="shared" si="804"/>
        <v>0.25478099027038797</v>
      </c>
      <c r="H1919" s="66">
        <v>68.413985531512097</v>
      </c>
      <c r="I1919" s="66">
        <v>42.817877274185683</v>
      </c>
      <c r="J1919" s="66">
        <v>4.3987698305410587</v>
      </c>
      <c r="K1919" s="66">
        <v>236.27381487411151</v>
      </c>
      <c r="L1919" s="66"/>
      <c r="M1919" s="68">
        <f t="shared" si="805"/>
        <v>0.72356642552520156</v>
      </c>
      <c r="N1919" s="68">
        <f t="shared" si="806"/>
        <v>0.42817877274185684</v>
      </c>
      <c r="O1919" s="68">
        <f t="shared" si="807"/>
        <v>0.18301195989725769</v>
      </c>
      <c r="P1919" s="68">
        <f t="shared" si="808"/>
        <v>0.27993184239362573</v>
      </c>
      <c r="Q1919" s="68">
        <f t="shared" si="809"/>
        <v>8.165266323493367E-2</v>
      </c>
    </row>
    <row r="1920" spans="1:17" s="28" customFormat="1" ht="15" customHeight="1" x14ac:dyDescent="0.25">
      <c r="A1920" s="145" t="s">
        <v>3408</v>
      </c>
      <c r="B1920" s="146">
        <v>4</v>
      </c>
      <c r="C1920" s="147" t="s">
        <v>2710</v>
      </c>
      <c r="D1920" s="136"/>
      <c r="E1920" s="16"/>
      <c r="F1920" s="67">
        <v>5773.5810217950138</v>
      </c>
      <c r="G1920" s="68">
        <f t="shared" si="804"/>
        <v>0.11312550296727157</v>
      </c>
      <c r="H1920" s="66">
        <v>61.522402122408543</v>
      </c>
      <c r="I1920" s="66">
        <v>20.928848349540079</v>
      </c>
      <c r="J1920" s="66">
        <v>3.1135717794907252</v>
      </c>
      <c r="K1920" s="66">
        <v>77.134225124608221</v>
      </c>
      <c r="L1920" s="66"/>
      <c r="M1920" s="68">
        <f t="shared" si="805"/>
        <v>0.60870670204014243</v>
      </c>
      <c r="N1920" s="68">
        <f t="shared" si="806"/>
        <v>0.2092884834954008</v>
      </c>
      <c r="O1920" s="68">
        <f t="shared" si="807"/>
        <v>9.2505054893713037E-2</v>
      </c>
      <c r="P1920" s="68">
        <f t="shared" si="808"/>
        <v>0.13914108902248828</v>
      </c>
      <c r="Q1920" s="68">
        <f t="shared" si="809"/>
        <v>1.709299193696074E-2</v>
      </c>
    </row>
    <row r="1921" spans="1:17" s="28" customFormat="1" ht="15" customHeight="1" x14ac:dyDescent="0.25">
      <c r="A1921" s="145" t="s">
        <v>3409</v>
      </c>
      <c r="B1921" s="146">
        <v>5</v>
      </c>
      <c r="C1921" s="147" t="s">
        <v>3410</v>
      </c>
      <c r="D1921" s="136"/>
      <c r="E1921" s="16"/>
      <c r="F1921" s="67">
        <v>6221.6527962454466</v>
      </c>
      <c r="G1921" s="68">
        <f t="shared" si="804"/>
        <v>0.31334555139301756</v>
      </c>
      <c r="H1921" s="66">
        <v>66.840000906023079</v>
      </c>
      <c r="I1921" s="66">
        <v>49.851878149510668</v>
      </c>
      <c r="J1921" s="66">
        <v>4.8383105419360408</v>
      </c>
      <c r="K1921" s="66">
        <v>367.99247416986867</v>
      </c>
      <c r="L1921" s="66"/>
      <c r="M1921" s="68">
        <f t="shared" si="805"/>
        <v>0.69733334843371797</v>
      </c>
      <c r="N1921" s="68">
        <f t="shared" si="806"/>
        <v>0.4985187814951067</v>
      </c>
      <c r="O1921" s="68">
        <f t="shared" si="807"/>
        <v>0.21396553112225641</v>
      </c>
      <c r="P1921" s="68">
        <f t="shared" si="808"/>
        <v>0.32659736045629734</v>
      </c>
      <c r="Q1921" s="68">
        <f t="shared" si="809"/>
        <v>0.13508822481536253</v>
      </c>
    </row>
    <row r="1922" spans="1:17" s="28" customFormat="1" ht="15" customHeight="1" x14ac:dyDescent="0.25">
      <c r="A1922" s="145" t="s">
        <v>3411</v>
      </c>
      <c r="B1922" s="146">
        <v>6</v>
      </c>
      <c r="C1922" s="147" t="s">
        <v>3412</v>
      </c>
      <c r="D1922" s="136"/>
      <c r="E1922" s="16"/>
      <c r="F1922" s="67">
        <v>21403.734178635616</v>
      </c>
      <c r="G1922" s="68">
        <f t="shared" si="804"/>
        <v>0.19889416968846071</v>
      </c>
      <c r="H1922" s="66">
        <v>60.572358416953172</v>
      </c>
      <c r="I1922" s="66">
        <v>32.057517561330215</v>
      </c>
      <c r="J1922" s="66">
        <v>2.7253210326145152</v>
      </c>
      <c r="K1922" s="66">
        <v>261.3365454634029</v>
      </c>
      <c r="L1922" s="66"/>
      <c r="M1922" s="68">
        <f t="shared" si="805"/>
        <v>0.59287264028255282</v>
      </c>
      <c r="N1922" s="68">
        <f t="shared" si="806"/>
        <v>0.32057517561330218</v>
      </c>
      <c r="O1922" s="68">
        <f t="shared" si="807"/>
        <v>6.5163453001022192E-2</v>
      </c>
      <c r="P1922" s="68">
        <f t="shared" si="808"/>
        <v>0.14453299066085865</v>
      </c>
      <c r="Q1922" s="68">
        <f t="shared" si="809"/>
        <v>9.1820099579473791E-2</v>
      </c>
    </row>
    <row r="1923" spans="1:17" s="28" customFormat="1" ht="15" customHeight="1" x14ac:dyDescent="0.25">
      <c r="A1923" s="145" t="s">
        <v>3413</v>
      </c>
      <c r="B1923" s="146">
        <v>7</v>
      </c>
      <c r="C1923" s="147" t="s">
        <v>3414</v>
      </c>
      <c r="D1923" s="136"/>
      <c r="E1923" s="16"/>
      <c r="F1923" s="67">
        <v>9687.412453904748</v>
      </c>
      <c r="G1923" s="68">
        <f t="shared" si="804"/>
        <v>0.30030895021192289</v>
      </c>
      <c r="H1923" s="66">
        <v>66.181870515976414</v>
      </c>
      <c r="I1923" s="66">
        <v>32.391119640994567</v>
      </c>
      <c r="J1923" s="66">
        <v>4.5842996057002461</v>
      </c>
      <c r="K1923" s="66">
        <v>420.95808405104395</v>
      </c>
      <c r="L1923" s="66"/>
      <c r="M1923" s="68">
        <f t="shared" si="805"/>
        <v>0.68636450859960685</v>
      </c>
      <c r="N1923" s="68">
        <f t="shared" si="806"/>
        <v>0.3239111964099457</v>
      </c>
      <c r="O1923" s="68">
        <f t="shared" si="807"/>
        <v>0.19607743702114411</v>
      </c>
      <c r="P1923" s="68">
        <f t="shared" si="808"/>
        <v>0.25201523210812987</v>
      </c>
      <c r="Q1923" s="68">
        <f t="shared" si="809"/>
        <v>0.15657528764748233</v>
      </c>
    </row>
    <row r="1924" spans="1:17" s="28" customFormat="1" ht="15" customHeight="1" x14ac:dyDescent="0.25">
      <c r="A1924" s="145" t="s">
        <v>3415</v>
      </c>
      <c r="B1924" s="146">
        <v>8</v>
      </c>
      <c r="C1924" s="147" t="s">
        <v>3416</v>
      </c>
      <c r="D1924" s="136"/>
      <c r="E1924" s="16"/>
      <c r="F1924" s="67">
        <v>10582.54909994168</v>
      </c>
      <c r="G1924" s="68">
        <f t="shared" si="804"/>
        <v>0.18731415113010938</v>
      </c>
      <c r="H1924" s="66">
        <v>61.569668281179538</v>
      </c>
      <c r="I1924" s="66">
        <v>29.078106274875623</v>
      </c>
      <c r="J1924" s="66">
        <v>3.1575150429571917</v>
      </c>
      <c r="K1924" s="66">
        <v>194.42179900641671</v>
      </c>
      <c r="L1924" s="66"/>
      <c r="M1924" s="68">
        <f t="shared" si="805"/>
        <v>0.60949447135299228</v>
      </c>
      <c r="N1924" s="68">
        <f t="shared" si="806"/>
        <v>0.2907810627487562</v>
      </c>
      <c r="O1924" s="68">
        <f t="shared" si="807"/>
        <v>9.5599650912478282E-2</v>
      </c>
      <c r="P1924" s="68">
        <f t="shared" si="808"/>
        <v>0.16672902593951822</v>
      </c>
      <c r="Q1924" s="68">
        <f t="shared" si="809"/>
        <v>6.4674157811933752E-2</v>
      </c>
    </row>
    <row r="1925" spans="1:17" s="28" customFormat="1" ht="15" customHeight="1" x14ac:dyDescent="0.25">
      <c r="A1925" s="145" t="s">
        <v>3417</v>
      </c>
      <c r="B1925" s="146">
        <v>9</v>
      </c>
      <c r="C1925" s="147" t="s">
        <v>3418</v>
      </c>
      <c r="D1925" s="136"/>
      <c r="E1925" s="16"/>
      <c r="F1925" s="67">
        <v>1665.4173369461028</v>
      </c>
      <c r="G1925" s="68">
        <f t="shared" si="804"/>
        <v>0.33506107381826838</v>
      </c>
      <c r="H1925" s="66">
        <v>69.979393148320085</v>
      </c>
      <c r="I1925" s="66">
        <v>32.584115638816421</v>
      </c>
      <c r="J1925" s="66">
        <v>5.341892090401827</v>
      </c>
      <c r="K1925" s="66">
        <v>468.86043815453013</v>
      </c>
      <c r="L1925" s="66"/>
      <c r="M1925" s="68">
        <f t="shared" si="805"/>
        <v>0.74965655247200147</v>
      </c>
      <c r="N1925" s="68">
        <f t="shared" si="806"/>
        <v>0.32584115638816419</v>
      </c>
      <c r="O1925" s="68">
        <f t="shared" si="807"/>
        <v>0.2494290204508329</v>
      </c>
      <c r="P1925" s="68">
        <f t="shared" si="808"/>
        <v>0.28508637368430367</v>
      </c>
      <c r="Q1925" s="68">
        <f t="shared" si="809"/>
        <v>0.17600829134058019</v>
      </c>
    </row>
    <row r="1926" spans="1:17" s="28" customFormat="1" ht="15" customHeight="1" x14ac:dyDescent="0.25">
      <c r="A1926" s="145" t="s">
        <v>3419</v>
      </c>
      <c r="B1926" s="146">
        <v>10</v>
      </c>
      <c r="C1926" s="147" t="s">
        <v>3420</v>
      </c>
      <c r="D1926" s="136"/>
      <c r="E1926" s="16"/>
      <c r="F1926" s="67">
        <v>11256.167115913229</v>
      </c>
      <c r="G1926" s="68">
        <f t="shared" si="804"/>
        <v>0.38050552525280212</v>
      </c>
      <c r="H1926" s="66">
        <v>66.824803025411484</v>
      </c>
      <c r="I1926" s="66">
        <v>55.356150598430034</v>
      </c>
      <c r="J1926" s="66">
        <v>5.841716936142717</v>
      </c>
      <c r="K1926" s="66">
        <v>525.78971840538929</v>
      </c>
      <c r="L1926" s="66"/>
      <c r="M1926" s="68">
        <f t="shared" si="805"/>
        <v>0.69708005042352472</v>
      </c>
      <c r="N1926" s="68">
        <f t="shared" si="806"/>
        <v>0.55356150598430032</v>
      </c>
      <c r="O1926" s="68">
        <f t="shared" si="807"/>
        <v>0.28462795324948714</v>
      </c>
      <c r="P1926" s="68">
        <f t="shared" si="808"/>
        <v>0.39693712152684224</v>
      </c>
      <c r="Q1926" s="68">
        <f t="shared" si="809"/>
        <v>0.19910333403869748</v>
      </c>
    </row>
    <row r="1927" spans="1:17" s="28" customFormat="1" ht="15" customHeight="1" x14ac:dyDescent="0.25">
      <c r="A1927" s="145"/>
      <c r="B1927" s="148"/>
      <c r="C1927" s="147"/>
      <c r="D1927" s="136"/>
      <c r="E1927" s="16"/>
      <c r="F1927" s="67"/>
      <c r="G1927" s="68"/>
      <c r="H1927" s="66"/>
      <c r="I1927" s="66"/>
      <c r="J1927" s="66"/>
      <c r="K1927" s="66"/>
      <c r="L1927" s="66"/>
      <c r="M1927" s="68"/>
      <c r="N1927" s="68"/>
      <c r="O1927" s="68"/>
      <c r="P1927" s="68"/>
      <c r="Q1927" s="68"/>
    </row>
    <row r="1928" spans="1:17" s="28" customFormat="1" ht="15" customHeight="1" x14ac:dyDescent="0.25">
      <c r="A1928" s="141" t="s">
        <v>3421</v>
      </c>
      <c r="B1928" s="142"/>
      <c r="C1928" s="143" t="s">
        <v>3422</v>
      </c>
      <c r="D1928" s="144"/>
      <c r="E1928" s="26"/>
      <c r="F1928" s="69">
        <v>112270.67623145551</v>
      </c>
      <c r="G1928" s="70">
        <f t="shared" ref="G1928:G1936" si="810">GEOMEAN(M1928,P1928,Q1928)</f>
        <v>0.26726685306965281</v>
      </c>
      <c r="H1928" s="63">
        <v>60.131749801524812</v>
      </c>
      <c r="I1928" s="63">
        <v>47.546998893792697</v>
      </c>
      <c r="J1928" s="63">
        <v>4.2227872126381873</v>
      </c>
      <c r="K1928" s="63">
        <v>317.18158846126965</v>
      </c>
      <c r="L1928" s="63"/>
      <c r="M1928" s="70">
        <f t="shared" ref="M1928:M1936" si="811">+(H1928-25)/(85-25)</f>
        <v>0.58552916335874683</v>
      </c>
      <c r="N1928" s="70">
        <f t="shared" ref="N1928:N1936" si="812">+I1928/100</f>
        <v>0.47546998893792697</v>
      </c>
      <c r="O1928" s="70">
        <f t="shared" ref="O1928:O1936" si="813">+(J1928-1.8)/(16-1.8)</f>
        <v>0.17061881779142166</v>
      </c>
      <c r="P1928" s="70">
        <f t="shared" ref="P1928:P1936" si="814">+(N1928*O1928)^(0.5)</f>
        <v>0.28482297556182057</v>
      </c>
      <c r="Q1928" s="70">
        <f t="shared" ref="Q1928:Q1936" si="815">+(K1928-35)/(2500-35)</f>
        <v>0.11447528943662055</v>
      </c>
    </row>
    <row r="1929" spans="1:17" s="28" customFormat="1" ht="15" customHeight="1" x14ac:dyDescent="0.25">
      <c r="A1929" s="145" t="s">
        <v>3423</v>
      </c>
      <c r="B1929" s="146">
        <v>1</v>
      </c>
      <c r="C1929" s="147" t="s">
        <v>3424</v>
      </c>
      <c r="D1929" s="136"/>
      <c r="E1929" s="16"/>
      <c r="F1929" s="67">
        <v>27789.512141702231</v>
      </c>
      <c r="G1929" s="68">
        <f t="shared" si="810"/>
        <v>0.33602190084999572</v>
      </c>
      <c r="H1929" s="66">
        <v>58.596768086944948</v>
      </c>
      <c r="I1929" s="66">
        <v>58.684560004319657</v>
      </c>
      <c r="J1929" s="66">
        <v>5.1014350168438432</v>
      </c>
      <c r="K1929" s="66">
        <v>487.17265440819256</v>
      </c>
      <c r="L1929" s="66"/>
      <c r="M1929" s="68">
        <f t="shared" si="811"/>
        <v>0.55994613478241584</v>
      </c>
      <c r="N1929" s="68">
        <f t="shared" si="812"/>
        <v>0.58684560004319652</v>
      </c>
      <c r="O1929" s="68">
        <f t="shared" si="813"/>
        <v>0.23249542372139742</v>
      </c>
      <c r="P1929" s="68">
        <f t="shared" si="814"/>
        <v>0.36937638858091715</v>
      </c>
      <c r="Q1929" s="68">
        <f t="shared" si="815"/>
        <v>0.18343718231569678</v>
      </c>
    </row>
    <row r="1930" spans="1:17" s="28" customFormat="1" ht="15" customHeight="1" x14ac:dyDescent="0.25">
      <c r="A1930" s="145" t="s">
        <v>3425</v>
      </c>
      <c r="B1930" s="146">
        <v>2</v>
      </c>
      <c r="C1930" s="147" t="s">
        <v>3426</v>
      </c>
      <c r="D1930" s="136"/>
      <c r="E1930" s="16"/>
      <c r="F1930" s="67">
        <v>7367.5082554018345</v>
      </c>
      <c r="G1930" s="68">
        <f t="shared" si="810"/>
        <v>0.36824983581336318</v>
      </c>
      <c r="H1930" s="66">
        <v>63.35641097916816</v>
      </c>
      <c r="I1930" s="66">
        <v>58.847409260513558</v>
      </c>
      <c r="J1930" s="66">
        <v>5.5764918823849179</v>
      </c>
      <c r="K1930" s="66">
        <v>521.73672628630527</v>
      </c>
      <c r="L1930" s="66"/>
      <c r="M1930" s="68">
        <f t="shared" si="811"/>
        <v>0.63927351631946938</v>
      </c>
      <c r="N1930" s="68">
        <f t="shared" si="812"/>
        <v>0.58847409260513561</v>
      </c>
      <c r="O1930" s="68">
        <f t="shared" si="813"/>
        <v>0.2659501325623182</v>
      </c>
      <c r="P1930" s="68">
        <f t="shared" si="814"/>
        <v>0.39560682873002295</v>
      </c>
      <c r="Q1930" s="68">
        <f t="shared" si="815"/>
        <v>0.19745911816888653</v>
      </c>
    </row>
    <row r="1931" spans="1:17" s="28" customFormat="1" ht="15" customHeight="1" x14ac:dyDescent="0.25">
      <c r="A1931" s="145" t="s">
        <v>3427</v>
      </c>
      <c r="B1931" s="146">
        <v>3</v>
      </c>
      <c r="C1931" s="147" t="s">
        <v>3428</v>
      </c>
      <c r="D1931" s="136"/>
      <c r="E1931" s="16"/>
      <c r="F1931" s="67">
        <v>11263.215435960765</v>
      </c>
      <c r="G1931" s="68">
        <f t="shared" si="810"/>
        <v>0.20566237047158967</v>
      </c>
      <c r="H1931" s="66">
        <v>61.045582620175082</v>
      </c>
      <c r="I1931" s="66">
        <v>53.879996321712945</v>
      </c>
      <c r="J1931" s="66">
        <v>3.603942759714728</v>
      </c>
      <c r="K1931" s="66">
        <v>171.42678757312746</v>
      </c>
      <c r="L1931" s="66"/>
      <c r="M1931" s="68">
        <f t="shared" si="811"/>
        <v>0.60075971033625142</v>
      </c>
      <c r="N1931" s="68">
        <f t="shared" si="812"/>
        <v>0.53879996321712942</v>
      </c>
      <c r="O1931" s="68">
        <f t="shared" si="813"/>
        <v>0.1270382225151217</v>
      </c>
      <c r="P1931" s="68">
        <f t="shared" si="814"/>
        <v>0.26162604919678212</v>
      </c>
      <c r="Q1931" s="68">
        <f t="shared" si="815"/>
        <v>5.5345552768003022E-2</v>
      </c>
    </row>
    <row r="1932" spans="1:17" s="28" customFormat="1" ht="15" customHeight="1" x14ac:dyDescent="0.25">
      <c r="A1932" s="145" t="s">
        <v>3429</v>
      </c>
      <c r="B1932" s="146">
        <v>4</v>
      </c>
      <c r="C1932" s="147" t="s">
        <v>3430</v>
      </c>
      <c r="D1932" s="136"/>
      <c r="E1932" s="16"/>
      <c r="F1932" s="67">
        <v>35793.383007110075</v>
      </c>
      <c r="G1932" s="68">
        <f t="shared" si="810"/>
        <v>0.22552128151092984</v>
      </c>
      <c r="H1932" s="66">
        <v>59.396648986411215</v>
      </c>
      <c r="I1932" s="66">
        <v>40.514561660611527</v>
      </c>
      <c r="J1932" s="66">
        <v>3.6039071216350766</v>
      </c>
      <c r="K1932" s="66">
        <v>252.39329495417729</v>
      </c>
      <c r="L1932" s="66"/>
      <c r="M1932" s="68">
        <f t="shared" si="811"/>
        <v>0.57327748310685356</v>
      </c>
      <c r="N1932" s="68">
        <f t="shared" si="812"/>
        <v>0.40514561660611526</v>
      </c>
      <c r="O1932" s="68">
        <f t="shared" si="813"/>
        <v>0.12703571279120257</v>
      </c>
      <c r="P1932" s="68">
        <f t="shared" si="814"/>
        <v>0.22686551564702187</v>
      </c>
      <c r="Q1932" s="68">
        <f t="shared" si="815"/>
        <v>8.8192006066603365E-2</v>
      </c>
    </row>
    <row r="1933" spans="1:17" s="28" customFormat="1" ht="15" customHeight="1" x14ac:dyDescent="0.25">
      <c r="A1933" s="145" t="s">
        <v>3431</v>
      </c>
      <c r="B1933" s="146">
        <v>5</v>
      </c>
      <c r="C1933" s="147" t="s">
        <v>3432</v>
      </c>
      <c r="D1933" s="136"/>
      <c r="E1933" s="16"/>
      <c r="F1933" s="67">
        <v>3897.7209862867976</v>
      </c>
      <c r="G1933" s="68">
        <f t="shared" si="810"/>
        <v>0.1883814348893558</v>
      </c>
      <c r="H1933" s="66">
        <v>57.918419276069301</v>
      </c>
      <c r="I1933" s="66">
        <v>49.87297366779719</v>
      </c>
      <c r="J1933" s="66">
        <v>3.6997559051449138</v>
      </c>
      <c r="K1933" s="66">
        <v>151.28029957914038</v>
      </c>
      <c r="L1933" s="66"/>
      <c r="M1933" s="68">
        <f t="shared" si="811"/>
        <v>0.5486403212678217</v>
      </c>
      <c r="N1933" s="68">
        <f t="shared" si="812"/>
        <v>0.49872973667797188</v>
      </c>
      <c r="O1933" s="68">
        <f t="shared" si="813"/>
        <v>0.13378562712288125</v>
      </c>
      <c r="P1933" s="68">
        <f t="shared" si="814"/>
        <v>0.25830770523987839</v>
      </c>
      <c r="Q1933" s="68">
        <f t="shared" si="815"/>
        <v>4.7172535326223279E-2</v>
      </c>
    </row>
    <row r="1934" spans="1:17" s="28" customFormat="1" ht="15" customHeight="1" x14ac:dyDescent="0.25">
      <c r="A1934" s="145" t="s">
        <v>3433</v>
      </c>
      <c r="B1934" s="146">
        <v>6</v>
      </c>
      <c r="C1934" s="147" t="s">
        <v>3434</v>
      </c>
      <c r="D1934" s="136"/>
      <c r="E1934" s="16"/>
      <c r="F1934" s="67">
        <v>8737.9030532154047</v>
      </c>
      <c r="G1934" s="68">
        <f t="shared" si="810"/>
        <v>0.29380842571633475</v>
      </c>
      <c r="H1934" s="66">
        <v>63.656468985776478</v>
      </c>
      <c r="I1934" s="66">
        <v>52.003857991700798</v>
      </c>
      <c r="J1934" s="66">
        <v>4.7040648254876842</v>
      </c>
      <c r="K1934" s="66">
        <v>332.5513794101667</v>
      </c>
      <c r="L1934" s="66"/>
      <c r="M1934" s="68">
        <f t="shared" si="811"/>
        <v>0.64427448309627466</v>
      </c>
      <c r="N1934" s="68">
        <f t="shared" si="812"/>
        <v>0.52003857991700797</v>
      </c>
      <c r="O1934" s="68">
        <f t="shared" si="813"/>
        <v>0.20451160742871019</v>
      </c>
      <c r="P1934" s="68">
        <f t="shared" si="814"/>
        <v>0.32611949635642923</v>
      </c>
      <c r="Q1934" s="68">
        <f t="shared" si="815"/>
        <v>0.12071049874651793</v>
      </c>
    </row>
    <row r="1935" spans="1:17" s="28" customFormat="1" ht="15" customHeight="1" x14ac:dyDescent="0.25">
      <c r="A1935" s="145" t="s">
        <v>3435</v>
      </c>
      <c r="B1935" s="146">
        <v>7</v>
      </c>
      <c r="C1935" s="147" t="s">
        <v>3436</v>
      </c>
      <c r="D1935" s="136"/>
      <c r="E1935" s="16"/>
      <c r="F1935" s="67">
        <v>7189.2864484855945</v>
      </c>
      <c r="G1935" s="68">
        <f t="shared" si="810"/>
        <v>0.21105292330720499</v>
      </c>
      <c r="H1935" s="66">
        <v>58.16510454792072</v>
      </c>
      <c r="I1935" s="66">
        <v>31.521756596349199</v>
      </c>
      <c r="J1935" s="66">
        <v>3.6474259572652201</v>
      </c>
      <c r="K1935" s="66">
        <v>242.02193575530956</v>
      </c>
      <c r="L1935" s="66"/>
      <c r="M1935" s="68">
        <f t="shared" si="811"/>
        <v>0.55275174246534531</v>
      </c>
      <c r="N1935" s="68">
        <f t="shared" si="812"/>
        <v>0.31521756596349199</v>
      </c>
      <c r="O1935" s="68">
        <f t="shared" si="813"/>
        <v>0.13010041952571974</v>
      </c>
      <c r="P1935" s="68">
        <f t="shared" si="814"/>
        <v>0.20250910491562235</v>
      </c>
      <c r="Q1935" s="68">
        <f t="shared" si="815"/>
        <v>8.3984558115744248E-2</v>
      </c>
    </row>
    <row r="1936" spans="1:17" s="28" customFormat="1" ht="15" customHeight="1" x14ac:dyDescent="0.25">
      <c r="A1936" s="145" t="s">
        <v>3437</v>
      </c>
      <c r="B1936" s="146">
        <v>8</v>
      </c>
      <c r="C1936" s="147" t="s">
        <v>3438</v>
      </c>
      <c r="D1936" s="136"/>
      <c r="E1936" s="16"/>
      <c r="F1936" s="67">
        <v>10232.146903292803</v>
      </c>
      <c r="G1936" s="68">
        <f t="shared" si="810"/>
        <v>0.20776590854926411</v>
      </c>
      <c r="H1936" s="66">
        <v>62.620980403676484</v>
      </c>
      <c r="I1936" s="66">
        <v>38.489034590809865</v>
      </c>
      <c r="J1936" s="66">
        <v>3.5225187026400273</v>
      </c>
      <c r="K1936" s="66">
        <v>198.17537428283208</v>
      </c>
      <c r="L1936" s="66"/>
      <c r="M1936" s="68">
        <f t="shared" si="811"/>
        <v>0.62701634006127471</v>
      </c>
      <c r="N1936" s="68">
        <f t="shared" si="812"/>
        <v>0.38489034590809867</v>
      </c>
      <c r="O1936" s="68">
        <f t="shared" si="813"/>
        <v>0.12130413398873433</v>
      </c>
      <c r="P1936" s="68">
        <f t="shared" si="814"/>
        <v>0.21607588965686639</v>
      </c>
      <c r="Q1936" s="68">
        <f t="shared" si="815"/>
        <v>6.6196906402771635E-2</v>
      </c>
    </row>
    <row r="1937" spans="1:17" s="28" customFormat="1" ht="15" customHeight="1" x14ac:dyDescent="0.25">
      <c r="A1937" s="145"/>
      <c r="B1937" s="148"/>
      <c r="C1937" s="147"/>
      <c r="D1937" s="136"/>
      <c r="E1937" s="16"/>
      <c r="F1937" s="67"/>
      <c r="G1937" s="68"/>
      <c r="H1937" s="66"/>
      <c r="I1937" s="66"/>
      <c r="J1937" s="66"/>
      <c r="K1937" s="66"/>
      <c r="L1937" s="66"/>
      <c r="M1937" s="68"/>
      <c r="N1937" s="68"/>
      <c r="O1937" s="68"/>
      <c r="P1937" s="68"/>
      <c r="Q1937" s="68"/>
    </row>
    <row r="1938" spans="1:17" s="28" customFormat="1" ht="15" customHeight="1" x14ac:dyDescent="0.25">
      <c r="A1938" s="141" t="s">
        <v>3439</v>
      </c>
      <c r="B1938" s="142"/>
      <c r="C1938" s="143" t="s">
        <v>3440</v>
      </c>
      <c r="D1938" s="144"/>
      <c r="E1938" s="26"/>
      <c r="F1938" s="69">
        <v>163145.4503345624</v>
      </c>
      <c r="G1938" s="70">
        <f t="shared" ref="G1938:G1948" si="816">GEOMEAN(M1938,P1938,Q1938)</f>
        <v>0.42963503868403569</v>
      </c>
      <c r="H1938" s="63">
        <v>73.228056788713005</v>
      </c>
      <c r="I1938" s="63">
        <v>57.991485607165721</v>
      </c>
      <c r="J1938" s="63">
        <v>5.6987998504140869</v>
      </c>
      <c r="K1938" s="63">
        <v>644.48647596644059</v>
      </c>
      <c r="L1938" s="63"/>
      <c r="M1938" s="70">
        <f t="shared" ref="M1938:M1948" si="817">+(H1938-25)/(85-25)</f>
        <v>0.80380094647855005</v>
      </c>
      <c r="N1938" s="70">
        <f t="shared" ref="N1938:N1948" si="818">+I1938/100</f>
        <v>0.57991485607165716</v>
      </c>
      <c r="O1938" s="70">
        <f t="shared" ref="O1938:O1948" si="819">+(J1938-1.8)/(16-1.8)</f>
        <v>0.27456336974747092</v>
      </c>
      <c r="P1938" s="70">
        <f t="shared" ref="P1938:P1948" si="820">+(N1938*O1938)^(0.5)</f>
        <v>0.39902804043031082</v>
      </c>
      <c r="Q1938" s="70">
        <f t="shared" ref="Q1938:Q1948" si="821">+(K1938-35)/(2500-35)</f>
        <v>0.24725617686265339</v>
      </c>
    </row>
    <row r="1939" spans="1:17" s="28" customFormat="1" ht="15" customHeight="1" x14ac:dyDescent="0.25">
      <c r="A1939" s="145" t="s">
        <v>3441</v>
      </c>
      <c r="B1939" s="146">
        <v>1</v>
      </c>
      <c r="C1939" s="147" t="s">
        <v>3442</v>
      </c>
      <c r="D1939" s="136"/>
      <c r="E1939" s="16"/>
      <c r="F1939" s="67">
        <v>83090.631234661036</v>
      </c>
      <c r="G1939" s="68">
        <f t="shared" si="816"/>
        <v>0.45923782503660932</v>
      </c>
      <c r="H1939" s="66">
        <v>72.044132116172975</v>
      </c>
      <c r="I1939" s="66">
        <v>59.917193439265922</v>
      </c>
      <c r="J1939" s="66">
        <v>6.2188928186773262</v>
      </c>
      <c r="K1939" s="66">
        <v>740.15952154623722</v>
      </c>
      <c r="L1939" s="66"/>
      <c r="M1939" s="68">
        <f t="shared" si="817"/>
        <v>0.78406886860288294</v>
      </c>
      <c r="N1939" s="68">
        <f t="shared" si="818"/>
        <v>0.59917193439265926</v>
      </c>
      <c r="O1939" s="68">
        <f t="shared" si="819"/>
        <v>0.31118963511812159</v>
      </c>
      <c r="P1939" s="68">
        <f t="shared" si="820"/>
        <v>0.43180562251627841</v>
      </c>
      <c r="Q1939" s="68">
        <f t="shared" si="821"/>
        <v>0.2860687714183518</v>
      </c>
    </row>
    <row r="1940" spans="1:17" s="28" customFormat="1" ht="15" customHeight="1" x14ac:dyDescent="0.25">
      <c r="A1940" s="145" t="s">
        <v>3443</v>
      </c>
      <c r="B1940" s="146">
        <v>2</v>
      </c>
      <c r="C1940" s="147" t="s">
        <v>3444</v>
      </c>
      <c r="D1940" s="136"/>
      <c r="E1940" s="16"/>
      <c r="F1940" s="67">
        <v>9474.9559496147685</v>
      </c>
      <c r="G1940" s="68">
        <f t="shared" si="816"/>
        <v>0.46708249612155384</v>
      </c>
      <c r="H1940" s="66">
        <v>74.73604544353033</v>
      </c>
      <c r="I1940" s="66">
        <v>57.382932580841349</v>
      </c>
      <c r="J1940" s="66">
        <v>6.1007414880984596</v>
      </c>
      <c r="K1940" s="66">
        <v>761.8734960035307</v>
      </c>
      <c r="L1940" s="66"/>
      <c r="M1940" s="68">
        <f t="shared" si="817"/>
        <v>0.8289340907255055</v>
      </c>
      <c r="N1940" s="68">
        <f t="shared" si="818"/>
        <v>0.5738293258084135</v>
      </c>
      <c r="O1940" s="68">
        <f t="shared" si="819"/>
        <v>0.30286911888017326</v>
      </c>
      <c r="P1940" s="68">
        <f t="shared" si="820"/>
        <v>0.41688749357014543</v>
      </c>
      <c r="Q1940" s="68">
        <f t="shared" si="821"/>
        <v>0.29487768600548914</v>
      </c>
    </row>
    <row r="1941" spans="1:17" s="28" customFormat="1" ht="15" customHeight="1" x14ac:dyDescent="0.25">
      <c r="A1941" s="145" t="s">
        <v>3445</v>
      </c>
      <c r="B1941" s="146">
        <v>3</v>
      </c>
      <c r="C1941" s="147" t="s">
        <v>3446</v>
      </c>
      <c r="D1941" s="136"/>
      <c r="E1941" s="16"/>
      <c r="F1941" s="67">
        <v>7842.7664071784729</v>
      </c>
      <c r="G1941" s="68">
        <f t="shared" si="816"/>
        <v>0.30888085111015978</v>
      </c>
      <c r="H1941" s="66">
        <v>75.136146486150366</v>
      </c>
      <c r="I1941" s="66">
        <v>44.295437332161505</v>
      </c>
      <c r="J1941" s="66">
        <v>4.3884835222007563</v>
      </c>
      <c r="K1941" s="66">
        <v>340.93710461454452</v>
      </c>
      <c r="L1941" s="66"/>
      <c r="M1941" s="68">
        <f t="shared" si="817"/>
        <v>0.83560244143583939</v>
      </c>
      <c r="N1941" s="68">
        <f t="shared" si="818"/>
        <v>0.44295437332161502</v>
      </c>
      <c r="O1941" s="68">
        <f t="shared" si="819"/>
        <v>0.18228757198596879</v>
      </c>
      <c r="P1941" s="68">
        <f t="shared" si="820"/>
        <v>0.28415678280372542</v>
      </c>
      <c r="Q1941" s="68">
        <f t="shared" si="821"/>
        <v>0.12411241566512962</v>
      </c>
    </row>
    <row r="1942" spans="1:17" s="28" customFormat="1" ht="15" customHeight="1" x14ac:dyDescent="0.25">
      <c r="A1942" s="145" t="s">
        <v>3447</v>
      </c>
      <c r="B1942" s="146">
        <v>4</v>
      </c>
      <c r="C1942" s="147" t="s">
        <v>3448</v>
      </c>
      <c r="D1942" s="136"/>
      <c r="E1942" s="16"/>
      <c r="F1942" s="67">
        <v>14093.619386477993</v>
      </c>
      <c r="G1942" s="68">
        <f t="shared" si="816"/>
        <v>0.40425414314408831</v>
      </c>
      <c r="H1942" s="66">
        <v>72.165544101250575</v>
      </c>
      <c r="I1942" s="66">
        <v>49.465937696465858</v>
      </c>
      <c r="J1942" s="66">
        <v>4.2622579234861115</v>
      </c>
      <c r="K1942" s="66">
        <v>742.34459826477439</v>
      </c>
      <c r="L1942" s="66"/>
      <c r="M1942" s="68">
        <f t="shared" si="817"/>
        <v>0.7860924016875096</v>
      </c>
      <c r="N1942" s="68">
        <f t="shared" si="818"/>
        <v>0.49465937696465856</v>
      </c>
      <c r="O1942" s="68">
        <f t="shared" si="819"/>
        <v>0.17339844531592338</v>
      </c>
      <c r="P1942" s="68">
        <f t="shared" si="820"/>
        <v>0.29287056343479634</v>
      </c>
      <c r="Q1942" s="68">
        <f t="shared" si="821"/>
        <v>0.28695521227779897</v>
      </c>
    </row>
    <row r="1943" spans="1:17" s="28" customFormat="1" ht="15" customHeight="1" x14ac:dyDescent="0.25">
      <c r="A1943" s="145" t="s">
        <v>3449</v>
      </c>
      <c r="B1943" s="146">
        <v>5</v>
      </c>
      <c r="C1943" s="147" t="s">
        <v>3450</v>
      </c>
      <c r="D1943" s="136"/>
      <c r="E1943" s="16"/>
      <c r="F1943" s="67">
        <v>15344.192743483471</v>
      </c>
      <c r="G1943" s="68">
        <f t="shared" si="816"/>
        <v>0.4853769720762669</v>
      </c>
      <c r="H1943" s="66">
        <v>75.170245838620573</v>
      </c>
      <c r="I1943" s="66">
        <v>69.669135200123506</v>
      </c>
      <c r="J1943" s="66">
        <v>6.5823561576522795</v>
      </c>
      <c r="K1943" s="66">
        <v>730.92502438967222</v>
      </c>
      <c r="L1943" s="66"/>
      <c r="M1943" s="68">
        <f t="shared" si="817"/>
        <v>0.83617076397700951</v>
      </c>
      <c r="N1943" s="68">
        <f t="shared" si="818"/>
        <v>0.69669135200123511</v>
      </c>
      <c r="O1943" s="68">
        <f t="shared" si="819"/>
        <v>0.33678564490509016</v>
      </c>
      <c r="P1943" s="68">
        <f t="shared" si="820"/>
        <v>0.48439203779948237</v>
      </c>
      <c r="Q1943" s="68">
        <f t="shared" si="821"/>
        <v>0.2823225251073721</v>
      </c>
    </row>
    <row r="1944" spans="1:17" s="28" customFormat="1" ht="15" customHeight="1" x14ac:dyDescent="0.25">
      <c r="A1944" s="145" t="s">
        <v>3451</v>
      </c>
      <c r="B1944" s="146">
        <v>6</v>
      </c>
      <c r="C1944" s="147" t="s">
        <v>3452</v>
      </c>
      <c r="D1944" s="136"/>
      <c r="E1944" s="16"/>
      <c r="F1944" s="67">
        <v>8585.8607207614368</v>
      </c>
      <c r="G1944" s="68">
        <f t="shared" si="816"/>
        <v>0.3612289400912424</v>
      </c>
      <c r="H1944" s="66">
        <v>73.475810563089155</v>
      </c>
      <c r="I1944" s="66">
        <v>57.192103050255199</v>
      </c>
      <c r="J1944" s="66">
        <v>4.9881085407360111</v>
      </c>
      <c r="K1944" s="66">
        <v>436.3287702627938</v>
      </c>
      <c r="L1944" s="66"/>
      <c r="M1944" s="68">
        <f t="shared" si="817"/>
        <v>0.80793017605148587</v>
      </c>
      <c r="N1944" s="68">
        <f t="shared" si="818"/>
        <v>0.57192103050255194</v>
      </c>
      <c r="O1944" s="68">
        <f t="shared" si="819"/>
        <v>0.22451468596732474</v>
      </c>
      <c r="P1944" s="68">
        <f t="shared" si="820"/>
        <v>0.35833597441701165</v>
      </c>
      <c r="Q1944" s="68">
        <f t="shared" si="821"/>
        <v>0.16281086014717802</v>
      </c>
    </row>
    <row r="1945" spans="1:17" s="28" customFormat="1" ht="15" customHeight="1" x14ac:dyDescent="0.25">
      <c r="A1945" s="145" t="s">
        <v>3453</v>
      </c>
      <c r="B1945" s="146">
        <v>7</v>
      </c>
      <c r="C1945" s="147" t="s">
        <v>3454</v>
      </c>
      <c r="D1945" s="136"/>
      <c r="E1945" s="16"/>
      <c r="F1945" s="67">
        <v>6477.40612368457</v>
      </c>
      <c r="G1945" s="68">
        <f t="shared" si="816"/>
        <v>0.31064121516416215</v>
      </c>
      <c r="H1945" s="66">
        <v>74.358462649827146</v>
      </c>
      <c r="I1945" s="66">
        <v>56.440950767098791</v>
      </c>
      <c r="J1945" s="66">
        <v>4.477024983832596</v>
      </c>
      <c r="K1945" s="66">
        <v>310.36236203376347</v>
      </c>
      <c r="L1945" s="66"/>
      <c r="M1945" s="68">
        <f t="shared" si="817"/>
        <v>0.82264104416378581</v>
      </c>
      <c r="N1945" s="68">
        <f t="shared" si="818"/>
        <v>0.56440950767098785</v>
      </c>
      <c r="O1945" s="68">
        <f t="shared" si="819"/>
        <v>0.18852288618539409</v>
      </c>
      <c r="P1945" s="68">
        <f t="shared" si="820"/>
        <v>0.32619642759633644</v>
      </c>
      <c r="Q1945" s="68">
        <f t="shared" si="821"/>
        <v>0.11170886897921439</v>
      </c>
    </row>
    <row r="1946" spans="1:17" s="28" customFormat="1" ht="15" customHeight="1" x14ac:dyDescent="0.25">
      <c r="A1946" s="145" t="s">
        <v>3455</v>
      </c>
      <c r="B1946" s="146">
        <v>8</v>
      </c>
      <c r="C1946" s="147" t="s">
        <v>3456</v>
      </c>
      <c r="D1946" s="136"/>
      <c r="E1946" s="16"/>
      <c r="F1946" s="67">
        <v>3675.1954533574817</v>
      </c>
      <c r="G1946" s="68">
        <f t="shared" si="816"/>
        <v>0.37547272376573582</v>
      </c>
      <c r="H1946" s="66">
        <v>75.564476253754236</v>
      </c>
      <c r="I1946" s="66">
        <v>34.106137300557918</v>
      </c>
      <c r="J1946" s="66">
        <v>5.4928297720417403</v>
      </c>
      <c r="K1946" s="66">
        <v>554.8835791183551</v>
      </c>
      <c r="L1946" s="66"/>
      <c r="M1946" s="68">
        <f t="shared" si="817"/>
        <v>0.84274127089590389</v>
      </c>
      <c r="N1946" s="68">
        <f t="shared" si="818"/>
        <v>0.3410613730055792</v>
      </c>
      <c r="O1946" s="68">
        <f t="shared" si="819"/>
        <v>0.26005843465082679</v>
      </c>
      <c r="P1946" s="68">
        <f t="shared" si="820"/>
        <v>0.29781854674229524</v>
      </c>
      <c r="Q1946" s="68">
        <f t="shared" si="821"/>
        <v>0.21090611728939354</v>
      </c>
    </row>
    <row r="1947" spans="1:17" s="28" customFormat="1" ht="15" customHeight="1" x14ac:dyDescent="0.25">
      <c r="A1947" s="145" t="s">
        <v>3457</v>
      </c>
      <c r="B1947" s="146">
        <v>9</v>
      </c>
      <c r="C1947" s="147" t="s">
        <v>3458</v>
      </c>
      <c r="D1947" s="136"/>
      <c r="E1947" s="16"/>
      <c r="F1947" s="67">
        <v>6001.141069043998</v>
      </c>
      <c r="G1947" s="68">
        <f t="shared" si="816"/>
        <v>0.3599386596441071</v>
      </c>
      <c r="H1947" s="66">
        <v>75.710655230950678</v>
      </c>
      <c r="I1947" s="66">
        <v>60.255413615502214</v>
      </c>
      <c r="J1947" s="66">
        <v>5.5385665543844009</v>
      </c>
      <c r="K1947" s="66">
        <v>376.46643084750053</v>
      </c>
      <c r="L1947" s="66"/>
      <c r="M1947" s="68">
        <f t="shared" si="817"/>
        <v>0.84517758718251135</v>
      </c>
      <c r="N1947" s="68">
        <f t="shared" si="818"/>
        <v>0.60255413615502218</v>
      </c>
      <c r="O1947" s="68">
        <f t="shared" si="819"/>
        <v>0.2632793348158029</v>
      </c>
      <c r="P1947" s="68">
        <f t="shared" si="820"/>
        <v>0.3982964375404392</v>
      </c>
      <c r="Q1947" s="68">
        <f t="shared" si="821"/>
        <v>0.13852593543509151</v>
      </c>
    </row>
    <row r="1948" spans="1:17" s="28" customFormat="1" ht="15" customHeight="1" x14ac:dyDescent="0.25">
      <c r="A1948" s="145" t="s">
        <v>3459</v>
      </c>
      <c r="B1948" s="146">
        <v>10</v>
      </c>
      <c r="C1948" s="147" t="s">
        <v>3460</v>
      </c>
      <c r="D1948" s="136"/>
      <c r="E1948" s="16"/>
      <c r="F1948" s="67">
        <v>8559.6812462991657</v>
      </c>
      <c r="G1948" s="68">
        <f t="shared" si="816"/>
        <v>0.26291508812324793</v>
      </c>
      <c r="H1948" s="66">
        <v>72.467710717462566</v>
      </c>
      <c r="I1948" s="66">
        <v>53.020767316524704</v>
      </c>
      <c r="J1948" s="66">
        <v>3.9278075464704201</v>
      </c>
      <c r="K1948" s="66">
        <v>235.89605686955787</v>
      </c>
      <c r="L1948" s="66"/>
      <c r="M1948" s="68">
        <f t="shared" si="817"/>
        <v>0.79112851195770939</v>
      </c>
      <c r="N1948" s="68">
        <f t="shared" si="818"/>
        <v>0.53020767316524708</v>
      </c>
      <c r="O1948" s="68">
        <f t="shared" si="819"/>
        <v>0.14984560186411408</v>
      </c>
      <c r="P1948" s="68">
        <f t="shared" si="820"/>
        <v>0.28186750060696592</v>
      </c>
      <c r="Q1948" s="68">
        <f t="shared" si="821"/>
        <v>8.1499414551544774E-2</v>
      </c>
    </row>
    <row r="1949" spans="1:17" s="28" customFormat="1" ht="15" customHeight="1" x14ac:dyDescent="0.25">
      <c r="A1949" s="145"/>
      <c r="B1949" s="148"/>
      <c r="C1949" s="147"/>
      <c r="D1949" s="136"/>
      <c r="E1949" s="16"/>
      <c r="F1949" s="67"/>
      <c r="G1949" s="68"/>
      <c r="H1949" s="66"/>
      <c r="I1949" s="66"/>
      <c r="J1949" s="66"/>
      <c r="K1949" s="66"/>
      <c r="L1949" s="66"/>
      <c r="M1949" s="68"/>
      <c r="N1949" s="68"/>
      <c r="O1949" s="68"/>
      <c r="P1949" s="68"/>
      <c r="Q1949" s="68"/>
    </row>
    <row r="1950" spans="1:17" s="28" customFormat="1" ht="15" customHeight="1" x14ac:dyDescent="0.25">
      <c r="A1950" s="141" t="s">
        <v>3461</v>
      </c>
      <c r="B1950" s="149"/>
      <c r="C1950" s="143" t="s">
        <v>3462</v>
      </c>
      <c r="D1950" s="144"/>
      <c r="E1950" s="26"/>
      <c r="F1950" s="69">
        <v>130788.62680205755</v>
      </c>
      <c r="G1950" s="70">
        <f t="shared" ref="G1950:G1957" si="822">GEOMEAN(M1950,P1950,Q1950)</f>
        <v>0.50659124754733953</v>
      </c>
      <c r="H1950" s="63">
        <v>81.012689562239274</v>
      </c>
      <c r="I1950" s="63">
        <v>62.149383380701757</v>
      </c>
      <c r="J1950" s="63">
        <v>7.3248653959945358</v>
      </c>
      <c r="K1950" s="63">
        <v>733.1033194525761</v>
      </c>
      <c r="L1950" s="63"/>
      <c r="M1950" s="70">
        <f t="shared" ref="M1950:M1957" si="823">+(H1950-25)/(85-25)</f>
        <v>0.93354482603732125</v>
      </c>
      <c r="N1950" s="70">
        <f t="shared" ref="N1950:N1957" si="824">+I1950/100</f>
        <v>0.62149383380701761</v>
      </c>
      <c r="O1950" s="70">
        <f t="shared" ref="O1950:O1957" si="825">+(J1950-1.8)/(16-1.8)</f>
        <v>0.38907502788693915</v>
      </c>
      <c r="P1950" s="70">
        <f t="shared" ref="P1950:P1957" si="826">+(N1950*O1950)^(0.5)</f>
        <v>0.49173949477342788</v>
      </c>
      <c r="Q1950" s="70">
        <f t="shared" ref="Q1950:Q1957" si="827">+(K1950-35)/(2500-35)</f>
        <v>0.28320621478806335</v>
      </c>
    </row>
    <row r="1951" spans="1:17" s="28" customFormat="1" ht="15" customHeight="1" x14ac:dyDescent="0.25">
      <c r="A1951" s="145" t="s">
        <v>3463</v>
      </c>
      <c r="B1951" s="146">
        <v>1</v>
      </c>
      <c r="C1951" s="147" t="s">
        <v>3464</v>
      </c>
      <c r="D1951" s="136"/>
      <c r="E1951" s="16"/>
      <c r="F1951" s="67">
        <v>88586.307066010384</v>
      </c>
      <c r="G1951" s="68">
        <f t="shared" si="822"/>
        <v>0.51393178644835502</v>
      </c>
      <c r="H1951" s="66">
        <v>79.320867746263104</v>
      </c>
      <c r="I1951" s="66">
        <v>63.19820822671668</v>
      </c>
      <c r="J1951" s="66">
        <v>7.8843637735670349</v>
      </c>
      <c r="K1951" s="66">
        <v>745.23507615496464</v>
      </c>
      <c r="L1951" s="66"/>
      <c r="M1951" s="68">
        <f t="shared" si="823"/>
        <v>0.90534779577105173</v>
      </c>
      <c r="N1951" s="68">
        <f t="shared" si="824"/>
        <v>0.63198208226716679</v>
      </c>
      <c r="O1951" s="68">
        <f t="shared" si="825"/>
        <v>0.42847632208218561</v>
      </c>
      <c r="P1951" s="68">
        <f t="shared" si="826"/>
        <v>0.52037424824031875</v>
      </c>
      <c r="Q1951" s="68">
        <f t="shared" si="827"/>
        <v>0.28812781994116216</v>
      </c>
    </row>
    <row r="1952" spans="1:17" s="28" customFormat="1" ht="15" customHeight="1" x14ac:dyDescent="0.25">
      <c r="A1952" s="145" t="s">
        <v>3465</v>
      </c>
      <c r="B1952" s="146">
        <v>2</v>
      </c>
      <c r="C1952" s="147" t="s">
        <v>3466</v>
      </c>
      <c r="D1952" s="136"/>
      <c r="E1952" s="16"/>
      <c r="F1952" s="67">
        <v>2429.6566106716723</v>
      </c>
      <c r="G1952" s="68">
        <f t="shared" si="822"/>
        <v>0.50161607085998805</v>
      </c>
      <c r="H1952" s="66">
        <v>81.501147188985314</v>
      </c>
      <c r="I1952" s="66">
        <v>62.684467197155342</v>
      </c>
      <c r="J1952" s="66">
        <v>6.3577187864229225</v>
      </c>
      <c r="K1952" s="66">
        <v>771.57279516280903</v>
      </c>
      <c r="L1952" s="66"/>
      <c r="M1952" s="68">
        <f t="shared" si="823"/>
        <v>0.94168578648308854</v>
      </c>
      <c r="N1952" s="68">
        <f t="shared" si="824"/>
        <v>0.62684467197155347</v>
      </c>
      <c r="O1952" s="68">
        <f t="shared" si="825"/>
        <v>0.32096611171992417</v>
      </c>
      <c r="P1952" s="68">
        <f t="shared" si="826"/>
        <v>0.44854865624039142</v>
      </c>
      <c r="Q1952" s="68">
        <f t="shared" si="827"/>
        <v>0.2988124929666568</v>
      </c>
    </row>
    <row r="1953" spans="1:17" s="28" customFormat="1" ht="15" customHeight="1" x14ac:dyDescent="0.25">
      <c r="A1953" s="145" t="s">
        <v>3467</v>
      </c>
      <c r="B1953" s="146">
        <v>3</v>
      </c>
      <c r="C1953" s="147" t="s">
        <v>3468</v>
      </c>
      <c r="D1953" s="136"/>
      <c r="E1953" s="16"/>
      <c r="F1953" s="67">
        <v>1143.8416534285204</v>
      </c>
      <c r="G1953" s="68">
        <f t="shared" si="822"/>
        <v>0.51574235724535789</v>
      </c>
      <c r="H1953" s="66">
        <v>86.438297851523274</v>
      </c>
      <c r="I1953" s="66">
        <v>54.473613987674831</v>
      </c>
      <c r="J1953" s="66">
        <v>6.507514987228916</v>
      </c>
      <c r="K1953" s="66">
        <v>812.11022566057079</v>
      </c>
      <c r="L1953" s="66"/>
      <c r="M1953" s="68">
        <f t="shared" si="823"/>
        <v>1.0239716308587212</v>
      </c>
      <c r="N1953" s="68">
        <f t="shared" si="824"/>
        <v>0.54473613987674829</v>
      </c>
      <c r="O1953" s="68">
        <f t="shared" si="825"/>
        <v>0.33151513994569831</v>
      </c>
      <c r="P1953" s="68">
        <f t="shared" si="826"/>
        <v>0.42495679503300066</v>
      </c>
      <c r="Q1953" s="68">
        <f t="shared" si="827"/>
        <v>0.3152576980367427</v>
      </c>
    </row>
    <row r="1954" spans="1:17" s="28" customFormat="1" ht="15" customHeight="1" x14ac:dyDescent="0.25">
      <c r="A1954" s="145" t="s">
        <v>3469</v>
      </c>
      <c r="B1954" s="146">
        <v>4</v>
      </c>
      <c r="C1954" s="147" t="s">
        <v>3470</v>
      </c>
      <c r="D1954" s="136"/>
      <c r="E1954" s="16"/>
      <c r="F1954" s="67">
        <v>14971.638683828054</v>
      </c>
      <c r="G1954" s="68">
        <f t="shared" si="822"/>
        <v>0.46122405456075433</v>
      </c>
      <c r="H1954" s="66">
        <v>85.169648653734484</v>
      </c>
      <c r="I1954" s="66">
        <v>53.175825117412181</v>
      </c>
      <c r="J1954" s="66">
        <v>6.1486119406306363</v>
      </c>
      <c r="K1954" s="66">
        <v>632.63809505227903</v>
      </c>
      <c r="L1954" s="66"/>
      <c r="M1954" s="68">
        <f t="shared" si="823"/>
        <v>1.0028274775622414</v>
      </c>
      <c r="N1954" s="68">
        <f t="shared" si="824"/>
        <v>0.53175825117412179</v>
      </c>
      <c r="O1954" s="68">
        <f t="shared" si="825"/>
        <v>0.30624027750919974</v>
      </c>
      <c r="P1954" s="68">
        <f t="shared" si="826"/>
        <v>0.4035415646589206</v>
      </c>
      <c r="Q1954" s="68">
        <f t="shared" si="827"/>
        <v>0.2424495314613708</v>
      </c>
    </row>
    <row r="1955" spans="1:17" s="28" customFormat="1" ht="15" customHeight="1" x14ac:dyDescent="0.25">
      <c r="A1955" s="145" t="s">
        <v>3471</v>
      </c>
      <c r="B1955" s="146">
        <v>5</v>
      </c>
      <c r="C1955" s="147" t="s">
        <v>3472</v>
      </c>
      <c r="D1955" s="136"/>
      <c r="E1955" s="16"/>
      <c r="F1955" s="67">
        <v>13039.392087939559</v>
      </c>
      <c r="G1955" s="68">
        <f t="shared" si="822"/>
        <v>0.55109924967858648</v>
      </c>
      <c r="H1955" s="66">
        <v>83.363602414480653</v>
      </c>
      <c r="I1955" s="66">
        <v>68.015744970777263</v>
      </c>
      <c r="J1955" s="66">
        <v>6.8448932327161334</v>
      </c>
      <c r="K1955" s="66">
        <v>897.83746805170529</v>
      </c>
      <c r="L1955" s="66"/>
      <c r="M1955" s="68">
        <f t="shared" si="823"/>
        <v>0.97272670690801089</v>
      </c>
      <c r="N1955" s="68">
        <f t="shared" si="824"/>
        <v>0.68015744970777259</v>
      </c>
      <c r="O1955" s="68">
        <f t="shared" si="825"/>
        <v>0.35527417131803757</v>
      </c>
      <c r="P1955" s="68">
        <f t="shared" si="826"/>
        <v>0.49157133186417484</v>
      </c>
      <c r="Q1955" s="68">
        <f t="shared" si="827"/>
        <v>0.35003548399663498</v>
      </c>
    </row>
    <row r="1956" spans="1:17" s="28" customFormat="1" ht="15" customHeight="1" x14ac:dyDescent="0.25">
      <c r="A1956" s="145" t="s">
        <v>3473</v>
      </c>
      <c r="B1956" s="146">
        <v>6</v>
      </c>
      <c r="C1956" s="147" t="s">
        <v>3474</v>
      </c>
      <c r="D1956" s="136"/>
      <c r="E1956" s="16"/>
      <c r="F1956" s="67">
        <v>4956.9827991448992</v>
      </c>
      <c r="G1956" s="68">
        <f t="shared" si="822"/>
        <v>0.47681977936530862</v>
      </c>
      <c r="H1956" s="66">
        <v>82.390159509450001</v>
      </c>
      <c r="I1956" s="66">
        <v>58.975855732347895</v>
      </c>
      <c r="J1956" s="66">
        <v>5.7370766502650952</v>
      </c>
      <c r="K1956" s="66">
        <v>725.89753162221757</v>
      </c>
      <c r="L1956" s="66"/>
      <c r="M1956" s="68">
        <f t="shared" si="823"/>
        <v>0.95650265849083338</v>
      </c>
      <c r="N1956" s="68">
        <f t="shared" si="824"/>
        <v>0.58975855732347893</v>
      </c>
      <c r="O1956" s="68">
        <f t="shared" si="825"/>
        <v>0.27725891903275318</v>
      </c>
      <c r="P1956" s="68">
        <f t="shared" si="826"/>
        <v>0.40437089422190586</v>
      </c>
      <c r="Q1956" s="68">
        <f t="shared" si="827"/>
        <v>0.28028297428893206</v>
      </c>
    </row>
    <row r="1957" spans="1:17" s="28" customFormat="1" ht="15" customHeight="1" x14ac:dyDescent="0.25">
      <c r="A1957" s="145" t="s">
        <v>3475</v>
      </c>
      <c r="B1957" s="146">
        <v>7</v>
      </c>
      <c r="C1957" s="147" t="s">
        <v>3476</v>
      </c>
      <c r="D1957" s="136"/>
      <c r="E1957" s="16"/>
      <c r="F1957" s="67">
        <v>5660.8079010344554</v>
      </c>
      <c r="G1957" s="68">
        <f t="shared" si="822"/>
        <v>0.36609803745623182</v>
      </c>
      <c r="H1957" s="66">
        <v>80.694849288105615</v>
      </c>
      <c r="I1957" s="66">
        <v>53.677578822065321</v>
      </c>
      <c r="J1957" s="66">
        <v>5.110475478441951</v>
      </c>
      <c r="K1957" s="66">
        <v>403.33913899680641</v>
      </c>
      <c r="L1957" s="66"/>
      <c r="M1957" s="68">
        <f t="shared" si="823"/>
        <v>0.92824748813509361</v>
      </c>
      <c r="N1957" s="68">
        <f t="shared" si="824"/>
        <v>0.53677578822065319</v>
      </c>
      <c r="O1957" s="68">
        <f t="shared" si="825"/>
        <v>0.23313207594661631</v>
      </c>
      <c r="P1957" s="68">
        <f t="shared" si="826"/>
        <v>0.35375083579514288</v>
      </c>
      <c r="Q1957" s="68">
        <f t="shared" si="827"/>
        <v>0.14942764259505331</v>
      </c>
    </row>
    <row r="1958" spans="1:17" s="28" customFormat="1" ht="15" customHeight="1" x14ac:dyDescent="0.25">
      <c r="A1958" s="145"/>
      <c r="B1958" s="148"/>
      <c r="C1958" s="147"/>
      <c r="D1958" s="136"/>
      <c r="E1958" s="16"/>
      <c r="F1958" s="67"/>
      <c r="G1958" s="68"/>
      <c r="H1958" s="66"/>
      <c r="I1958" s="66"/>
      <c r="J1958" s="66"/>
      <c r="K1958" s="66"/>
      <c r="L1958" s="66"/>
      <c r="M1958" s="68"/>
      <c r="N1958" s="68"/>
      <c r="O1958" s="68"/>
      <c r="P1958" s="68"/>
      <c r="Q1958" s="68"/>
    </row>
    <row r="1959" spans="1:17" s="28" customFormat="1" ht="15" customHeight="1" x14ac:dyDescent="0.25">
      <c r="A1959" s="141" t="s">
        <v>3477</v>
      </c>
      <c r="B1959" s="149"/>
      <c r="C1959" s="143" t="s">
        <v>3478</v>
      </c>
      <c r="D1959" s="144"/>
      <c r="E1959" s="26"/>
      <c r="F1959" s="69">
        <v>313603.92458356201</v>
      </c>
      <c r="G1959" s="70">
        <f t="shared" ref="G1959:G1967" si="828">GEOMEAN(M1959,P1959,Q1959)</f>
        <v>0.53270220577134297</v>
      </c>
      <c r="H1959" s="63">
        <v>78.919593231591818</v>
      </c>
      <c r="I1959" s="63">
        <v>67.600368292581763</v>
      </c>
      <c r="J1959" s="63">
        <v>7.9938539878293238</v>
      </c>
      <c r="K1959" s="63">
        <v>798.59699667242216</v>
      </c>
      <c r="L1959" s="63"/>
      <c r="M1959" s="70">
        <f t="shared" ref="M1959:M1967" si="829">+(H1959-25)/(85-25)</f>
        <v>0.898659887193197</v>
      </c>
      <c r="N1959" s="70">
        <f t="shared" ref="N1959:N1967" si="830">+I1959/100</f>
        <v>0.67600368292581758</v>
      </c>
      <c r="O1959" s="70">
        <f t="shared" ref="O1959:O1967" si="831">+(J1959-1.8)/(16-1.8)</f>
        <v>0.43618690055136089</v>
      </c>
      <c r="P1959" s="70">
        <f t="shared" ref="P1959:P1967" si="832">+(N1959*O1959)^(0.5)</f>
        <v>0.54301376706002336</v>
      </c>
      <c r="Q1959" s="70">
        <f t="shared" ref="Q1959:Q1967" si="833">+(K1959-35)/(2500-35)</f>
        <v>0.30977565787927874</v>
      </c>
    </row>
    <row r="1960" spans="1:17" s="28" customFormat="1" ht="15" customHeight="1" x14ac:dyDescent="0.25">
      <c r="A1960" s="145" t="s">
        <v>3479</v>
      </c>
      <c r="B1960" s="146">
        <v>1</v>
      </c>
      <c r="C1960" s="147" t="s">
        <v>3480</v>
      </c>
      <c r="D1960" s="136"/>
      <c r="E1960" s="16"/>
      <c r="F1960" s="67">
        <v>170503.89646418882</v>
      </c>
      <c r="G1960" s="68">
        <f t="shared" si="828"/>
        <v>0.55361289657623936</v>
      </c>
      <c r="H1960" s="66">
        <v>78.878447760950976</v>
      </c>
      <c r="I1960" s="66">
        <v>70.344029660675446</v>
      </c>
      <c r="J1960" s="66">
        <v>8.9443181390091056</v>
      </c>
      <c r="K1960" s="66">
        <v>817.9280490580112</v>
      </c>
      <c r="L1960" s="66"/>
      <c r="M1960" s="68">
        <f t="shared" si="829"/>
        <v>0.89797412934918297</v>
      </c>
      <c r="N1960" s="68">
        <f t="shared" si="830"/>
        <v>0.70344029660675444</v>
      </c>
      <c r="O1960" s="68">
        <f t="shared" si="831"/>
        <v>0.50312099570486668</v>
      </c>
      <c r="P1960" s="68">
        <f t="shared" si="832"/>
        <v>0.59490804537148179</v>
      </c>
      <c r="Q1960" s="68">
        <f t="shared" si="833"/>
        <v>0.31761786980041024</v>
      </c>
    </row>
    <row r="1961" spans="1:17" s="28" customFormat="1" ht="15" customHeight="1" x14ac:dyDescent="0.25">
      <c r="A1961" s="145" t="s">
        <v>3481</v>
      </c>
      <c r="B1961" s="146">
        <v>2</v>
      </c>
      <c r="C1961" s="147" t="s">
        <v>1402</v>
      </c>
      <c r="D1961" s="136"/>
      <c r="E1961" s="16"/>
      <c r="F1961" s="67">
        <v>37789.06448342638</v>
      </c>
      <c r="G1961" s="68">
        <f t="shared" si="828"/>
        <v>0.52957565928006023</v>
      </c>
      <c r="H1961" s="66">
        <v>80.218913514467729</v>
      </c>
      <c r="I1961" s="66">
        <v>68.124070721046678</v>
      </c>
      <c r="J1961" s="66">
        <v>8.3819261321128522</v>
      </c>
      <c r="K1961" s="66">
        <v>742.91601613348394</v>
      </c>
      <c r="L1961" s="66"/>
      <c r="M1961" s="68">
        <f t="shared" si="829"/>
        <v>0.92031522524112885</v>
      </c>
      <c r="N1961" s="68">
        <f t="shared" si="830"/>
        <v>0.68124070721046681</v>
      </c>
      <c r="O1961" s="68">
        <f t="shared" si="831"/>
        <v>0.46351592479667975</v>
      </c>
      <c r="P1961" s="68">
        <f t="shared" si="832"/>
        <v>0.56193052632136264</v>
      </c>
      <c r="Q1961" s="68">
        <f t="shared" si="833"/>
        <v>0.28718702480060199</v>
      </c>
    </row>
    <row r="1962" spans="1:17" s="28" customFormat="1" ht="15" customHeight="1" x14ac:dyDescent="0.25">
      <c r="A1962" s="145" t="s">
        <v>3482</v>
      </c>
      <c r="B1962" s="146">
        <v>3</v>
      </c>
      <c r="C1962" s="147" t="s">
        <v>3483</v>
      </c>
      <c r="D1962" s="136"/>
      <c r="E1962" s="16"/>
      <c r="F1962" s="67">
        <v>20563.977190115027</v>
      </c>
      <c r="G1962" s="68">
        <f t="shared" si="828"/>
        <v>0.49148122701341296</v>
      </c>
      <c r="H1962" s="66">
        <v>77.712002733303322</v>
      </c>
      <c r="I1962" s="66">
        <v>64.74010357557475</v>
      </c>
      <c r="J1962" s="66">
        <v>6.0098968754268354</v>
      </c>
      <c r="K1962" s="66">
        <v>795.32838993286407</v>
      </c>
      <c r="L1962" s="66"/>
      <c r="M1962" s="68">
        <f t="shared" si="829"/>
        <v>0.87853337888838867</v>
      </c>
      <c r="N1962" s="68">
        <f t="shared" si="830"/>
        <v>0.64740103575574748</v>
      </c>
      <c r="O1962" s="68">
        <f t="shared" si="831"/>
        <v>0.2964716109455518</v>
      </c>
      <c r="P1962" s="68">
        <f t="shared" si="832"/>
        <v>0.43810504219687457</v>
      </c>
      <c r="Q1962" s="68">
        <f t="shared" si="833"/>
        <v>0.30844965108838301</v>
      </c>
    </row>
    <row r="1963" spans="1:17" s="28" customFormat="1" ht="15" customHeight="1" x14ac:dyDescent="0.25">
      <c r="A1963" s="145" t="s">
        <v>3484</v>
      </c>
      <c r="B1963" s="146">
        <v>4</v>
      </c>
      <c r="C1963" s="147" t="s">
        <v>3485</v>
      </c>
      <c r="D1963" s="136"/>
      <c r="E1963" s="16"/>
      <c r="F1963" s="67">
        <v>12202.655808010773</v>
      </c>
      <c r="G1963" s="68">
        <f t="shared" si="828"/>
        <v>0.37445646067029209</v>
      </c>
      <c r="H1963" s="66">
        <v>76.02288726151788</v>
      </c>
      <c r="I1963" s="66">
        <v>41.667344864100151</v>
      </c>
      <c r="J1963" s="66">
        <v>4.0095162629779839</v>
      </c>
      <c r="K1963" s="66">
        <v>632.72963028173501</v>
      </c>
      <c r="L1963" s="66"/>
      <c r="M1963" s="68">
        <f t="shared" si="829"/>
        <v>0.85038145435863133</v>
      </c>
      <c r="N1963" s="68">
        <f t="shared" si="830"/>
        <v>0.41667344864100153</v>
      </c>
      <c r="O1963" s="68">
        <f t="shared" si="831"/>
        <v>0.15559973682943551</v>
      </c>
      <c r="P1963" s="68">
        <f t="shared" si="832"/>
        <v>0.25462576254643432</v>
      </c>
      <c r="Q1963" s="68">
        <f t="shared" si="833"/>
        <v>0.24248666542869574</v>
      </c>
    </row>
    <row r="1964" spans="1:17" s="28" customFormat="1" ht="15" customHeight="1" x14ac:dyDescent="0.25">
      <c r="A1964" s="145" t="s">
        <v>3486</v>
      </c>
      <c r="B1964" s="146">
        <v>5</v>
      </c>
      <c r="C1964" s="147" t="s">
        <v>3487</v>
      </c>
      <c r="D1964" s="136"/>
      <c r="E1964" s="16"/>
      <c r="F1964" s="67">
        <v>29773.110783651337</v>
      </c>
      <c r="G1964" s="68">
        <f t="shared" si="828"/>
        <v>0.50574453042673528</v>
      </c>
      <c r="H1964" s="66">
        <v>77.551836988634989</v>
      </c>
      <c r="I1964" s="66">
        <v>62.46902120861737</v>
      </c>
      <c r="J1964" s="66">
        <v>6.6026654609744782</v>
      </c>
      <c r="K1964" s="66">
        <v>827.03524836038503</v>
      </c>
      <c r="L1964" s="66"/>
      <c r="M1964" s="68">
        <f t="shared" si="829"/>
        <v>0.87586394981058313</v>
      </c>
      <c r="N1964" s="68">
        <f t="shared" si="830"/>
        <v>0.6246902120861737</v>
      </c>
      <c r="O1964" s="68">
        <f t="shared" si="831"/>
        <v>0.33821587753341398</v>
      </c>
      <c r="P1964" s="68">
        <f t="shared" si="832"/>
        <v>0.45965220359230274</v>
      </c>
      <c r="Q1964" s="68">
        <f t="shared" si="833"/>
        <v>0.32131247397987223</v>
      </c>
    </row>
    <row r="1965" spans="1:17" s="28" customFormat="1" ht="15" customHeight="1" x14ac:dyDescent="0.25">
      <c r="A1965" s="145" t="s">
        <v>3488</v>
      </c>
      <c r="B1965" s="146">
        <v>6</v>
      </c>
      <c r="C1965" s="147" t="s">
        <v>3489</v>
      </c>
      <c r="D1965" s="136"/>
      <c r="E1965" s="16"/>
      <c r="F1965" s="67">
        <v>9098.3742785036175</v>
      </c>
      <c r="G1965" s="68">
        <f t="shared" si="828"/>
        <v>0.51507771510319234</v>
      </c>
      <c r="H1965" s="66">
        <v>81.741469826264435</v>
      </c>
      <c r="I1965" s="66">
        <v>64.90977962858247</v>
      </c>
      <c r="J1965" s="66">
        <v>6.3636186423272854</v>
      </c>
      <c r="K1965" s="66">
        <v>814.86657333252106</v>
      </c>
      <c r="L1965" s="66"/>
      <c r="M1965" s="68">
        <f t="shared" si="829"/>
        <v>0.94569116377107387</v>
      </c>
      <c r="N1965" s="68">
        <f t="shared" si="830"/>
        <v>0.64909779628582465</v>
      </c>
      <c r="O1965" s="68">
        <f t="shared" si="831"/>
        <v>0.32138159453009052</v>
      </c>
      <c r="P1965" s="68">
        <f t="shared" si="832"/>
        <v>0.45673634054704493</v>
      </c>
      <c r="Q1965" s="68">
        <f t="shared" si="833"/>
        <v>0.31637589181846698</v>
      </c>
    </row>
    <row r="1966" spans="1:17" s="28" customFormat="1" ht="15" customHeight="1" x14ac:dyDescent="0.25">
      <c r="A1966" s="145" t="s">
        <v>3490</v>
      </c>
      <c r="B1966" s="146">
        <v>7</v>
      </c>
      <c r="C1966" s="147" t="s">
        <v>3491</v>
      </c>
      <c r="D1966" s="136"/>
      <c r="E1966" s="16"/>
      <c r="F1966" s="67">
        <v>26577.20109352623</v>
      </c>
      <c r="G1966" s="68">
        <f t="shared" si="828"/>
        <v>0.51477133906123518</v>
      </c>
      <c r="H1966" s="66">
        <v>80.375136796270411</v>
      </c>
      <c r="I1966" s="66">
        <v>69.090801168504385</v>
      </c>
      <c r="J1966" s="66">
        <v>6.7328960402153619</v>
      </c>
      <c r="K1966" s="66">
        <v>778.66871936015718</v>
      </c>
      <c r="L1966" s="66"/>
      <c r="M1966" s="68">
        <f t="shared" si="829"/>
        <v>0.9229189466045068</v>
      </c>
      <c r="N1966" s="68">
        <f t="shared" si="830"/>
        <v>0.6909080116850439</v>
      </c>
      <c r="O1966" s="68">
        <f t="shared" si="831"/>
        <v>0.34738704508558887</v>
      </c>
      <c r="P1966" s="68">
        <f t="shared" si="832"/>
        <v>0.48991069860253811</v>
      </c>
      <c r="Q1966" s="68">
        <f t="shared" si="833"/>
        <v>0.30169116404063173</v>
      </c>
    </row>
    <row r="1967" spans="1:17" s="28" customFormat="1" ht="15" customHeight="1" x14ac:dyDescent="0.25">
      <c r="A1967" s="145" t="s">
        <v>3492</v>
      </c>
      <c r="B1967" s="146">
        <v>8</v>
      </c>
      <c r="C1967" s="147" t="s">
        <v>3452</v>
      </c>
      <c r="D1967" s="136"/>
      <c r="E1967" s="16"/>
      <c r="F1967" s="67">
        <v>7095.6444821397736</v>
      </c>
      <c r="G1967" s="68">
        <f t="shared" si="828"/>
        <v>0.54842696309701866</v>
      </c>
      <c r="H1967" s="66">
        <v>81.437686301922838</v>
      </c>
      <c r="I1967" s="66">
        <v>62.244368140104257</v>
      </c>
      <c r="J1967" s="66">
        <v>8.0661815484089221</v>
      </c>
      <c r="K1967" s="66">
        <v>859.79880360283141</v>
      </c>
      <c r="L1967" s="66"/>
      <c r="M1967" s="68">
        <f t="shared" si="829"/>
        <v>0.9406281050320473</v>
      </c>
      <c r="N1967" s="68">
        <f t="shared" si="830"/>
        <v>0.62244368140104256</v>
      </c>
      <c r="O1967" s="68">
        <f t="shared" si="831"/>
        <v>0.44128039073302272</v>
      </c>
      <c r="P1967" s="68">
        <f t="shared" si="832"/>
        <v>0.52409177720887123</v>
      </c>
      <c r="Q1967" s="68">
        <f t="shared" si="833"/>
        <v>0.33460397712082413</v>
      </c>
    </row>
    <row r="1968" spans="1:17" s="28" customFormat="1" ht="15" customHeight="1" x14ac:dyDescent="0.25">
      <c r="A1968" s="145"/>
      <c r="B1968" s="148"/>
      <c r="C1968" s="147"/>
      <c r="D1968" s="136"/>
      <c r="E1968" s="16"/>
      <c r="F1968" s="67"/>
      <c r="G1968" s="68"/>
      <c r="H1968" s="66"/>
      <c r="I1968" s="66"/>
      <c r="J1968" s="66"/>
      <c r="K1968" s="66"/>
      <c r="L1968" s="66"/>
      <c r="M1968" s="68"/>
      <c r="N1968" s="68"/>
      <c r="O1968" s="68"/>
      <c r="P1968" s="68"/>
      <c r="Q1968" s="68"/>
    </row>
    <row r="1969" spans="1:17" s="28" customFormat="1" ht="15" customHeight="1" x14ac:dyDescent="0.25">
      <c r="A1969" s="141" t="s">
        <v>3493</v>
      </c>
      <c r="B1969" s="142"/>
      <c r="C1969" s="143" t="s">
        <v>3494</v>
      </c>
      <c r="D1969" s="144"/>
      <c r="E1969" s="26"/>
      <c r="F1969" s="69">
        <v>145145.04783602222</v>
      </c>
      <c r="G1969" s="70">
        <f t="shared" ref="G1969:G1975" si="834">GEOMEAN(M1969,P1969,Q1969)</f>
        <v>0.55849199540963124</v>
      </c>
      <c r="H1969" s="63">
        <v>74.474469946889826</v>
      </c>
      <c r="I1969" s="63">
        <v>66.445140788059092</v>
      </c>
      <c r="J1969" s="63">
        <v>9.1843239225895488</v>
      </c>
      <c r="K1969" s="63">
        <v>920.92115513823489</v>
      </c>
      <c r="L1969" s="63"/>
      <c r="M1969" s="70">
        <f t="shared" ref="M1969:M1975" si="835">+(H1969-25)/(85-25)</f>
        <v>0.82457449911483038</v>
      </c>
      <c r="N1969" s="70">
        <f t="shared" ref="N1969:N1975" si="836">+I1969/100</f>
        <v>0.66445140788059087</v>
      </c>
      <c r="O1969" s="70">
        <f t="shared" ref="O1969:O1975" si="837">+(J1969-1.8)/(16-1.8)</f>
        <v>0.52002281144996831</v>
      </c>
      <c r="P1969" s="70">
        <f t="shared" ref="P1969:P1975" si="838">+(N1969*O1969)^(0.5)</f>
        <v>0.58781790479531548</v>
      </c>
      <c r="Q1969" s="70">
        <f t="shared" ref="Q1969:Q1975" si="839">+(K1969-35)/(2500-35)</f>
        <v>0.35940006293640359</v>
      </c>
    </row>
    <row r="1970" spans="1:17" s="28" customFormat="1" ht="15" customHeight="1" x14ac:dyDescent="0.25">
      <c r="A1970" s="145" t="s">
        <v>3495</v>
      </c>
      <c r="B1970" s="146">
        <v>1</v>
      </c>
      <c r="C1970" s="147" t="s">
        <v>3496</v>
      </c>
      <c r="D1970" s="136"/>
      <c r="E1970" s="16"/>
      <c r="F1970" s="67">
        <v>98987.613650444022</v>
      </c>
      <c r="G1970" s="68">
        <f t="shared" si="834"/>
        <v>0.56362033863598393</v>
      </c>
      <c r="H1970" s="66">
        <v>73.955547398948326</v>
      </c>
      <c r="I1970" s="66">
        <v>65.554301328814944</v>
      </c>
      <c r="J1970" s="66">
        <v>9.3619468747700729</v>
      </c>
      <c r="K1970" s="66">
        <v>950.48871929597476</v>
      </c>
      <c r="L1970" s="66"/>
      <c r="M1970" s="68">
        <f t="shared" si="835"/>
        <v>0.81592578998247212</v>
      </c>
      <c r="N1970" s="68">
        <f t="shared" si="836"/>
        <v>0.65554301328814946</v>
      </c>
      <c r="O1970" s="68">
        <f t="shared" si="837"/>
        <v>0.53253147005423052</v>
      </c>
      <c r="P1970" s="68">
        <f t="shared" si="838"/>
        <v>0.59084455193402452</v>
      </c>
      <c r="Q1970" s="68">
        <f t="shared" si="839"/>
        <v>0.37139501796996949</v>
      </c>
    </row>
    <row r="1971" spans="1:17" s="28" customFormat="1" ht="15" customHeight="1" x14ac:dyDescent="0.25">
      <c r="A1971" s="145" t="s">
        <v>3497</v>
      </c>
      <c r="B1971" s="146">
        <v>2</v>
      </c>
      <c r="C1971" s="147" t="s">
        <v>3498</v>
      </c>
      <c r="D1971" s="136"/>
      <c r="E1971" s="16"/>
      <c r="F1971" s="67">
        <v>8373.4042164714574</v>
      </c>
      <c r="G1971" s="68">
        <f t="shared" si="834"/>
        <v>0.56452114229582484</v>
      </c>
      <c r="H1971" s="66">
        <v>75.808337418310288</v>
      </c>
      <c r="I1971" s="66">
        <v>64.748379096207969</v>
      </c>
      <c r="J1971" s="66">
        <v>8.8397370379136735</v>
      </c>
      <c r="K1971" s="66">
        <v>959.32633865198977</v>
      </c>
      <c r="L1971" s="66"/>
      <c r="M1971" s="68">
        <f t="shared" si="835"/>
        <v>0.84680562363850476</v>
      </c>
      <c r="N1971" s="68">
        <f t="shared" si="836"/>
        <v>0.64748379096207964</v>
      </c>
      <c r="O1971" s="68">
        <f t="shared" si="837"/>
        <v>0.49575612943054043</v>
      </c>
      <c r="P1971" s="68">
        <f t="shared" si="838"/>
        <v>0.56656337516325017</v>
      </c>
      <c r="Q1971" s="68">
        <f t="shared" si="839"/>
        <v>0.37498025908802829</v>
      </c>
    </row>
    <row r="1972" spans="1:17" s="28" customFormat="1" ht="15" customHeight="1" x14ac:dyDescent="0.25">
      <c r="A1972" s="145" t="s">
        <v>3499</v>
      </c>
      <c r="B1972" s="146">
        <v>3</v>
      </c>
      <c r="C1972" s="147" t="s">
        <v>3500</v>
      </c>
      <c r="D1972" s="136"/>
      <c r="E1972" s="16"/>
      <c r="F1972" s="67">
        <v>12572.189159074389</v>
      </c>
      <c r="G1972" s="68">
        <f t="shared" si="834"/>
        <v>0.56244729893664591</v>
      </c>
      <c r="H1972" s="66">
        <v>76.421907571582238</v>
      </c>
      <c r="I1972" s="66">
        <v>74.346797594154921</v>
      </c>
      <c r="J1972" s="66">
        <v>9.4391528836312713</v>
      </c>
      <c r="K1972" s="66">
        <v>844.20011373335331</v>
      </c>
      <c r="L1972" s="66"/>
      <c r="M1972" s="68">
        <f t="shared" si="835"/>
        <v>0.85703179285970399</v>
      </c>
      <c r="N1972" s="68">
        <f t="shared" si="836"/>
        <v>0.74346797594154923</v>
      </c>
      <c r="O1972" s="68">
        <f t="shared" si="837"/>
        <v>0.53796851293177972</v>
      </c>
      <c r="P1972" s="68">
        <f t="shared" si="838"/>
        <v>0.63242577543113732</v>
      </c>
      <c r="Q1972" s="68">
        <f t="shared" si="839"/>
        <v>0.32827590820825692</v>
      </c>
    </row>
    <row r="1973" spans="1:17" s="28" customFormat="1" ht="15" customHeight="1" x14ac:dyDescent="0.25">
      <c r="A1973" s="145" t="s">
        <v>3501</v>
      </c>
      <c r="B1973" s="146">
        <v>4</v>
      </c>
      <c r="C1973" s="147" t="s">
        <v>3502</v>
      </c>
      <c r="D1973" s="136"/>
      <c r="E1973" s="16"/>
      <c r="F1973" s="67">
        <v>1321.0565574808263</v>
      </c>
      <c r="G1973" s="68">
        <f t="shared" si="834"/>
        <v>0.61255891891569569</v>
      </c>
      <c r="H1973" s="66">
        <v>75.551828431725767</v>
      </c>
      <c r="I1973" s="66">
        <v>67.800787533683447</v>
      </c>
      <c r="J1973" s="66">
        <v>8.7642809976757263</v>
      </c>
      <c r="K1973" s="66">
        <v>1201.1745744811076</v>
      </c>
      <c r="L1973" s="66"/>
      <c r="M1973" s="68">
        <f t="shared" si="835"/>
        <v>0.84253047386209612</v>
      </c>
      <c r="N1973" s="68">
        <f t="shared" si="836"/>
        <v>0.67800787533683449</v>
      </c>
      <c r="O1973" s="68">
        <f t="shared" si="837"/>
        <v>0.49044232377998076</v>
      </c>
      <c r="P1973" s="68">
        <f t="shared" si="838"/>
        <v>0.57664873009599582</v>
      </c>
      <c r="Q1973" s="68">
        <f t="shared" si="839"/>
        <v>0.47309313366373534</v>
      </c>
    </row>
    <row r="1974" spans="1:17" s="28" customFormat="1" ht="15" customHeight="1" x14ac:dyDescent="0.25">
      <c r="A1974" s="145" t="s">
        <v>3503</v>
      </c>
      <c r="B1974" s="146">
        <v>5</v>
      </c>
      <c r="C1974" s="147" t="s">
        <v>3504</v>
      </c>
      <c r="D1974" s="136"/>
      <c r="E1974" s="16"/>
      <c r="F1974" s="67">
        <v>10772.853741225123</v>
      </c>
      <c r="G1974" s="68">
        <f t="shared" si="834"/>
        <v>0.52929133646183091</v>
      </c>
      <c r="H1974" s="66">
        <v>75.630800367808888</v>
      </c>
      <c r="I1974" s="66">
        <v>67.030434925335911</v>
      </c>
      <c r="J1974" s="66">
        <v>8.6155278153397781</v>
      </c>
      <c r="K1974" s="66">
        <v>798.65314350038182</v>
      </c>
      <c r="L1974" s="66"/>
      <c r="M1974" s="68">
        <f t="shared" si="835"/>
        <v>0.8438466727968148</v>
      </c>
      <c r="N1974" s="68">
        <f t="shared" si="836"/>
        <v>0.67030434925335913</v>
      </c>
      <c r="O1974" s="68">
        <f t="shared" si="837"/>
        <v>0.47996674755913932</v>
      </c>
      <c r="P1974" s="68">
        <f t="shared" si="838"/>
        <v>0.567207015458977</v>
      </c>
      <c r="Q1974" s="68">
        <f t="shared" si="839"/>
        <v>0.30979843549711228</v>
      </c>
    </row>
    <row r="1975" spans="1:17" s="28" customFormat="1" ht="15" customHeight="1" x14ac:dyDescent="0.25">
      <c r="A1975" s="145" t="s">
        <v>3505</v>
      </c>
      <c r="B1975" s="146">
        <v>6</v>
      </c>
      <c r="C1975" s="147" t="s">
        <v>3506</v>
      </c>
      <c r="D1975" s="136"/>
      <c r="E1975" s="16"/>
      <c r="F1975" s="67">
        <v>13117.930511326376</v>
      </c>
      <c r="G1975" s="68">
        <f t="shared" si="834"/>
        <v>0.52741162823298937</v>
      </c>
      <c r="H1975" s="66">
        <v>75.181926833013108</v>
      </c>
      <c r="I1975" s="66">
        <v>66.242478278742638</v>
      </c>
      <c r="J1975" s="66">
        <v>8.3200700296098997</v>
      </c>
      <c r="K1975" s="66">
        <v>819.00656521140661</v>
      </c>
      <c r="L1975" s="66"/>
      <c r="M1975" s="68">
        <f t="shared" si="835"/>
        <v>0.83636544721688511</v>
      </c>
      <c r="N1975" s="68">
        <f t="shared" si="836"/>
        <v>0.66242478278742634</v>
      </c>
      <c r="O1975" s="68">
        <f t="shared" si="837"/>
        <v>0.4591598612401338</v>
      </c>
      <c r="P1975" s="68">
        <f t="shared" si="838"/>
        <v>0.55150600300150898</v>
      </c>
      <c r="Q1975" s="68">
        <f t="shared" si="839"/>
        <v>0.3180554017084814</v>
      </c>
    </row>
    <row r="1976" spans="1:17" s="28" customFormat="1" ht="15" customHeight="1" x14ac:dyDescent="0.25">
      <c r="A1976" s="145"/>
      <c r="B1976" s="148"/>
      <c r="C1976" s="147"/>
      <c r="D1976" s="136"/>
      <c r="E1976" s="16"/>
      <c r="F1976" s="67"/>
      <c r="G1976" s="68"/>
      <c r="H1976" s="66"/>
      <c r="I1976" s="66"/>
      <c r="J1976" s="66"/>
      <c r="K1976" s="66"/>
      <c r="L1976" s="66"/>
      <c r="M1976" s="68"/>
      <c r="N1976" s="68"/>
      <c r="O1976" s="68"/>
      <c r="P1976" s="68"/>
      <c r="Q1976" s="68"/>
    </row>
    <row r="1977" spans="1:17" s="28" customFormat="1" ht="15" customHeight="1" x14ac:dyDescent="0.25">
      <c r="A1977" s="141" t="s">
        <v>3507</v>
      </c>
      <c r="B1977" s="142"/>
      <c r="C1977" s="143" t="s">
        <v>3508</v>
      </c>
      <c r="D1977" s="144"/>
      <c r="E1977" s="26"/>
      <c r="F1977" s="69">
        <v>79723.548057667213</v>
      </c>
      <c r="G1977" s="70">
        <f t="shared" ref="G1977:G1983" si="840">GEOMEAN(M1977,P1977,Q1977)</f>
        <v>0.43028740898397166</v>
      </c>
      <c r="H1977" s="63">
        <v>68.949917449250222</v>
      </c>
      <c r="I1977" s="63">
        <v>57.235826453275273</v>
      </c>
      <c r="J1977" s="63">
        <v>6.8437070879948809</v>
      </c>
      <c r="K1977" s="63">
        <v>629.59504929832053</v>
      </c>
      <c r="L1977" s="63"/>
      <c r="M1977" s="70">
        <f t="shared" ref="M1977:M1983" si="841">+(H1977-25)/(85-25)</f>
        <v>0.73249862415417033</v>
      </c>
      <c r="N1977" s="70">
        <f t="shared" ref="N1977:N1983" si="842">+I1977/100</f>
        <v>0.57235826453275274</v>
      </c>
      <c r="O1977" s="70">
        <f t="shared" ref="O1977:O1983" si="843">+(J1977-1.8)/(16-1.8)</f>
        <v>0.35519063999963951</v>
      </c>
      <c r="P1977" s="70">
        <f t="shared" ref="P1977:P1983" si="844">+(N1977*O1977)^(0.5)</f>
        <v>0.45088390777280068</v>
      </c>
      <c r="Q1977" s="70">
        <f t="shared" ref="Q1977:Q1983" si="845">+(K1977-35)/(2500-35)</f>
        <v>0.24121503014130649</v>
      </c>
    </row>
    <row r="1978" spans="1:17" s="28" customFormat="1" ht="15" customHeight="1" x14ac:dyDescent="0.25">
      <c r="A1978" s="145" t="s">
        <v>3509</v>
      </c>
      <c r="B1978" s="146">
        <v>1</v>
      </c>
      <c r="C1978" s="147" t="s">
        <v>3510</v>
      </c>
      <c r="D1978" s="136"/>
      <c r="E1978" s="16"/>
      <c r="F1978" s="67">
        <v>44897.798702797292</v>
      </c>
      <c r="G1978" s="68">
        <f t="shared" si="840"/>
        <v>0.44445150218282775</v>
      </c>
      <c r="H1978" s="66">
        <v>68.301190239918157</v>
      </c>
      <c r="I1978" s="66">
        <v>57.36168136886139</v>
      </c>
      <c r="J1978" s="66">
        <v>7.1447910404400314</v>
      </c>
      <c r="K1978" s="66">
        <v>680.37085011102499</v>
      </c>
      <c r="L1978" s="66"/>
      <c r="M1978" s="68">
        <f t="shared" si="841"/>
        <v>0.72168650399863599</v>
      </c>
      <c r="N1978" s="68">
        <f t="shared" si="842"/>
        <v>0.57361681368861395</v>
      </c>
      <c r="O1978" s="68">
        <f t="shared" si="843"/>
        <v>0.37639373524225578</v>
      </c>
      <c r="P1978" s="68">
        <f t="shared" si="844"/>
        <v>0.46465662063723845</v>
      </c>
      <c r="Q1978" s="68">
        <f t="shared" si="845"/>
        <v>0.26181373229656185</v>
      </c>
    </row>
    <row r="1979" spans="1:17" s="28" customFormat="1" ht="15" customHeight="1" x14ac:dyDescent="0.25">
      <c r="A1979" s="145" t="s">
        <v>3511</v>
      </c>
      <c r="B1979" s="146">
        <v>2</v>
      </c>
      <c r="C1979" s="147" t="s">
        <v>3512</v>
      </c>
      <c r="D1979" s="136"/>
      <c r="E1979" s="16"/>
      <c r="F1979" s="67">
        <v>4831.1199411532052</v>
      </c>
      <c r="G1979" s="68">
        <f t="shared" si="840"/>
        <v>0.4741281904534404</v>
      </c>
      <c r="H1979" s="66">
        <v>73.501564291888272</v>
      </c>
      <c r="I1979" s="66">
        <v>62.441538941029506</v>
      </c>
      <c r="J1979" s="66">
        <v>7.8916999309566194</v>
      </c>
      <c r="K1979" s="66">
        <v>662.96853627917972</v>
      </c>
      <c r="L1979" s="66"/>
      <c r="M1979" s="68">
        <f t="shared" si="841"/>
        <v>0.80835940486480451</v>
      </c>
      <c r="N1979" s="68">
        <f t="shared" si="842"/>
        <v>0.62441538941029506</v>
      </c>
      <c r="O1979" s="68">
        <f t="shared" si="843"/>
        <v>0.42899295288426903</v>
      </c>
      <c r="P1979" s="68">
        <f t="shared" si="844"/>
        <v>0.51756139899484699</v>
      </c>
      <c r="Q1979" s="68">
        <f t="shared" si="845"/>
        <v>0.25475397009297351</v>
      </c>
    </row>
    <row r="1980" spans="1:17" s="28" customFormat="1" ht="15" customHeight="1" x14ac:dyDescent="0.25">
      <c r="A1980" s="145" t="s">
        <v>3513</v>
      </c>
      <c r="B1980" s="146">
        <v>3</v>
      </c>
      <c r="C1980" s="147" t="s">
        <v>3514</v>
      </c>
      <c r="D1980" s="136"/>
      <c r="E1980" s="16"/>
      <c r="F1980" s="67">
        <v>6902.3191322645307</v>
      </c>
      <c r="G1980" s="68">
        <f t="shared" si="840"/>
        <v>0.41139983474925146</v>
      </c>
      <c r="H1980" s="66">
        <v>69.344238731887913</v>
      </c>
      <c r="I1980" s="66">
        <v>53.245643616097503</v>
      </c>
      <c r="J1980" s="66">
        <v>6.6178182408849962</v>
      </c>
      <c r="K1980" s="66">
        <v>581.38684548723256</v>
      </c>
      <c r="L1980" s="66"/>
      <c r="M1980" s="68">
        <f t="shared" si="841"/>
        <v>0.73907064553146518</v>
      </c>
      <c r="N1980" s="68">
        <f t="shared" si="842"/>
        <v>0.53245643616097504</v>
      </c>
      <c r="O1980" s="68">
        <f t="shared" si="843"/>
        <v>0.33928297471021102</v>
      </c>
      <c r="P1980" s="68">
        <f t="shared" si="844"/>
        <v>0.4250334146444173</v>
      </c>
      <c r="Q1980" s="68">
        <f t="shared" si="845"/>
        <v>0.22165794948772113</v>
      </c>
    </row>
    <row r="1981" spans="1:17" s="28" customFormat="1" ht="15" customHeight="1" x14ac:dyDescent="0.25">
      <c r="A1981" s="145" t="s">
        <v>3515</v>
      </c>
      <c r="B1981" s="146">
        <v>4</v>
      </c>
      <c r="C1981" s="147" t="s">
        <v>3516</v>
      </c>
      <c r="D1981" s="136"/>
      <c r="E1981" s="16"/>
      <c r="F1981" s="67">
        <v>4329.6823149142938</v>
      </c>
      <c r="G1981" s="68">
        <f t="shared" si="840"/>
        <v>0.4008863676788359</v>
      </c>
      <c r="H1981" s="66">
        <v>66.447785302580783</v>
      </c>
      <c r="I1981" s="66">
        <v>54.793235364713723</v>
      </c>
      <c r="J1981" s="66">
        <v>6.1359615162606778</v>
      </c>
      <c r="K1981" s="66">
        <v>597.04190738470436</v>
      </c>
      <c r="L1981" s="66"/>
      <c r="M1981" s="68">
        <f t="shared" si="841"/>
        <v>0.6907964217096797</v>
      </c>
      <c r="N1981" s="68">
        <f t="shared" si="842"/>
        <v>0.54793235364713722</v>
      </c>
      <c r="O1981" s="68">
        <f t="shared" si="843"/>
        <v>0.3053494025535689</v>
      </c>
      <c r="P1981" s="68">
        <f t="shared" si="844"/>
        <v>0.40903644926329513</v>
      </c>
      <c r="Q1981" s="68">
        <f t="shared" si="845"/>
        <v>0.22800888737716202</v>
      </c>
    </row>
    <row r="1982" spans="1:17" s="28" customFormat="1" ht="15" customHeight="1" x14ac:dyDescent="0.25">
      <c r="A1982" s="145" t="s">
        <v>3517</v>
      </c>
      <c r="B1982" s="146">
        <v>5</v>
      </c>
      <c r="C1982" s="147" t="s">
        <v>3518</v>
      </c>
      <c r="D1982" s="136"/>
      <c r="E1982" s="16"/>
      <c r="F1982" s="67">
        <v>15737.89176328149</v>
      </c>
      <c r="G1982" s="68">
        <f t="shared" si="840"/>
        <v>0.37808735939352661</v>
      </c>
      <c r="H1982" s="66">
        <v>68.186332827939111</v>
      </c>
      <c r="I1982" s="66">
        <v>56.590169840527153</v>
      </c>
      <c r="J1982" s="66">
        <v>5.7483605621886085</v>
      </c>
      <c r="K1982" s="66">
        <v>501.62025949445922</v>
      </c>
      <c r="L1982" s="66"/>
      <c r="M1982" s="68">
        <f t="shared" si="841"/>
        <v>0.71977221379898515</v>
      </c>
      <c r="N1982" s="68">
        <f t="shared" si="842"/>
        <v>0.56590169840527149</v>
      </c>
      <c r="O1982" s="68">
        <f t="shared" si="843"/>
        <v>0.27805356071750764</v>
      </c>
      <c r="P1982" s="68">
        <f t="shared" si="844"/>
        <v>0.39667490752210538</v>
      </c>
      <c r="Q1982" s="68">
        <f t="shared" si="845"/>
        <v>0.18929827971377655</v>
      </c>
    </row>
    <row r="1983" spans="1:17" s="28" customFormat="1" ht="15" customHeight="1" x14ac:dyDescent="0.25">
      <c r="A1983" s="145" t="s">
        <v>3519</v>
      </c>
      <c r="B1983" s="146">
        <v>6</v>
      </c>
      <c r="C1983" s="147" t="s">
        <v>3520</v>
      </c>
      <c r="D1983" s="136"/>
      <c r="E1983" s="16"/>
      <c r="F1983" s="67">
        <v>3024.7362032564042</v>
      </c>
      <c r="G1983" s="68">
        <f t="shared" si="840"/>
        <v>0.46462650599041005</v>
      </c>
      <c r="H1983" s="66">
        <v>71.915635220757451</v>
      </c>
      <c r="I1983" s="66">
        <v>68.561426294902944</v>
      </c>
      <c r="J1983" s="66">
        <v>7.3639193875972371</v>
      </c>
      <c r="K1983" s="66">
        <v>645.06534331139028</v>
      </c>
      <c r="L1983" s="66"/>
      <c r="M1983" s="68">
        <f t="shared" si="841"/>
        <v>0.78192725367929083</v>
      </c>
      <c r="N1983" s="68">
        <f t="shared" si="842"/>
        <v>0.68561426294902938</v>
      </c>
      <c r="O1983" s="68">
        <f t="shared" si="843"/>
        <v>0.39182530898572093</v>
      </c>
      <c r="P1983" s="68">
        <f t="shared" si="844"/>
        <v>0.5183059139398476</v>
      </c>
      <c r="Q1983" s="68">
        <f t="shared" si="845"/>
        <v>0.24749101148535102</v>
      </c>
    </row>
    <row r="1984" spans="1:17" s="28" customFormat="1" ht="15" customHeight="1" x14ac:dyDescent="0.25">
      <c r="A1984" s="145"/>
      <c r="B1984" s="148"/>
      <c r="C1984" s="147"/>
      <c r="D1984" s="136"/>
      <c r="E1984" s="16"/>
      <c r="F1984" s="67"/>
      <c r="G1984" s="68"/>
      <c r="H1984" s="66"/>
      <c r="I1984" s="66"/>
      <c r="J1984" s="66"/>
      <c r="K1984" s="66"/>
      <c r="L1984" s="66"/>
      <c r="M1984" s="68"/>
      <c r="N1984" s="68"/>
      <c r="O1984" s="68"/>
      <c r="P1984" s="68"/>
      <c r="Q1984" s="68"/>
    </row>
    <row r="1985" spans="1:17" s="28" customFormat="1" ht="15" customHeight="1" x14ac:dyDescent="0.25">
      <c r="A1985" s="137" t="s">
        <v>3521</v>
      </c>
      <c r="B1985" s="138" t="s">
        <v>3522</v>
      </c>
      <c r="C1985" s="139"/>
      <c r="D1985" s="136"/>
      <c r="E1985" s="16"/>
      <c r="F1985" s="58">
        <v>1117897.7942364085</v>
      </c>
      <c r="G1985" s="59">
        <f t="shared" ref="G1985:G2001" si="846">GEOMEAN(M1985,P1985,Q1985)</f>
        <v>0.4386618935642983</v>
      </c>
      <c r="H1985" s="60">
        <v>68.615624362984676</v>
      </c>
      <c r="I1985" s="60">
        <v>72.784677173468822</v>
      </c>
      <c r="J1985" s="60">
        <v>7.5166648806999063</v>
      </c>
      <c r="K1985" s="60">
        <v>563.77222206360932</v>
      </c>
      <c r="L1985" s="60"/>
      <c r="M1985" s="59">
        <f t="shared" ref="M1985:M2001" si="847">+(H1985-25)/(85-25)</f>
        <v>0.72692707271641122</v>
      </c>
      <c r="N1985" s="59">
        <f t="shared" ref="N1985:N2001" si="848">+I1985/100</f>
        <v>0.72784677173468826</v>
      </c>
      <c r="O1985" s="59">
        <f t="shared" ref="O1985:O2001" si="849">+(J1985-1.8)/(16-1.8)</f>
        <v>0.40258203385210611</v>
      </c>
      <c r="P1985" s="59">
        <f t="shared" ref="P1985:P2001" si="850">+(N1985*O1985)^(0.5)</f>
        <v>0.54131140178056514</v>
      </c>
      <c r="Q1985" s="59">
        <f t="shared" ref="Q1985:Q2001" si="851">+(K1985-35)/(2500-35)</f>
        <v>0.21451205763229586</v>
      </c>
    </row>
    <row r="1986" spans="1:17" s="28" customFormat="1" ht="15" customHeight="1" x14ac:dyDescent="0.25">
      <c r="A1986" s="141" t="s">
        <v>3523</v>
      </c>
      <c r="B1986" s="149"/>
      <c r="C1986" s="143" t="s">
        <v>3524</v>
      </c>
      <c r="D1986" s="144"/>
      <c r="E1986" s="26"/>
      <c r="F1986" s="69">
        <v>221009.13721623211</v>
      </c>
      <c r="G1986" s="70">
        <f t="shared" si="846"/>
        <v>0.50620556911657677</v>
      </c>
      <c r="H1986" s="63">
        <v>65.976007046073292</v>
      </c>
      <c r="I1986" s="63">
        <v>77.521086591759342</v>
      </c>
      <c r="J1986" s="63">
        <v>9.1629061403106267</v>
      </c>
      <c r="K1986" s="63">
        <v>773.46328685261847</v>
      </c>
      <c r="L1986" s="63"/>
      <c r="M1986" s="70">
        <f t="shared" si="847"/>
        <v>0.68293345076788825</v>
      </c>
      <c r="N1986" s="70">
        <f t="shared" si="848"/>
        <v>0.77521086591759347</v>
      </c>
      <c r="O1986" s="70">
        <f t="shared" si="849"/>
        <v>0.51851451692328365</v>
      </c>
      <c r="P1986" s="70">
        <f t="shared" si="850"/>
        <v>0.63400164641343115</v>
      </c>
      <c r="Q1986" s="70">
        <f t="shared" si="851"/>
        <v>0.29957942671505822</v>
      </c>
    </row>
    <row r="1987" spans="1:17" s="28" customFormat="1" ht="15" customHeight="1" x14ac:dyDescent="0.25">
      <c r="A1987" s="145" t="s">
        <v>3525</v>
      </c>
      <c r="B1987" s="146">
        <v>1</v>
      </c>
      <c r="C1987" s="147" t="s">
        <v>3526</v>
      </c>
      <c r="D1987" s="136"/>
      <c r="E1987" s="16"/>
      <c r="F1987" s="67">
        <v>136221.87465584301</v>
      </c>
      <c r="G1987" s="68">
        <f t="shared" si="846"/>
        <v>0.58485251791355519</v>
      </c>
      <c r="H1987" s="66">
        <v>62.881369609098641</v>
      </c>
      <c r="I1987" s="66">
        <v>81.131568209542309</v>
      </c>
      <c r="J1987" s="66">
        <v>11.431101006281576</v>
      </c>
      <c r="K1987" s="66">
        <v>1087.9139057149478</v>
      </c>
      <c r="L1987" s="66"/>
      <c r="M1987" s="68">
        <f t="shared" si="847"/>
        <v>0.63135616015164397</v>
      </c>
      <c r="N1987" s="68">
        <f t="shared" si="848"/>
        <v>0.81131568209542304</v>
      </c>
      <c r="O1987" s="68">
        <f t="shared" si="849"/>
        <v>0.67824654973813914</v>
      </c>
      <c r="P1987" s="68">
        <f t="shared" si="850"/>
        <v>0.74180325028248939</v>
      </c>
      <c r="Q1987" s="68">
        <f t="shared" si="851"/>
        <v>0.42714560069571916</v>
      </c>
    </row>
    <row r="1988" spans="1:17" s="28" customFormat="1" ht="15" customHeight="1" x14ac:dyDescent="0.25">
      <c r="A1988" s="145" t="s">
        <v>3527</v>
      </c>
      <c r="B1988" s="146">
        <v>2</v>
      </c>
      <c r="C1988" s="147" t="s">
        <v>3528</v>
      </c>
      <c r="D1988" s="136"/>
      <c r="E1988" s="16"/>
      <c r="F1988" s="67">
        <v>23119.496658778393</v>
      </c>
      <c r="G1988" s="68">
        <f t="shared" si="846"/>
        <v>0.33493054987303439</v>
      </c>
      <c r="H1988" s="66">
        <v>74.703078299718229</v>
      </c>
      <c r="I1988" s="66">
        <v>76.666711673170468</v>
      </c>
      <c r="J1988" s="66">
        <v>6.0209350185006771</v>
      </c>
      <c r="K1988" s="66">
        <v>269.19930139668998</v>
      </c>
      <c r="L1988" s="66"/>
      <c r="M1988" s="68">
        <f t="shared" si="847"/>
        <v>0.82838463832863718</v>
      </c>
      <c r="N1988" s="68">
        <f t="shared" si="848"/>
        <v>0.76666711673170473</v>
      </c>
      <c r="O1988" s="68">
        <f t="shared" si="849"/>
        <v>0.29724894496483645</v>
      </c>
      <c r="P1988" s="68">
        <f t="shared" si="850"/>
        <v>0.47737929530692086</v>
      </c>
      <c r="Q1988" s="68">
        <f t="shared" si="851"/>
        <v>9.5009858578778889E-2</v>
      </c>
    </row>
    <row r="1989" spans="1:17" s="28" customFormat="1" ht="15" customHeight="1" x14ac:dyDescent="0.25">
      <c r="A1989" s="145" t="s">
        <v>3529</v>
      </c>
      <c r="B1989" s="146">
        <v>3</v>
      </c>
      <c r="C1989" s="147" t="s">
        <v>3530</v>
      </c>
      <c r="D1989" s="136"/>
      <c r="E1989" s="16"/>
      <c r="F1989" s="67">
        <v>3475.8286862986374</v>
      </c>
      <c r="G1989" s="68">
        <f t="shared" si="846"/>
        <v>0.32358428110854787</v>
      </c>
      <c r="H1989" s="66">
        <v>81.290133322850494</v>
      </c>
      <c r="I1989" s="66">
        <v>60.043250271439469</v>
      </c>
      <c r="J1989" s="66">
        <v>3.8473767439852864</v>
      </c>
      <c r="K1989" s="66">
        <v>337.55987972149239</v>
      </c>
      <c r="L1989" s="66"/>
      <c r="M1989" s="68">
        <f t="shared" si="847"/>
        <v>0.93816888871417492</v>
      </c>
      <c r="N1989" s="68">
        <f t="shared" si="848"/>
        <v>0.60043250271439463</v>
      </c>
      <c r="O1989" s="68">
        <f t="shared" si="849"/>
        <v>0.14418146084403427</v>
      </c>
      <c r="P1989" s="68">
        <f t="shared" si="850"/>
        <v>0.29422990225264495</v>
      </c>
      <c r="Q1989" s="68">
        <f t="shared" si="851"/>
        <v>0.12274234471460138</v>
      </c>
    </row>
    <row r="1990" spans="1:17" s="28" customFormat="1" ht="15" customHeight="1" x14ac:dyDescent="0.25">
      <c r="A1990" s="145" t="s">
        <v>3531</v>
      </c>
      <c r="B1990" s="146">
        <v>4</v>
      </c>
      <c r="C1990" s="147" t="s">
        <v>3532</v>
      </c>
      <c r="D1990" s="136"/>
      <c r="E1990" s="16"/>
      <c r="F1990" s="67">
        <v>4586.4425452173509</v>
      </c>
      <c r="G1990" s="68">
        <f t="shared" si="846"/>
        <v>0.2762715241651677</v>
      </c>
      <c r="H1990" s="66">
        <v>64.233910952593035</v>
      </c>
      <c r="I1990" s="66">
        <v>60.560915544860514</v>
      </c>
      <c r="J1990" s="66">
        <v>5.9029991821388883</v>
      </c>
      <c r="K1990" s="66">
        <v>225.02563123775397</v>
      </c>
      <c r="L1990" s="66"/>
      <c r="M1990" s="68">
        <f t="shared" si="847"/>
        <v>0.65389851587655057</v>
      </c>
      <c r="N1990" s="68">
        <f t="shared" si="848"/>
        <v>0.60560915544860516</v>
      </c>
      <c r="O1990" s="68">
        <f t="shared" si="849"/>
        <v>0.2889436043759781</v>
      </c>
      <c r="P1990" s="68">
        <f t="shared" si="850"/>
        <v>0.41831434617810082</v>
      </c>
      <c r="Q1990" s="68">
        <f t="shared" si="851"/>
        <v>7.7089505573125341E-2</v>
      </c>
    </row>
    <row r="1991" spans="1:17" s="28" customFormat="1" ht="15" customHeight="1" x14ac:dyDescent="0.25">
      <c r="A1991" s="145" t="s">
        <v>3533</v>
      </c>
      <c r="B1991" s="146">
        <v>5</v>
      </c>
      <c r="C1991" s="147" t="s">
        <v>3534</v>
      </c>
      <c r="D1991" s="136"/>
      <c r="E1991" s="16"/>
      <c r="F1991" s="67">
        <v>7592.0475940590168</v>
      </c>
      <c r="G1991" s="68">
        <f t="shared" si="846"/>
        <v>0.24443580132771359</v>
      </c>
      <c r="H1991" s="66">
        <v>68.985894167134774</v>
      </c>
      <c r="I1991" s="66">
        <v>62.952470971875968</v>
      </c>
      <c r="J1991" s="66">
        <v>3.6188360529593457</v>
      </c>
      <c r="K1991" s="66">
        <v>207.93790722169024</v>
      </c>
      <c r="L1991" s="66"/>
      <c r="M1991" s="68">
        <f t="shared" si="847"/>
        <v>0.73309823611891289</v>
      </c>
      <c r="N1991" s="68">
        <f t="shared" si="848"/>
        <v>0.62952470971875973</v>
      </c>
      <c r="O1991" s="68">
        <f t="shared" si="849"/>
        <v>0.12808704598305251</v>
      </c>
      <c r="P1991" s="68">
        <f t="shared" si="850"/>
        <v>0.2839611953088213</v>
      </c>
      <c r="Q1991" s="68">
        <f t="shared" si="851"/>
        <v>7.0157366012856076E-2</v>
      </c>
    </row>
    <row r="1992" spans="1:17" s="28" customFormat="1" ht="15" customHeight="1" x14ac:dyDescent="0.25">
      <c r="A1992" s="145" t="s">
        <v>3535</v>
      </c>
      <c r="B1992" s="146">
        <v>6</v>
      </c>
      <c r="C1992" s="147" t="s">
        <v>3536</v>
      </c>
      <c r="D1992" s="136"/>
      <c r="E1992" s="16"/>
      <c r="F1992" s="67">
        <v>7067.4512019496342</v>
      </c>
      <c r="G1992" s="68">
        <f t="shared" si="846"/>
        <v>0.32494346990519835</v>
      </c>
      <c r="H1992" s="66">
        <v>65.571618840481207</v>
      </c>
      <c r="I1992" s="66">
        <v>71.49710186641876</v>
      </c>
      <c r="J1992" s="66">
        <v>5.9048277918334637</v>
      </c>
      <c r="K1992" s="66">
        <v>310.11974526000574</v>
      </c>
      <c r="L1992" s="66"/>
      <c r="M1992" s="68">
        <f t="shared" si="847"/>
        <v>0.67619364734135345</v>
      </c>
      <c r="N1992" s="68">
        <f t="shared" si="848"/>
        <v>0.71497101866418755</v>
      </c>
      <c r="O1992" s="68">
        <f t="shared" si="849"/>
        <v>0.28907237970658201</v>
      </c>
      <c r="P1992" s="68">
        <f t="shared" si="850"/>
        <v>0.45461893249896201</v>
      </c>
      <c r="Q1992" s="68">
        <f t="shared" si="851"/>
        <v>0.11161044432454593</v>
      </c>
    </row>
    <row r="1993" spans="1:17" s="28" customFormat="1" ht="15" customHeight="1" x14ac:dyDescent="0.25">
      <c r="A1993" s="145" t="s">
        <v>3537</v>
      </c>
      <c r="B1993" s="146">
        <v>7</v>
      </c>
      <c r="C1993" s="147" t="s">
        <v>3538</v>
      </c>
      <c r="D1993" s="136"/>
      <c r="E1993" s="16"/>
      <c r="F1993" s="67">
        <v>6633.4760675942716</v>
      </c>
      <c r="G1993" s="68">
        <f t="shared" si="846"/>
        <v>0.20063521737003473</v>
      </c>
      <c r="H1993" s="66">
        <v>74.331353173504354</v>
      </c>
      <c r="I1993" s="66">
        <v>66.274293307688623</v>
      </c>
      <c r="J1993" s="66">
        <v>5.0806977844774721</v>
      </c>
      <c r="K1993" s="66">
        <v>96.880690725823996</v>
      </c>
      <c r="L1993" s="66"/>
      <c r="M1993" s="68">
        <f t="shared" si="847"/>
        <v>0.82218921955840585</v>
      </c>
      <c r="N1993" s="68">
        <f t="shared" si="848"/>
        <v>0.66274293307688625</v>
      </c>
      <c r="O1993" s="68">
        <f t="shared" si="849"/>
        <v>0.23103505524489243</v>
      </c>
      <c r="P1993" s="68">
        <f t="shared" si="850"/>
        <v>0.39130148243596069</v>
      </c>
      <c r="Q1993" s="68">
        <f t="shared" si="851"/>
        <v>2.5103728489178093E-2</v>
      </c>
    </row>
    <row r="1994" spans="1:17" s="28" customFormat="1" ht="15" customHeight="1" x14ac:dyDescent="0.25">
      <c r="A1994" s="145" t="s">
        <v>3539</v>
      </c>
      <c r="B1994" s="146">
        <v>8</v>
      </c>
      <c r="C1994" s="147" t="s">
        <v>398</v>
      </c>
      <c r="D1994" s="136"/>
      <c r="E1994" s="16"/>
      <c r="F1994" s="67">
        <v>3176.7785357103712</v>
      </c>
      <c r="G1994" s="68">
        <f t="shared" si="846"/>
        <v>0.27978723201694383</v>
      </c>
      <c r="H1994" s="66">
        <v>68.513475118393757</v>
      </c>
      <c r="I1994" s="66">
        <v>63.242567578475885</v>
      </c>
      <c r="J1994" s="66">
        <v>5.7561306110327326</v>
      </c>
      <c r="K1994" s="66">
        <v>212.35040936531871</v>
      </c>
      <c r="L1994" s="66"/>
      <c r="M1994" s="68">
        <f t="shared" si="847"/>
        <v>0.72522458530656264</v>
      </c>
      <c r="N1994" s="68">
        <f t="shared" si="848"/>
        <v>0.63242567578475883</v>
      </c>
      <c r="O1994" s="68">
        <f t="shared" si="849"/>
        <v>0.27860074725582629</v>
      </c>
      <c r="P1994" s="68">
        <f t="shared" si="850"/>
        <v>0.4197550069473916</v>
      </c>
      <c r="Q1994" s="68">
        <f t="shared" si="851"/>
        <v>7.1947427734409208E-2</v>
      </c>
    </row>
    <row r="1995" spans="1:17" s="28" customFormat="1" ht="15" customHeight="1" x14ac:dyDescent="0.25">
      <c r="A1995" s="145" t="s">
        <v>3540</v>
      </c>
      <c r="B1995" s="146">
        <v>9</v>
      </c>
      <c r="C1995" s="147" t="s">
        <v>3541</v>
      </c>
      <c r="D1995" s="136"/>
      <c r="E1995" s="16"/>
      <c r="F1995" s="67">
        <v>5179.5083320742151</v>
      </c>
      <c r="G1995" s="68">
        <f t="shared" si="846"/>
        <v>0.39353244185426234</v>
      </c>
      <c r="H1995" s="66">
        <v>69.936833417510684</v>
      </c>
      <c r="I1995" s="66">
        <v>77.130666168223328</v>
      </c>
      <c r="J1995" s="66">
        <v>6.318261976930664</v>
      </c>
      <c r="K1995" s="66">
        <v>439.90417633944077</v>
      </c>
      <c r="L1995" s="66"/>
      <c r="M1995" s="68">
        <f t="shared" si="847"/>
        <v>0.74894722362517807</v>
      </c>
      <c r="N1995" s="68">
        <f t="shared" si="848"/>
        <v>0.77130666168223327</v>
      </c>
      <c r="O1995" s="68">
        <f t="shared" si="849"/>
        <v>0.31818746316413132</v>
      </c>
      <c r="P1995" s="68">
        <f t="shared" si="850"/>
        <v>0.49539894025145503</v>
      </c>
      <c r="Q1995" s="68">
        <f t="shared" si="851"/>
        <v>0.16426132914378935</v>
      </c>
    </row>
    <row r="1996" spans="1:17" s="28" customFormat="1" ht="15" customHeight="1" x14ac:dyDescent="0.25">
      <c r="A1996" s="145" t="s">
        <v>3542</v>
      </c>
      <c r="B1996" s="146">
        <v>10</v>
      </c>
      <c r="C1996" s="147" t="s">
        <v>3543</v>
      </c>
      <c r="D1996" s="136"/>
      <c r="E1996" s="16"/>
      <c r="F1996" s="67">
        <v>4253.157697255343</v>
      </c>
      <c r="G1996" s="68">
        <f t="shared" si="846"/>
        <v>0.32041910480640456</v>
      </c>
      <c r="H1996" s="66">
        <v>66.261412728509242</v>
      </c>
      <c r="I1996" s="66">
        <v>71.720365487592005</v>
      </c>
      <c r="J1996" s="66">
        <v>6.0515448781231687</v>
      </c>
      <c r="K1996" s="66">
        <v>289.46545329663775</v>
      </c>
      <c r="L1996" s="66"/>
      <c r="M1996" s="68">
        <f t="shared" si="847"/>
        <v>0.68769021214182069</v>
      </c>
      <c r="N1996" s="68">
        <f t="shared" si="848"/>
        <v>0.71720365487592008</v>
      </c>
      <c r="O1996" s="68">
        <f t="shared" si="849"/>
        <v>0.2994045688819133</v>
      </c>
      <c r="P1996" s="68">
        <f t="shared" si="850"/>
        <v>0.46339405594877608</v>
      </c>
      <c r="Q1996" s="68">
        <f t="shared" si="851"/>
        <v>0.10323142121567454</v>
      </c>
    </row>
    <row r="1997" spans="1:17" s="28" customFormat="1" ht="15" customHeight="1" x14ac:dyDescent="0.25">
      <c r="A1997" s="145" t="s">
        <v>3544</v>
      </c>
      <c r="B1997" s="146">
        <v>11</v>
      </c>
      <c r="C1997" s="147" t="s">
        <v>3545</v>
      </c>
      <c r="D1997" s="136"/>
      <c r="E1997" s="16"/>
      <c r="F1997" s="67">
        <v>5718.2013642786678</v>
      </c>
      <c r="G1997" s="68">
        <f t="shared" si="846"/>
        <v>0.33563502483161206</v>
      </c>
      <c r="H1997" s="66">
        <v>63.521404615546551</v>
      </c>
      <c r="I1997" s="66">
        <v>74.183007447323305</v>
      </c>
      <c r="J1997" s="66">
        <v>5.6037616185278614</v>
      </c>
      <c r="K1997" s="66">
        <v>360.6515819591516</v>
      </c>
      <c r="L1997" s="66"/>
      <c r="M1997" s="68">
        <f t="shared" si="847"/>
        <v>0.64202341025910914</v>
      </c>
      <c r="N1997" s="68">
        <f t="shared" si="848"/>
        <v>0.74183007447323301</v>
      </c>
      <c r="O1997" s="68">
        <f t="shared" si="849"/>
        <v>0.26787053651604659</v>
      </c>
      <c r="P1997" s="68">
        <f t="shared" si="850"/>
        <v>0.44577395622993021</v>
      </c>
      <c r="Q1997" s="68">
        <f t="shared" si="851"/>
        <v>0.13211017523697835</v>
      </c>
    </row>
    <row r="1998" spans="1:17" s="28" customFormat="1" ht="15" customHeight="1" x14ac:dyDescent="0.25">
      <c r="A1998" s="145" t="s">
        <v>3546</v>
      </c>
      <c r="B1998" s="146">
        <v>12</v>
      </c>
      <c r="C1998" s="147" t="s">
        <v>3547</v>
      </c>
      <c r="D1998" s="136"/>
      <c r="E1998" s="16"/>
      <c r="F1998" s="67">
        <v>7170.1552940708571</v>
      </c>
      <c r="G1998" s="68">
        <f t="shared" si="846"/>
        <v>0.25670246198258617</v>
      </c>
      <c r="H1998" s="66">
        <v>56.080004633463489</v>
      </c>
      <c r="I1998" s="66">
        <v>71.187387251710675</v>
      </c>
      <c r="J1998" s="66">
        <v>6.6776021398441596</v>
      </c>
      <c r="K1998" s="66">
        <v>197.78585316846093</v>
      </c>
      <c r="L1998" s="66"/>
      <c r="M1998" s="68">
        <f t="shared" si="847"/>
        <v>0.51800007722439145</v>
      </c>
      <c r="N1998" s="68">
        <f t="shared" si="848"/>
        <v>0.71187387251710676</v>
      </c>
      <c r="O1998" s="68">
        <f t="shared" si="849"/>
        <v>0.34349310843972958</v>
      </c>
      <c r="P1998" s="68">
        <f t="shared" si="850"/>
        <v>0.49449344716379084</v>
      </c>
      <c r="Q1998" s="68">
        <f t="shared" si="851"/>
        <v>6.6038885666718436E-2</v>
      </c>
    </row>
    <row r="1999" spans="1:17" s="28" customFormat="1" ht="15" customHeight="1" x14ac:dyDescent="0.25">
      <c r="A1999" s="145" t="s">
        <v>3548</v>
      </c>
      <c r="B1999" s="146">
        <v>13</v>
      </c>
      <c r="C1999" s="147" t="s">
        <v>740</v>
      </c>
      <c r="D1999" s="136"/>
      <c r="E1999" s="16"/>
      <c r="F1999" s="67">
        <v>2429.6566106716723</v>
      </c>
      <c r="G1999" s="68">
        <f t="shared" si="846"/>
        <v>0.3357910792133213</v>
      </c>
      <c r="H1999" s="66">
        <v>75.786836233241758</v>
      </c>
      <c r="I1999" s="66">
        <v>62.283715488374746</v>
      </c>
      <c r="J1999" s="66">
        <v>5.8387067102094985</v>
      </c>
      <c r="K1999" s="66">
        <v>296.97523322627933</v>
      </c>
      <c r="L1999" s="66"/>
      <c r="M1999" s="68">
        <f t="shared" si="847"/>
        <v>0.84644727055402924</v>
      </c>
      <c r="N1999" s="68">
        <f t="shared" si="848"/>
        <v>0.62283715488374747</v>
      </c>
      <c r="O1999" s="68">
        <f t="shared" si="849"/>
        <v>0.2844159655077112</v>
      </c>
      <c r="P1999" s="68">
        <f t="shared" si="850"/>
        <v>0.42088576925376903</v>
      </c>
      <c r="Q1999" s="68">
        <f t="shared" si="851"/>
        <v>0.1062779850816549</v>
      </c>
    </row>
    <row r="2000" spans="1:17" s="28" customFormat="1" ht="15" customHeight="1" x14ac:dyDescent="0.25">
      <c r="A2000" s="145" t="s">
        <v>3549</v>
      </c>
      <c r="B2000" s="146">
        <v>14</v>
      </c>
      <c r="C2000" s="147" t="s">
        <v>3550</v>
      </c>
      <c r="D2000" s="136"/>
      <c r="E2000" s="16"/>
      <c r="F2000" s="67">
        <v>1605.0031651100894</v>
      </c>
      <c r="G2000" s="68">
        <f t="shared" si="846"/>
        <v>0.33652370976696677</v>
      </c>
      <c r="H2000" s="66">
        <v>63.100368337708986</v>
      </c>
      <c r="I2000" s="66">
        <v>66.131872404029025</v>
      </c>
      <c r="J2000" s="66">
        <v>5.2021070828251608</v>
      </c>
      <c r="K2000" s="66">
        <v>406.6642393536344</v>
      </c>
      <c r="L2000" s="66"/>
      <c r="M2000" s="68">
        <f t="shared" si="847"/>
        <v>0.63500613896181646</v>
      </c>
      <c r="N2000" s="68">
        <f t="shared" si="848"/>
        <v>0.66131872404029024</v>
      </c>
      <c r="O2000" s="68">
        <f t="shared" si="849"/>
        <v>0.23958500583275782</v>
      </c>
      <c r="P2000" s="68">
        <f t="shared" si="850"/>
        <v>0.39804779908511606</v>
      </c>
      <c r="Q2000" s="68">
        <f t="shared" si="851"/>
        <v>0.15077656768910117</v>
      </c>
    </row>
    <row r="2001" spans="1:17" s="28" customFormat="1" ht="15" customHeight="1" x14ac:dyDescent="0.25">
      <c r="A2001" s="145" t="s">
        <v>3551</v>
      </c>
      <c r="B2001" s="146">
        <v>15</v>
      </c>
      <c r="C2001" s="147" t="s">
        <v>3552</v>
      </c>
      <c r="D2001" s="136"/>
      <c r="E2001" s="16"/>
      <c r="F2001" s="67">
        <v>2780.0588073205499</v>
      </c>
      <c r="G2001" s="68">
        <f t="shared" si="846"/>
        <v>0.33052583546771103</v>
      </c>
      <c r="H2001" s="66">
        <v>62.557256793881983</v>
      </c>
      <c r="I2001" s="66">
        <v>82.421888358107068</v>
      </c>
      <c r="J2001" s="66">
        <v>6.3840790082529786</v>
      </c>
      <c r="K2001" s="66">
        <v>310.66865688143724</v>
      </c>
      <c r="L2001" s="66"/>
      <c r="M2001" s="68">
        <f t="shared" si="847"/>
        <v>0.62595427989803309</v>
      </c>
      <c r="N2001" s="68">
        <f t="shared" si="848"/>
        <v>0.82421888358107065</v>
      </c>
      <c r="O2001" s="68">
        <f t="shared" si="849"/>
        <v>0.32282246536992809</v>
      </c>
      <c r="P2001" s="68">
        <f t="shared" si="850"/>
        <v>0.51582591249576737</v>
      </c>
      <c r="Q2001" s="68">
        <f t="shared" si="851"/>
        <v>0.11183312652390963</v>
      </c>
    </row>
    <row r="2002" spans="1:17" s="28" customFormat="1" ht="15" customHeight="1" x14ac:dyDescent="0.25">
      <c r="A2002" s="145"/>
      <c r="B2002" s="148"/>
      <c r="C2002" s="147"/>
      <c r="D2002" s="136"/>
      <c r="E2002" s="16"/>
      <c r="F2002" s="67"/>
      <c r="G2002" s="68"/>
      <c r="H2002" s="66"/>
      <c r="I2002" s="66"/>
      <c r="J2002" s="66"/>
      <c r="K2002" s="66"/>
      <c r="L2002" s="66"/>
      <c r="M2002" s="68"/>
      <c r="N2002" s="68"/>
      <c r="O2002" s="68"/>
      <c r="P2002" s="68"/>
      <c r="Q2002" s="68"/>
    </row>
    <row r="2003" spans="1:17" s="28" customFormat="1" ht="15" customHeight="1" x14ac:dyDescent="0.25">
      <c r="A2003" s="141" t="s">
        <v>3553</v>
      </c>
      <c r="B2003" s="149"/>
      <c r="C2003" s="143" t="s">
        <v>3554</v>
      </c>
      <c r="D2003" s="144"/>
      <c r="E2003" s="26"/>
      <c r="F2003" s="69">
        <v>111154.02095535319</v>
      </c>
      <c r="G2003" s="70">
        <f t="shared" ref="G2003:G2018" si="852">GEOMEAN(M2003,P2003,Q2003)</f>
        <v>0.30968623405619639</v>
      </c>
      <c r="H2003" s="63">
        <v>63.936107309978908</v>
      </c>
      <c r="I2003" s="63">
        <v>65.707383198717693</v>
      </c>
      <c r="J2003" s="63">
        <v>5.8640908574908934</v>
      </c>
      <c r="K2003" s="63">
        <v>295.15772635661722</v>
      </c>
      <c r="L2003" s="63"/>
      <c r="M2003" s="70">
        <f t="shared" ref="M2003:M2018" si="853">+(H2003-25)/(85-25)</f>
        <v>0.64893512183298185</v>
      </c>
      <c r="N2003" s="70">
        <f t="shared" ref="N2003:N2018" si="854">+I2003/100</f>
        <v>0.65707383198717695</v>
      </c>
      <c r="O2003" s="70">
        <f t="shared" ref="O2003:O2018" si="855">+(J2003-1.8)/(16-1.8)</f>
        <v>0.28620358151344322</v>
      </c>
      <c r="P2003" s="70">
        <f t="shared" ref="P2003:P2018" si="856">+(N2003*O2003)^(0.5)</f>
        <v>0.43365525943252725</v>
      </c>
      <c r="Q2003" s="70">
        <f t="shared" ref="Q2003:Q2018" si="857">+(K2003-35)/(2500-35)</f>
        <v>0.10554065977956074</v>
      </c>
    </row>
    <row r="2004" spans="1:17" s="28" customFormat="1" ht="15" customHeight="1" x14ac:dyDescent="0.25">
      <c r="A2004" s="145" t="s">
        <v>3555</v>
      </c>
      <c r="B2004" s="146">
        <v>1</v>
      </c>
      <c r="C2004" s="147" t="s">
        <v>3066</v>
      </c>
      <c r="D2004" s="136"/>
      <c r="E2004" s="16"/>
      <c r="F2004" s="67">
        <v>30277.56911848205</v>
      </c>
      <c r="G2004" s="68">
        <f t="shared" si="852"/>
        <v>0.40239961044926081</v>
      </c>
      <c r="H2004" s="66">
        <v>59.836064742894521</v>
      </c>
      <c r="I2004" s="66">
        <v>69.403406852486896</v>
      </c>
      <c r="J2004" s="66">
        <v>7.9353065731989902</v>
      </c>
      <c r="K2004" s="66">
        <v>540.18143582784512</v>
      </c>
      <c r="L2004" s="66"/>
      <c r="M2004" s="68">
        <f t="shared" si="853"/>
        <v>0.58060107904824199</v>
      </c>
      <c r="N2004" s="68">
        <f t="shared" si="854"/>
        <v>0.69403406852486893</v>
      </c>
      <c r="O2004" s="68">
        <f t="shared" si="855"/>
        <v>0.43206384318302754</v>
      </c>
      <c r="P2004" s="68">
        <f t="shared" si="856"/>
        <v>0.54760115681653521</v>
      </c>
      <c r="Q2004" s="68">
        <f t="shared" si="857"/>
        <v>0.20494175895652947</v>
      </c>
    </row>
    <row r="2005" spans="1:17" s="28" customFormat="1" ht="15" customHeight="1" x14ac:dyDescent="0.25">
      <c r="A2005" s="145" t="s">
        <v>3556</v>
      </c>
      <c r="B2005" s="146">
        <v>2</v>
      </c>
      <c r="C2005" s="147" t="s">
        <v>3557</v>
      </c>
      <c r="D2005" s="136"/>
      <c r="E2005" s="16"/>
      <c r="F2005" s="67">
        <v>2845.507493476231</v>
      </c>
      <c r="G2005" s="68">
        <f t="shared" si="852"/>
        <v>0.16051806968017546</v>
      </c>
      <c r="H2005" s="66">
        <v>62.14291017853175</v>
      </c>
      <c r="I2005" s="66">
        <v>72.314708047118629</v>
      </c>
      <c r="J2005" s="66">
        <v>5.03787843656138</v>
      </c>
      <c r="K2005" s="66">
        <v>75.556887225314782</v>
      </c>
      <c r="L2005" s="66"/>
      <c r="M2005" s="68">
        <f t="shared" si="853"/>
        <v>0.61904850297552916</v>
      </c>
      <c r="N2005" s="68">
        <f t="shared" si="854"/>
        <v>0.72314708047118625</v>
      </c>
      <c r="O2005" s="68">
        <f t="shared" si="855"/>
        <v>0.22801960820854791</v>
      </c>
      <c r="P2005" s="68">
        <f t="shared" si="856"/>
        <v>0.4060686074620829</v>
      </c>
      <c r="Q2005" s="68">
        <f t="shared" si="857"/>
        <v>1.6453098265847781E-2</v>
      </c>
    </row>
    <row r="2006" spans="1:17" s="28" customFormat="1" ht="15" customHeight="1" x14ac:dyDescent="0.25">
      <c r="A2006" s="145" t="s">
        <v>3558</v>
      </c>
      <c r="B2006" s="146">
        <v>3</v>
      </c>
      <c r="C2006" s="147" t="s">
        <v>3559</v>
      </c>
      <c r="D2006" s="136"/>
      <c r="E2006" s="16"/>
      <c r="F2006" s="67">
        <v>7068.4581048135678</v>
      </c>
      <c r="G2006" s="68">
        <f t="shared" si="852"/>
        <v>0.28990497589731201</v>
      </c>
      <c r="H2006" s="66">
        <v>64.912507414777266</v>
      </c>
      <c r="I2006" s="66">
        <v>69.216293636289919</v>
      </c>
      <c r="J2006" s="66">
        <v>5.3819352363572044</v>
      </c>
      <c r="K2006" s="66">
        <v>251.07638631252416</v>
      </c>
      <c r="L2006" s="66"/>
      <c r="M2006" s="68">
        <f t="shared" si="853"/>
        <v>0.66520845691295449</v>
      </c>
      <c r="N2006" s="68">
        <f t="shared" si="854"/>
        <v>0.69216293636289916</v>
      </c>
      <c r="O2006" s="68">
        <f t="shared" si="855"/>
        <v>0.2522489603068454</v>
      </c>
      <c r="P2006" s="68">
        <f t="shared" si="856"/>
        <v>0.41784851448877319</v>
      </c>
      <c r="Q2006" s="68">
        <f t="shared" si="857"/>
        <v>8.7657763209948947E-2</v>
      </c>
    </row>
    <row r="2007" spans="1:17" s="28" customFormat="1" ht="15" customHeight="1" x14ac:dyDescent="0.25">
      <c r="A2007" s="145" t="s">
        <v>3560</v>
      </c>
      <c r="B2007" s="146">
        <v>4</v>
      </c>
      <c r="C2007" s="147" t="s">
        <v>3561</v>
      </c>
      <c r="D2007" s="136"/>
      <c r="E2007" s="16"/>
      <c r="F2007" s="67">
        <v>14583.981081213635</v>
      </c>
      <c r="G2007" s="68">
        <f t="shared" si="852"/>
        <v>0.23934287072978624</v>
      </c>
      <c r="H2007" s="66">
        <v>62.502778885582195</v>
      </c>
      <c r="I2007" s="66">
        <v>66.279735903303731</v>
      </c>
      <c r="J2007" s="66">
        <v>5.7036887405050454</v>
      </c>
      <c r="K2007" s="66">
        <v>161.67251942808488</v>
      </c>
      <c r="L2007" s="66"/>
      <c r="M2007" s="68">
        <f t="shared" si="853"/>
        <v>0.62504631475970329</v>
      </c>
      <c r="N2007" s="68">
        <f t="shared" si="854"/>
        <v>0.66279735903303727</v>
      </c>
      <c r="O2007" s="68">
        <f t="shared" si="855"/>
        <v>0.27490765778204546</v>
      </c>
      <c r="P2007" s="68">
        <f t="shared" si="856"/>
        <v>0.42685837177674951</v>
      </c>
      <c r="Q2007" s="68">
        <f t="shared" si="857"/>
        <v>5.1388446015450256E-2</v>
      </c>
    </row>
    <row r="2008" spans="1:17" s="28" customFormat="1" ht="15" customHeight="1" x14ac:dyDescent="0.25">
      <c r="A2008" s="145" t="s">
        <v>3562</v>
      </c>
      <c r="B2008" s="146">
        <v>5</v>
      </c>
      <c r="C2008" s="147" t="s">
        <v>3563</v>
      </c>
      <c r="D2008" s="136"/>
      <c r="E2008" s="16"/>
      <c r="F2008" s="67">
        <v>2951.2322941892544</v>
      </c>
      <c r="G2008" s="68">
        <f t="shared" si="852"/>
        <v>0.26284443117722284</v>
      </c>
      <c r="H2008" s="66">
        <v>70.539753221711067</v>
      </c>
      <c r="I2008" s="66">
        <v>63.357475104553735</v>
      </c>
      <c r="J2008" s="66">
        <v>4.1617161170643628</v>
      </c>
      <c r="K2008" s="66">
        <v>216.6792114873447</v>
      </c>
      <c r="L2008" s="66"/>
      <c r="M2008" s="68">
        <f t="shared" si="853"/>
        <v>0.75899588702851772</v>
      </c>
      <c r="N2008" s="68">
        <f t="shared" si="854"/>
        <v>0.6335747510455374</v>
      </c>
      <c r="O2008" s="68">
        <f t="shared" si="855"/>
        <v>0.16631803641298332</v>
      </c>
      <c r="P2008" s="68">
        <f t="shared" si="856"/>
        <v>0.32461501584914171</v>
      </c>
      <c r="Q2008" s="68">
        <f t="shared" si="857"/>
        <v>7.3703534071945118E-2</v>
      </c>
    </row>
    <row r="2009" spans="1:17" s="28" customFormat="1" ht="15" customHeight="1" x14ac:dyDescent="0.25">
      <c r="A2009" s="145" t="s">
        <v>3564</v>
      </c>
      <c r="B2009" s="146">
        <v>6</v>
      </c>
      <c r="C2009" s="147" t="s">
        <v>3565</v>
      </c>
      <c r="D2009" s="136"/>
      <c r="E2009" s="16"/>
      <c r="F2009" s="67">
        <v>6519.6960439697796</v>
      </c>
      <c r="G2009" s="68">
        <f t="shared" si="852"/>
        <v>0.29787192020333858</v>
      </c>
      <c r="H2009" s="66">
        <v>61.948410594413637</v>
      </c>
      <c r="I2009" s="66">
        <v>70.114300727629328</v>
      </c>
      <c r="J2009" s="66">
        <v>5.4018336063517731</v>
      </c>
      <c r="K2009" s="66">
        <v>285.86504611006973</v>
      </c>
      <c r="L2009" s="66"/>
      <c r="M2009" s="68">
        <f t="shared" si="853"/>
        <v>0.61580684324022728</v>
      </c>
      <c r="N2009" s="68">
        <f t="shared" si="854"/>
        <v>0.70114300727629331</v>
      </c>
      <c r="O2009" s="68">
        <f t="shared" si="855"/>
        <v>0.25365025396843477</v>
      </c>
      <c r="P2009" s="68">
        <f t="shared" si="856"/>
        <v>0.4217168503437157</v>
      </c>
      <c r="Q2009" s="68">
        <f t="shared" si="857"/>
        <v>0.10177080978096135</v>
      </c>
    </row>
    <row r="2010" spans="1:17" s="28" customFormat="1" ht="15" customHeight="1" x14ac:dyDescent="0.25">
      <c r="A2010" s="145" t="s">
        <v>3566</v>
      </c>
      <c r="B2010" s="146">
        <v>7</v>
      </c>
      <c r="C2010" s="147" t="s">
        <v>3567</v>
      </c>
      <c r="D2010" s="136"/>
      <c r="E2010" s="16"/>
      <c r="F2010" s="67">
        <v>4492.80057887153</v>
      </c>
      <c r="G2010" s="68">
        <f t="shared" si="852"/>
        <v>0.36257552483046013</v>
      </c>
      <c r="H2010" s="66">
        <v>65.702221833025973</v>
      </c>
      <c r="I2010" s="66">
        <v>81.35924718211804</v>
      </c>
      <c r="J2010" s="66">
        <v>6.4844765526739856</v>
      </c>
      <c r="K2010" s="66">
        <v>369.31486434479069</v>
      </c>
      <c r="L2010" s="66"/>
      <c r="M2010" s="68">
        <f t="shared" si="853"/>
        <v>0.67837036388376626</v>
      </c>
      <c r="N2010" s="68">
        <f t="shared" si="854"/>
        <v>0.81359247182118044</v>
      </c>
      <c r="O2010" s="68">
        <f t="shared" si="855"/>
        <v>0.32989271497704126</v>
      </c>
      <c r="P2010" s="68">
        <f t="shared" si="856"/>
        <v>0.51807164505883851</v>
      </c>
      <c r="Q2010" s="68">
        <f t="shared" si="857"/>
        <v>0.13562469141776498</v>
      </c>
    </row>
    <row r="2011" spans="1:17" s="28" customFormat="1" ht="15" customHeight="1" x14ac:dyDescent="0.25">
      <c r="A2011" s="145" t="s">
        <v>3568</v>
      </c>
      <c r="B2011" s="146">
        <v>8</v>
      </c>
      <c r="C2011" s="147" t="s">
        <v>3569</v>
      </c>
      <c r="D2011" s="136"/>
      <c r="E2011" s="16"/>
      <c r="F2011" s="67">
        <v>6489.4889580517729</v>
      </c>
      <c r="G2011" s="68">
        <f t="shared" si="852"/>
        <v>0.26415211853078685</v>
      </c>
      <c r="H2011" s="66">
        <v>62.963441707620404</v>
      </c>
      <c r="I2011" s="66">
        <v>76.313267667410358</v>
      </c>
      <c r="J2011" s="66">
        <v>4.9452043442398104</v>
      </c>
      <c r="K2011" s="66">
        <v>209.65644014493847</v>
      </c>
      <c r="L2011" s="66"/>
      <c r="M2011" s="68">
        <f t="shared" si="853"/>
        <v>0.63272402846034004</v>
      </c>
      <c r="N2011" s="68">
        <f t="shared" si="854"/>
        <v>0.76313267667410356</v>
      </c>
      <c r="O2011" s="68">
        <f t="shared" si="855"/>
        <v>0.22149326367885991</v>
      </c>
      <c r="P2011" s="68">
        <f t="shared" si="856"/>
        <v>0.4111310583944387</v>
      </c>
      <c r="Q2011" s="68">
        <f t="shared" si="857"/>
        <v>7.0854539612551101E-2</v>
      </c>
    </row>
    <row r="2012" spans="1:17" s="28" customFormat="1" ht="15" customHeight="1" x14ac:dyDescent="0.25">
      <c r="A2012" s="145" t="s">
        <v>3570</v>
      </c>
      <c r="B2012" s="146">
        <v>9</v>
      </c>
      <c r="C2012" s="147" t="s">
        <v>3571</v>
      </c>
      <c r="D2012" s="136"/>
      <c r="E2012" s="16"/>
      <c r="F2012" s="67">
        <v>3966.1903810342797</v>
      </c>
      <c r="G2012" s="68">
        <f t="shared" si="852"/>
        <v>0.28867327772235646</v>
      </c>
      <c r="H2012" s="66">
        <v>66.822104584816259</v>
      </c>
      <c r="I2012" s="66">
        <v>57.25524582711963</v>
      </c>
      <c r="J2012" s="66">
        <v>5.1188156144664552</v>
      </c>
      <c r="K2012" s="66">
        <v>267.55571063675723</v>
      </c>
      <c r="L2012" s="66"/>
      <c r="M2012" s="68">
        <f t="shared" si="853"/>
        <v>0.69703507641360429</v>
      </c>
      <c r="N2012" s="68">
        <f t="shared" si="854"/>
        <v>0.57255245827119627</v>
      </c>
      <c r="O2012" s="68">
        <f t="shared" si="855"/>
        <v>0.2337194094694687</v>
      </c>
      <c r="P2012" s="68">
        <f t="shared" si="856"/>
        <v>0.36580954393978926</v>
      </c>
      <c r="Q2012" s="68">
        <f t="shared" si="857"/>
        <v>9.4343087479414695E-2</v>
      </c>
    </row>
    <row r="2013" spans="1:17" s="28" customFormat="1" ht="15" customHeight="1" x14ac:dyDescent="0.25">
      <c r="A2013" s="145" t="s">
        <v>3572</v>
      </c>
      <c r="B2013" s="146">
        <v>10</v>
      </c>
      <c r="C2013" s="147" t="s">
        <v>3573</v>
      </c>
      <c r="D2013" s="136"/>
      <c r="E2013" s="16"/>
      <c r="F2013" s="67">
        <v>9711.5781226391537</v>
      </c>
      <c r="G2013" s="68">
        <f t="shared" si="852"/>
        <v>0.19177803077368299</v>
      </c>
      <c r="H2013" s="66">
        <v>68.717601517840407</v>
      </c>
      <c r="I2013" s="66">
        <v>48.339413243029554</v>
      </c>
      <c r="J2013" s="66">
        <v>3.8585798670614295</v>
      </c>
      <c r="K2013" s="66">
        <v>125.14010005560662</v>
      </c>
      <c r="L2013" s="66"/>
      <c r="M2013" s="68">
        <f t="shared" si="853"/>
        <v>0.72862669196400676</v>
      </c>
      <c r="N2013" s="68">
        <f t="shared" si="854"/>
        <v>0.48339413243029555</v>
      </c>
      <c r="O2013" s="68">
        <f t="shared" si="855"/>
        <v>0.14497041317334014</v>
      </c>
      <c r="P2013" s="68">
        <f t="shared" si="856"/>
        <v>0.26472220742504443</v>
      </c>
      <c r="Q2013" s="68">
        <f t="shared" si="857"/>
        <v>3.6567991908968207E-2</v>
      </c>
    </row>
    <row r="2014" spans="1:17" s="28" customFormat="1" ht="15" customHeight="1" x14ac:dyDescent="0.25">
      <c r="A2014" s="145" t="s">
        <v>3574</v>
      </c>
      <c r="B2014" s="146">
        <v>11</v>
      </c>
      <c r="C2014" s="147" t="s">
        <v>3575</v>
      </c>
      <c r="D2014" s="136"/>
      <c r="E2014" s="16"/>
      <c r="F2014" s="67">
        <v>7348.3771009870961</v>
      </c>
      <c r="G2014" s="68">
        <f t="shared" si="852"/>
        <v>0.27122965834455631</v>
      </c>
      <c r="H2014" s="66">
        <v>66.838832388930115</v>
      </c>
      <c r="I2014" s="66">
        <v>62.186749560256487</v>
      </c>
      <c r="J2014" s="66">
        <v>5.299309593940281</v>
      </c>
      <c r="K2014" s="66">
        <v>215.1790150503731</v>
      </c>
      <c r="L2014" s="66"/>
      <c r="M2014" s="68">
        <f t="shared" si="853"/>
        <v>0.69731387314883519</v>
      </c>
      <c r="N2014" s="68">
        <f t="shared" si="854"/>
        <v>0.62186749560256482</v>
      </c>
      <c r="O2014" s="68">
        <f t="shared" si="855"/>
        <v>0.24643025309438601</v>
      </c>
      <c r="P2014" s="68">
        <f t="shared" si="856"/>
        <v>0.39146770535066111</v>
      </c>
      <c r="Q2014" s="68">
        <f t="shared" si="857"/>
        <v>7.3094935111713222E-2</v>
      </c>
    </row>
    <row r="2015" spans="1:17" s="28" customFormat="1" ht="15" customHeight="1" x14ac:dyDescent="0.25">
      <c r="A2015" s="145" t="s">
        <v>3576</v>
      </c>
      <c r="B2015" s="146">
        <v>12</v>
      </c>
      <c r="C2015" s="147" t="s">
        <v>2612</v>
      </c>
      <c r="D2015" s="136"/>
      <c r="E2015" s="16"/>
      <c r="F2015" s="67">
        <v>4851.2579984318763</v>
      </c>
      <c r="G2015" s="68">
        <f t="shared" si="852"/>
        <v>0.2336001073294213</v>
      </c>
      <c r="H2015" s="66">
        <v>60.570516982905197</v>
      </c>
      <c r="I2015" s="66">
        <v>58.814341273781721</v>
      </c>
      <c r="J2015" s="66">
        <v>5.0898413935715832</v>
      </c>
      <c r="K2015" s="66">
        <v>178.5860286726498</v>
      </c>
      <c r="L2015" s="66"/>
      <c r="M2015" s="68">
        <f t="shared" si="853"/>
        <v>0.59284194971508664</v>
      </c>
      <c r="N2015" s="68">
        <f t="shared" si="854"/>
        <v>0.58814341273781723</v>
      </c>
      <c r="O2015" s="68">
        <f t="shared" si="855"/>
        <v>0.23167897137828053</v>
      </c>
      <c r="P2015" s="68">
        <f t="shared" si="856"/>
        <v>0.36913474624587833</v>
      </c>
      <c r="Q2015" s="68">
        <f t="shared" si="857"/>
        <v>5.824991021202832E-2</v>
      </c>
    </row>
    <row r="2016" spans="1:17" s="28" customFormat="1" ht="15" customHeight="1" x14ac:dyDescent="0.25">
      <c r="A2016" s="145" t="s">
        <v>3577</v>
      </c>
      <c r="B2016" s="146">
        <v>13</v>
      </c>
      <c r="C2016" s="147" t="s">
        <v>3578</v>
      </c>
      <c r="D2016" s="136"/>
      <c r="E2016" s="16"/>
      <c r="F2016" s="67">
        <v>2860.6110364352344</v>
      </c>
      <c r="G2016" s="68">
        <f t="shared" si="852"/>
        <v>0.29749072825479145</v>
      </c>
      <c r="H2016" s="66">
        <v>63.955312910235577</v>
      </c>
      <c r="I2016" s="66">
        <v>54.305110688388936</v>
      </c>
      <c r="J2016" s="66">
        <v>4.8819906879028192</v>
      </c>
      <c r="K2016" s="66">
        <v>326.15881341672724</v>
      </c>
      <c r="L2016" s="66"/>
      <c r="M2016" s="68">
        <f t="shared" si="853"/>
        <v>0.64925521517059293</v>
      </c>
      <c r="N2016" s="68">
        <f t="shared" si="854"/>
        <v>0.54305110688388936</v>
      </c>
      <c r="O2016" s="68">
        <f t="shared" si="855"/>
        <v>0.21704159773963519</v>
      </c>
      <c r="P2016" s="68">
        <f t="shared" si="856"/>
        <v>0.34331425821302086</v>
      </c>
      <c r="Q2016" s="68">
        <f t="shared" si="857"/>
        <v>0.11811716568629908</v>
      </c>
    </row>
    <row r="2017" spans="1:17" s="28" customFormat="1" ht="15" customHeight="1" x14ac:dyDescent="0.25">
      <c r="A2017" s="145" t="s">
        <v>3579</v>
      </c>
      <c r="B2017" s="146">
        <v>14</v>
      </c>
      <c r="C2017" s="147" t="s">
        <v>3580</v>
      </c>
      <c r="D2017" s="136"/>
      <c r="E2017" s="16"/>
      <c r="F2017" s="67">
        <v>4437.420921355184</v>
      </c>
      <c r="G2017" s="68">
        <f t="shared" si="852"/>
        <v>0.21383588330117526</v>
      </c>
      <c r="H2017" s="66">
        <v>67.506154942834769</v>
      </c>
      <c r="I2017" s="66">
        <v>63.538456052989638</v>
      </c>
      <c r="J2017" s="66">
        <v>5.0959876984318981</v>
      </c>
      <c r="K2017" s="66">
        <v>123.59131745597841</v>
      </c>
      <c r="L2017" s="66"/>
      <c r="M2017" s="68">
        <f t="shared" si="853"/>
        <v>0.70843591571391284</v>
      </c>
      <c r="N2017" s="68">
        <f t="shared" si="854"/>
        <v>0.63538456052989634</v>
      </c>
      <c r="O2017" s="68">
        <f t="shared" si="855"/>
        <v>0.23211180974872525</v>
      </c>
      <c r="P2017" s="68">
        <f t="shared" si="856"/>
        <v>0.38403158754325495</v>
      </c>
      <c r="Q2017" s="68">
        <f t="shared" si="857"/>
        <v>3.5939682537922277E-2</v>
      </c>
    </row>
    <row r="2018" spans="1:17" s="28" customFormat="1" ht="15" customHeight="1" x14ac:dyDescent="0.25">
      <c r="A2018" s="145" t="s">
        <v>3581</v>
      </c>
      <c r="B2018" s="146">
        <v>15</v>
      </c>
      <c r="C2018" s="147" t="s">
        <v>3582</v>
      </c>
      <c r="D2018" s="136"/>
      <c r="E2018" s="16"/>
      <c r="F2018" s="67">
        <v>2749.8517214025433</v>
      </c>
      <c r="G2018" s="68">
        <f t="shared" si="852"/>
        <v>0.21160481925136626</v>
      </c>
      <c r="H2018" s="66">
        <v>61.500338513410036</v>
      </c>
      <c r="I2018" s="66">
        <v>57.507947191540701</v>
      </c>
      <c r="J2018" s="66">
        <v>5.3044210049983578</v>
      </c>
      <c r="K2018" s="66">
        <v>136.91076161562668</v>
      </c>
      <c r="L2018" s="66"/>
      <c r="M2018" s="68">
        <f t="shared" si="853"/>
        <v>0.60833897522350056</v>
      </c>
      <c r="N2018" s="68">
        <f t="shared" si="854"/>
        <v>0.57507947191540698</v>
      </c>
      <c r="O2018" s="68">
        <f t="shared" si="855"/>
        <v>0.24679021161960268</v>
      </c>
      <c r="P2018" s="68">
        <f t="shared" si="856"/>
        <v>0.37672799812609181</v>
      </c>
      <c r="Q2018" s="68">
        <f t="shared" si="857"/>
        <v>4.1343108160497639E-2</v>
      </c>
    </row>
    <row r="2019" spans="1:17" s="28" customFormat="1" ht="15" customHeight="1" x14ac:dyDescent="0.25">
      <c r="A2019" s="145"/>
      <c r="B2019" s="148"/>
      <c r="C2019" s="147"/>
      <c r="D2019" s="136"/>
      <c r="E2019" s="16"/>
      <c r="F2019" s="67"/>
      <c r="G2019" s="68"/>
      <c r="H2019" s="66"/>
      <c r="I2019" s="66"/>
      <c r="J2019" s="66"/>
      <c r="K2019" s="66"/>
      <c r="L2019" s="66"/>
      <c r="M2019" s="68"/>
      <c r="N2019" s="68"/>
      <c r="O2019" s="68"/>
      <c r="P2019" s="68"/>
      <c r="Q2019" s="68"/>
    </row>
    <row r="2020" spans="1:17" s="28" customFormat="1" ht="15" customHeight="1" x14ac:dyDescent="0.25">
      <c r="A2020" s="141" t="s">
        <v>3583</v>
      </c>
      <c r="B2020" s="142"/>
      <c r="C2020" s="143" t="s">
        <v>3584</v>
      </c>
      <c r="D2020" s="144"/>
      <c r="E2020" s="26"/>
      <c r="F2020" s="69">
        <v>73828.131789336243</v>
      </c>
      <c r="G2020" s="70">
        <f t="shared" ref="G2020:G2030" si="858">GEOMEAN(M2020,P2020,Q2020)</f>
        <v>0.35038238806401661</v>
      </c>
      <c r="H2020" s="63">
        <v>62.489830992227539</v>
      </c>
      <c r="I2020" s="63">
        <v>62.787687733774831</v>
      </c>
      <c r="J2020" s="63">
        <v>5.5094980081660969</v>
      </c>
      <c r="K2020" s="63">
        <v>454.01623713657335</v>
      </c>
      <c r="L2020" s="63"/>
      <c r="M2020" s="70">
        <f t="shared" ref="M2020:M2030" si="859">+(H2020-25)/(85-25)</f>
        <v>0.62483051653712562</v>
      </c>
      <c r="N2020" s="70">
        <f t="shared" ref="N2020:N2030" si="860">+I2020/100</f>
        <v>0.62787687733774833</v>
      </c>
      <c r="O2020" s="70">
        <f t="shared" ref="O2020:O2030" si="861">+(J2020-1.8)/(16-1.8)</f>
        <v>0.26123225409620404</v>
      </c>
      <c r="P2020" s="70">
        <f t="shared" ref="P2020:P2030" si="862">+(N2020*O2020)^(0.5)</f>
        <v>0.40499591598166246</v>
      </c>
      <c r="Q2020" s="70">
        <f t="shared" ref="Q2020:Q2030" si="863">+(K2020-35)/(2500-35)</f>
        <v>0.16998630309800136</v>
      </c>
    </row>
    <row r="2021" spans="1:17" s="28" customFormat="1" ht="15" customHeight="1" x14ac:dyDescent="0.25">
      <c r="A2021" s="145" t="s">
        <v>3585</v>
      </c>
      <c r="B2021" s="146">
        <v>1</v>
      </c>
      <c r="C2021" s="147" t="s">
        <v>3586</v>
      </c>
      <c r="D2021" s="136"/>
      <c r="E2021" s="16"/>
      <c r="F2021" s="67">
        <v>12751.417868854562</v>
      </c>
      <c r="G2021" s="68">
        <f t="shared" si="858"/>
        <v>0.36835537024401194</v>
      </c>
      <c r="H2021" s="66">
        <v>59.58101590823884</v>
      </c>
      <c r="I2021" s="66">
        <v>53.327443563856995</v>
      </c>
      <c r="J2021" s="66">
        <v>5.9109335243703169</v>
      </c>
      <c r="K2021" s="66">
        <v>579.03896597566745</v>
      </c>
      <c r="L2021" s="66"/>
      <c r="M2021" s="68">
        <f t="shared" si="859"/>
        <v>0.57635026513731402</v>
      </c>
      <c r="N2021" s="68">
        <f t="shared" si="860"/>
        <v>0.53327443563856991</v>
      </c>
      <c r="O2021" s="68">
        <f t="shared" si="861"/>
        <v>0.28950236087114911</v>
      </c>
      <c r="P2021" s="68">
        <f t="shared" si="862"/>
        <v>0.39291755892247376</v>
      </c>
      <c r="Q2021" s="68">
        <f t="shared" si="863"/>
        <v>0.22070546287045334</v>
      </c>
    </row>
    <row r="2022" spans="1:17" s="28" customFormat="1" ht="15" customHeight="1" x14ac:dyDescent="0.25">
      <c r="A2022" s="145" t="s">
        <v>3587</v>
      </c>
      <c r="B2022" s="146">
        <v>2</v>
      </c>
      <c r="C2022" s="147" t="s">
        <v>3588</v>
      </c>
      <c r="D2022" s="136"/>
      <c r="E2022" s="16"/>
      <c r="F2022" s="67">
        <v>2152.758323089944</v>
      </c>
      <c r="G2022" s="68">
        <f t="shared" si="858"/>
        <v>0.39134776034020541</v>
      </c>
      <c r="H2022" s="66">
        <v>70.01121635084624</v>
      </c>
      <c r="I2022" s="66">
        <v>61.947617224898153</v>
      </c>
      <c r="J2022" s="66">
        <v>6.0107939836839321</v>
      </c>
      <c r="K2022" s="66">
        <v>494.5003592126115</v>
      </c>
      <c r="L2022" s="66"/>
      <c r="M2022" s="68">
        <f t="shared" si="859"/>
        <v>0.75018693918077062</v>
      </c>
      <c r="N2022" s="68">
        <f t="shared" si="860"/>
        <v>0.61947617224898155</v>
      </c>
      <c r="O2022" s="68">
        <f t="shared" si="861"/>
        <v>0.29653478758337554</v>
      </c>
      <c r="P2022" s="68">
        <f t="shared" si="862"/>
        <v>0.42859798780537256</v>
      </c>
      <c r="Q2022" s="68">
        <f t="shared" si="863"/>
        <v>0.1864098820335138</v>
      </c>
    </row>
    <row r="2023" spans="1:17" s="28" customFormat="1" ht="15" customHeight="1" x14ac:dyDescent="0.25">
      <c r="A2023" s="145" t="s">
        <v>3589</v>
      </c>
      <c r="B2023" s="146">
        <v>3</v>
      </c>
      <c r="C2023" s="147" t="s">
        <v>3590</v>
      </c>
      <c r="D2023" s="136"/>
      <c r="E2023" s="16"/>
      <c r="F2023" s="67">
        <v>9363.1897317181429</v>
      </c>
      <c r="G2023" s="68">
        <f t="shared" si="858"/>
        <v>0.38732659218633303</v>
      </c>
      <c r="H2023" s="66">
        <v>63.014421046973823</v>
      </c>
      <c r="I2023" s="66">
        <v>65.923160103369156</v>
      </c>
      <c r="J2023" s="66">
        <v>5.2453578490199071</v>
      </c>
      <c r="K2023" s="66">
        <v>600.27494066680129</v>
      </c>
      <c r="L2023" s="66"/>
      <c r="M2023" s="68">
        <f t="shared" si="859"/>
        <v>0.63357368411623038</v>
      </c>
      <c r="N2023" s="68">
        <f t="shared" si="860"/>
        <v>0.65923160103369161</v>
      </c>
      <c r="O2023" s="68">
        <f t="shared" si="861"/>
        <v>0.24263083443802166</v>
      </c>
      <c r="P2023" s="68">
        <f t="shared" si="862"/>
        <v>0.39993738690789782</v>
      </c>
      <c r="Q2023" s="68">
        <f t="shared" si="863"/>
        <v>0.22932046274515266</v>
      </c>
    </row>
    <row r="2024" spans="1:17" s="28" customFormat="1" ht="15" customHeight="1" x14ac:dyDescent="0.25">
      <c r="A2024" s="145" t="s">
        <v>3591</v>
      </c>
      <c r="B2024" s="146">
        <v>4</v>
      </c>
      <c r="C2024" s="147" t="s">
        <v>3592</v>
      </c>
      <c r="D2024" s="136"/>
      <c r="E2024" s="16"/>
      <c r="F2024" s="67">
        <v>6477.40612368457</v>
      </c>
      <c r="G2024" s="68">
        <f t="shared" si="858"/>
        <v>0.25680416051316213</v>
      </c>
      <c r="H2024" s="66">
        <v>55.145549419930823</v>
      </c>
      <c r="I2024" s="66">
        <v>60.139351693729402</v>
      </c>
      <c r="J2024" s="66">
        <v>4.7532385871242244</v>
      </c>
      <c r="K2024" s="66">
        <v>269.9452510181174</v>
      </c>
      <c r="L2024" s="66"/>
      <c r="M2024" s="68">
        <f t="shared" si="859"/>
        <v>0.50242582366551369</v>
      </c>
      <c r="N2024" s="68">
        <f t="shared" si="860"/>
        <v>0.60139351693729404</v>
      </c>
      <c r="O2024" s="68">
        <f t="shared" si="861"/>
        <v>0.2079745483890299</v>
      </c>
      <c r="P2024" s="68">
        <f t="shared" si="862"/>
        <v>0.35365879755652074</v>
      </c>
      <c r="Q2024" s="68">
        <f t="shared" si="863"/>
        <v>9.5312475058059801E-2</v>
      </c>
    </row>
    <row r="2025" spans="1:17" s="28" customFormat="1" ht="15" customHeight="1" x14ac:dyDescent="0.25">
      <c r="A2025" s="145" t="s">
        <v>3593</v>
      </c>
      <c r="B2025" s="146">
        <v>5</v>
      </c>
      <c r="C2025" s="147" t="s">
        <v>3594</v>
      </c>
      <c r="D2025" s="136"/>
      <c r="E2025" s="16"/>
      <c r="F2025" s="67">
        <v>4269.2681430782804</v>
      </c>
      <c r="G2025" s="68">
        <f t="shared" si="858"/>
        <v>0.25248864256507814</v>
      </c>
      <c r="H2025" s="66">
        <v>64.325490559451254</v>
      </c>
      <c r="I2025" s="66">
        <v>61.835783392751303</v>
      </c>
      <c r="J2025" s="66">
        <v>4.1314214192370136</v>
      </c>
      <c r="K2025" s="66">
        <v>224.99116907144284</v>
      </c>
      <c r="L2025" s="66"/>
      <c r="M2025" s="68">
        <f t="shared" si="859"/>
        <v>0.65542484265752088</v>
      </c>
      <c r="N2025" s="68">
        <f t="shared" si="860"/>
        <v>0.61835783392751298</v>
      </c>
      <c r="O2025" s="68">
        <f t="shared" si="861"/>
        <v>0.16418460698852211</v>
      </c>
      <c r="P2025" s="68">
        <f t="shared" si="862"/>
        <v>0.31862962502200348</v>
      </c>
      <c r="Q2025" s="68">
        <f t="shared" si="863"/>
        <v>7.7075524978272955E-2</v>
      </c>
    </row>
    <row r="2026" spans="1:17" s="28" customFormat="1" ht="15" customHeight="1" x14ac:dyDescent="0.25">
      <c r="A2026" s="145" t="s">
        <v>3595</v>
      </c>
      <c r="B2026" s="146">
        <v>6</v>
      </c>
      <c r="C2026" s="147" t="s">
        <v>3596</v>
      </c>
      <c r="D2026" s="136"/>
      <c r="E2026" s="16"/>
      <c r="F2026" s="67">
        <v>9170.8712847068346</v>
      </c>
      <c r="G2026" s="68">
        <f t="shared" si="858"/>
        <v>0.40275046972118711</v>
      </c>
      <c r="H2026" s="66">
        <v>68.039403398505357</v>
      </c>
      <c r="I2026" s="66">
        <v>75.374773580041563</v>
      </c>
      <c r="J2026" s="66">
        <v>6.2301761233020096</v>
      </c>
      <c r="K2026" s="66">
        <v>497.9464562731082</v>
      </c>
      <c r="L2026" s="66"/>
      <c r="M2026" s="68">
        <f t="shared" si="859"/>
        <v>0.71732338997508927</v>
      </c>
      <c r="N2026" s="68">
        <f t="shared" si="860"/>
        <v>0.75374773580041565</v>
      </c>
      <c r="O2026" s="68">
        <f t="shared" si="861"/>
        <v>0.3119842340353528</v>
      </c>
      <c r="P2026" s="68">
        <f t="shared" si="862"/>
        <v>0.48493031459125563</v>
      </c>
      <c r="Q2026" s="68">
        <f t="shared" si="863"/>
        <v>0.18780789301140291</v>
      </c>
    </row>
    <row r="2027" spans="1:17" s="28" customFormat="1" ht="15" customHeight="1" x14ac:dyDescent="0.25">
      <c r="A2027" s="145" t="s">
        <v>3597</v>
      </c>
      <c r="B2027" s="146">
        <v>7</v>
      </c>
      <c r="C2027" s="147" t="s">
        <v>3598</v>
      </c>
      <c r="D2027" s="136"/>
      <c r="E2027" s="16"/>
      <c r="F2027" s="67">
        <v>7577.9509539639475</v>
      </c>
      <c r="G2027" s="68">
        <f t="shared" si="858"/>
        <v>0.34618488166492684</v>
      </c>
      <c r="H2027" s="66">
        <v>62.61066251246973</v>
      </c>
      <c r="I2027" s="66">
        <v>66.132047335063163</v>
      </c>
      <c r="J2027" s="66">
        <v>5.4252388313361246</v>
      </c>
      <c r="K2027" s="66">
        <v>432.05563170503763</v>
      </c>
      <c r="L2027" s="66"/>
      <c r="M2027" s="68">
        <f t="shared" si="859"/>
        <v>0.62684437520782887</v>
      </c>
      <c r="N2027" s="68">
        <f t="shared" si="860"/>
        <v>0.6613204733506316</v>
      </c>
      <c r="O2027" s="68">
        <f t="shared" si="861"/>
        <v>0.25529850924902286</v>
      </c>
      <c r="P2027" s="68">
        <f t="shared" si="862"/>
        <v>0.41089430633956758</v>
      </c>
      <c r="Q2027" s="68">
        <f t="shared" si="863"/>
        <v>0.16107733537729721</v>
      </c>
    </row>
    <row r="2028" spans="1:17" s="28" customFormat="1" ht="15" customHeight="1" x14ac:dyDescent="0.25">
      <c r="A2028" s="145" t="s">
        <v>3599</v>
      </c>
      <c r="B2028" s="146">
        <v>8</v>
      </c>
      <c r="C2028" s="147" t="s">
        <v>3600</v>
      </c>
      <c r="D2028" s="136"/>
      <c r="E2028" s="16"/>
      <c r="F2028" s="67">
        <v>6132.0384413553602</v>
      </c>
      <c r="G2028" s="68">
        <f t="shared" si="858"/>
        <v>0.355036050626304</v>
      </c>
      <c r="H2028" s="66">
        <v>67.522832657587372</v>
      </c>
      <c r="I2028" s="66">
        <v>47.652858796939597</v>
      </c>
      <c r="J2028" s="66">
        <v>4.8747570457117932</v>
      </c>
      <c r="K2028" s="66">
        <v>519.57124362755394</v>
      </c>
      <c r="L2028" s="66"/>
      <c r="M2028" s="68">
        <f t="shared" si="859"/>
        <v>0.70871387762645621</v>
      </c>
      <c r="N2028" s="68">
        <f t="shared" si="860"/>
        <v>0.47652858796939596</v>
      </c>
      <c r="O2028" s="68">
        <f t="shared" si="861"/>
        <v>0.21653218631773194</v>
      </c>
      <c r="P2028" s="68">
        <f t="shared" si="862"/>
        <v>0.32122231708882709</v>
      </c>
      <c r="Q2028" s="68">
        <f t="shared" si="863"/>
        <v>0.19658062621807462</v>
      </c>
    </row>
    <row r="2029" spans="1:17" s="28" customFormat="1" ht="15" customHeight="1" x14ac:dyDescent="0.25">
      <c r="A2029" s="145" t="s">
        <v>3601</v>
      </c>
      <c r="B2029" s="146">
        <v>9</v>
      </c>
      <c r="C2029" s="147" t="s">
        <v>3602</v>
      </c>
      <c r="D2029" s="136"/>
      <c r="E2029" s="16"/>
      <c r="F2029" s="67">
        <v>6879.1603663940587</v>
      </c>
      <c r="G2029" s="68">
        <f t="shared" si="858"/>
        <v>0.42205149454868079</v>
      </c>
      <c r="H2029" s="66">
        <v>60.40123681611491</v>
      </c>
      <c r="I2029" s="66">
        <v>72.106040855883649</v>
      </c>
      <c r="J2029" s="66">
        <v>7.0308636041487897</v>
      </c>
      <c r="K2029" s="66">
        <v>644.4214208293364</v>
      </c>
      <c r="L2029" s="66"/>
      <c r="M2029" s="68">
        <f t="shared" si="859"/>
        <v>0.59002061360191516</v>
      </c>
      <c r="N2029" s="68">
        <f t="shared" si="860"/>
        <v>0.72106040855883646</v>
      </c>
      <c r="O2029" s="68">
        <f t="shared" si="861"/>
        <v>0.36837067634850634</v>
      </c>
      <c r="P2029" s="68">
        <f t="shared" si="862"/>
        <v>0.51538093716099831</v>
      </c>
      <c r="Q2029" s="68">
        <f t="shared" si="863"/>
        <v>0.2472297853263028</v>
      </c>
    </row>
    <row r="2030" spans="1:17" s="28" customFormat="1" ht="15" customHeight="1" x14ac:dyDescent="0.25">
      <c r="A2030" s="145" t="s">
        <v>3603</v>
      </c>
      <c r="B2030" s="146">
        <v>10</v>
      </c>
      <c r="C2030" s="147" t="s">
        <v>3604</v>
      </c>
      <c r="D2030" s="136"/>
      <c r="E2030" s="16"/>
      <c r="F2030" s="67">
        <v>9054.0705524905406</v>
      </c>
      <c r="G2030" s="68">
        <f t="shared" si="858"/>
        <v>0.22079828592317055</v>
      </c>
      <c r="H2030" s="66">
        <v>64.756378317633519</v>
      </c>
      <c r="I2030" s="66">
        <v>65.40171312732987</v>
      </c>
      <c r="J2030" s="66">
        <v>4.86638073473625</v>
      </c>
      <c r="K2030" s="66">
        <v>141.55774550121811</v>
      </c>
      <c r="L2030" s="66"/>
      <c r="M2030" s="68">
        <f t="shared" si="859"/>
        <v>0.66260630529389197</v>
      </c>
      <c r="N2030" s="68">
        <f t="shared" si="860"/>
        <v>0.65401713127329875</v>
      </c>
      <c r="O2030" s="68">
        <f t="shared" si="861"/>
        <v>0.21594230526311622</v>
      </c>
      <c r="P2030" s="68">
        <f t="shared" si="862"/>
        <v>0.37580575701913643</v>
      </c>
      <c r="Q2030" s="68">
        <f t="shared" si="863"/>
        <v>4.3228294320980978E-2</v>
      </c>
    </row>
    <row r="2031" spans="1:17" s="28" customFormat="1" ht="15" customHeight="1" x14ac:dyDescent="0.25">
      <c r="A2031" s="145"/>
      <c r="B2031" s="148"/>
      <c r="C2031" s="147"/>
      <c r="D2031" s="136"/>
      <c r="E2031" s="16"/>
      <c r="F2031" s="67"/>
      <c r="G2031" s="68"/>
      <c r="H2031" s="66"/>
      <c r="I2031" s="66"/>
      <c r="J2031" s="66"/>
      <c r="K2031" s="66"/>
      <c r="L2031" s="66"/>
      <c r="M2031" s="68"/>
      <c r="N2031" s="68"/>
      <c r="O2031" s="68"/>
      <c r="P2031" s="68"/>
      <c r="Q2031" s="68"/>
    </row>
    <row r="2032" spans="1:17" s="28" customFormat="1" ht="15" customHeight="1" x14ac:dyDescent="0.25">
      <c r="A2032" s="141" t="s">
        <v>3605</v>
      </c>
      <c r="B2032" s="142"/>
      <c r="C2032" s="143" t="s">
        <v>3606</v>
      </c>
      <c r="D2032" s="144"/>
      <c r="E2032" s="26"/>
      <c r="F2032" s="69">
        <v>89616.36869581441</v>
      </c>
      <c r="G2032" s="70">
        <f t="shared" ref="G2032:G2039" si="864">GEOMEAN(M2032,P2032,Q2032)</f>
        <v>0.33834961032634336</v>
      </c>
      <c r="H2032" s="63">
        <v>71.586432767708402</v>
      </c>
      <c r="I2032" s="63">
        <v>71.184774312718162</v>
      </c>
      <c r="J2032" s="63">
        <v>6.5064635535491817</v>
      </c>
      <c r="K2032" s="63">
        <v>288.16812500180322</v>
      </c>
      <c r="L2032" s="63"/>
      <c r="M2032" s="70">
        <f t="shared" ref="M2032:M2039" si="865">+(H2032-25)/(85-25)</f>
        <v>0.77644054612847335</v>
      </c>
      <c r="N2032" s="70">
        <f t="shared" ref="N2032:N2039" si="866">+I2032/100</f>
        <v>0.71184774312718158</v>
      </c>
      <c r="O2032" s="70">
        <f t="shared" ref="O2032:O2039" si="867">+(J2032-1.8)/(16-1.8)</f>
        <v>0.33144109532036492</v>
      </c>
      <c r="P2032" s="70">
        <f t="shared" ref="P2032:P2039" si="868">+(N2032*O2032)^(0.5)</f>
        <v>0.48573202044275693</v>
      </c>
      <c r="Q2032" s="70">
        <f t="shared" ref="Q2032:Q2039" si="869">+(K2032-35)/(2500-35)</f>
        <v>0.10270512170458548</v>
      </c>
    </row>
    <row r="2033" spans="1:17" s="28" customFormat="1" ht="15" customHeight="1" x14ac:dyDescent="0.25">
      <c r="A2033" s="145" t="s">
        <v>3607</v>
      </c>
      <c r="B2033" s="146">
        <v>1</v>
      </c>
      <c r="C2033" s="147" t="s">
        <v>3608</v>
      </c>
      <c r="D2033" s="136"/>
      <c r="E2033" s="16"/>
      <c r="F2033" s="67">
        <v>19909.490328558215</v>
      </c>
      <c r="G2033" s="68">
        <f t="shared" si="864"/>
        <v>0.39400990122115348</v>
      </c>
      <c r="H2033" s="66">
        <v>68.386427031346201</v>
      </c>
      <c r="I2033" s="66">
        <v>74.904439388114724</v>
      </c>
      <c r="J2033" s="66">
        <v>6.9082223766154165</v>
      </c>
      <c r="K2033" s="66">
        <v>436.69015676239104</v>
      </c>
      <c r="L2033" s="66"/>
      <c r="M2033" s="68">
        <f t="shared" si="865"/>
        <v>0.72310711718910337</v>
      </c>
      <c r="N2033" s="68">
        <f t="shared" si="866"/>
        <v>0.7490443938811473</v>
      </c>
      <c r="O2033" s="68">
        <f t="shared" si="867"/>
        <v>0.35973397018418429</v>
      </c>
      <c r="P2033" s="68">
        <f t="shared" si="868"/>
        <v>0.51909220149706647</v>
      </c>
      <c r="Q2033" s="68">
        <f t="shared" si="869"/>
        <v>0.16295746724640611</v>
      </c>
    </row>
    <row r="2034" spans="1:17" s="28" customFormat="1" ht="15" customHeight="1" x14ac:dyDescent="0.25">
      <c r="A2034" s="145" t="s">
        <v>3609</v>
      </c>
      <c r="B2034" s="146">
        <v>2</v>
      </c>
      <c r="C2034" s="147" t="s">
        <v>3610</v>
      </c>
      <c r="D2034" s="136"/>
      <c r="E2034" s="16"/>
      <c r="F2034" s="67">
        <v>13882.169785051945</v>
      </c>
      <c r="G2034" s="68">
        <f t="shared" si="864"/>
        <v>0.39895321027749336</v>
      </c>
      <c r="H2034" s="66">
        <v>71.110142630104605</v>
      </c>
      <c r="I2034" s="66">
        <v>74.605632471032138</v>
      </c>
      <c r="J2034" s="66">
        <v>7.3301334794927024</v>
      </c>
      <c r="K2034" s="66">
        <v>412.857596414272</v>
      </c>
      <c r="L2034" s="66"/>
      <c r="M2034" s="68">
        <f t="shared" si="865"/>
        <v>0.76850237716841008</v>
      </c>
      <c r="N2034" s="68">
        <f t="shared" si="866"/>
        <v>0.74605632471032135</v>
      </c>
      <c r="O2034" s="68">
        <f t="shared" si="867"/>
        <v>0.38944601968258469</v>
      </c>
      <c r="P2034" s="68">
        <f t="shared" si="868"/>
        <v>0.53902566369093463</v>
      </c>
      <c r="Q2034" s="68">
        <f t="shared" si="869"/>
        <v>0.15328908576643893</v>
      </c>
    </row>
    <row r="2035" spans="1:17" s="28" customFormat="1" ht="15" customHeight="1" x14ac:dyDescent="0.25">
      <c r="A2035" s="145" t="s">
        <v>3611</v>
      </c>
      <c r="B2035" s="146">
        <v>3</v>
      </c>
      <c r="C2035" s="147" t="s">
        <v>3612</v>
      </c>
      <c r="D2035" s="136"/>
      <c r="E2035" s="16"/>
      <c r="F2035" s="67">
        <v>9300.7617541542622</v>
      </c>
      <c r="G2035" s="68">
        <f t="shared" si="864"/>
        <v>0.29726685646961454</v>
      </c>
      <c r="H2035" s="66">
        <v>70.705097676235127</v>
      </c>
      <c r="I2035" s="66">
        <v>74.126416434977145</v>
      </c>
      <c r="J2035" s="66">
        <v>7.0933734699273412</v>
      </c>
      <c r="K2035" s="66">
        <v>196.709079804103</v>
      </c>
      <c r="L2035" s="66"/>
      <c r="M2035" s="68">
        <f t="shared" si="865"/>
        <v>0.76175162793725215</v>
      </c>
      <c r="N2035" s="68">
        <f t="shared" si="866"/>
        <v>0.74126416434977149</v>
      </c>
      <c r="O2035" s="68">
        <f t="shared" si="867"/>
        <v>0.372772779572348</v>
      </c>
      <c r="P2035" s="68">
        <f t="shared" si="868"/>
        <v>0.52566443948781438</v>
      </c>
      <c r="Q2035" s="68">
        <f t="shared" si="869"/>
        <v>6.5602060772455575E-2</v>
      </c>
    </row>
    <row r="2036" spans="1:17" s="28" customFormat="1" ht="15" customHeight="1" x14ac:dyDescent="0.25">
      <c r="A2036" s="145" t="s">
        <v>3613</v>
      </c>
      <c r="B2036" s="146">
        <v>4</v>
      </c>
      <c r="C2036" s="147" t="s">
        <v>3614</v>
      </c>
      <c r="D2036" s="136"/>
      <c r="E2036" s="16"/>
      <c r="F2036" s="67">
        <v>7396.7084384559075</v>
      </c>
      <c r="G2036" s="68">
        <f t="shared" si="864"/>
        <v>0.34925010897696407</v>
      </c>
      <c r="H2036" s="66">
        <v>75.565444285305915</v>
      </c>
      <c r="I2036" s="66">
        <v>78.32847771895797</v>
      </c>
      <c r="J2036" s="66">
        <v>7.3132419579895522</v>
      </c>
      <c r="K2036" s="66">
        <v>260.94607434131728</v>
      </c>
      <c r="L2036" s="66"/>
      <c r="M2036" s="68">
        <f t="shared" si="865"/>
        <v>0.84275740475509864</v>
      </c>
      <c r="N2036" s="68">
        <f t="shared" si="866"/>
        <v>0.78328477718957967</v>
      </c>
      <c r="O2036" s="68">
        <f t="shared" si="867"/>
        <v>0.3882564759147572</v>
      </c>
      <c r="P2036" s="68">
        <f t="shared" si="868"/>
        <v>0.5514665785243037</v>
      </c>
      <c r="Q2036" s="68">
        <f t="shared" si="869"/>
        <v>9.1661693444753459E-2</v>
      </c>
    </row>
    <row r="2037" spans="1:17" s="28" customFormat="1" ht="15" customHeight="1" x14ac:dyDescent="0.25">
      <c r="A2037" s="145" t="s">
        <v>3615</v>
      </c>
      <c r="B2037" s="146">
        <v>5</v>
      </c>
      <c r="C2037" s="147" t="s">
        <v>3616</v>
      </c>
      <c r="D2037" s="136"/>
      <c r="E2037" s="16"/>
      <c r="F2037" s="67">
        <v>8279.7622501256355</v>
      </c>
      <c r="G2037" s="68">
        <f t="shared" si="864"/>
        <v>0.27567012639874777</v>
      </c>
      <c r="H2037" s="66">
        <v>73.727596375868828</v>
      </c>
      <c r="I2037" s="66">
        <v>70.256482593902447</v>
      </c>
      <c r="J2037" s="66">
        <v>6.5713048211823377</v>
      </c>
      <c r="K2037" s="66">
        <v>165.87138250291494</v>
      </c>
      <c r="L2037" s="66"/>
      <c r="M2037" s="68">
        <f t="shared" si="865"/>
        <v>0.81212660626448041</v>
      </c>
      <c r="N2037" s="68">
        <f t="shared" si="866"/>
        <v>0.70256482593902447</v>
      </c>
      <c r="O2037" s="68">
        <f t="shared" si="867"/>
        <v>0.33600738177340411</v>
      </c>
      <c r="P2037" s="68">
        <f t="shared" si="868"/>
        <v>0.48586723257476316</v>
      </c>
      <c r="Q2037" s="68">
        <f t="shared" si="869"/>
        <v>5.3091838743576043E-2</v>
      </c>
    </row>
    <row r="2038" spans="1:17" s="28" customFormat="1" ht="15" customHeight="1" x14ac:dyDescent="0.25">
      <c r="A2038" s="145" t="s">
        <v>3617</v>
      </c>
      <c r="B2038" s="146">
        <v>6</v>
      </c>
      <c r="C2038" s="147" t="s">
        <v>3618</v>
      </c>
      <c r="D2038" s="136"/>
      <c r="E2038" s="16"/>
      <c r="F2038" s="67">
        <v>13801.61755593726</v>
      </c>
      <c r="G2038" s="68">
        <f t="shared" si="864"/>
        <v>0.31473938016576836</v>
      </c>
      <c r="H2038" s="66">
        <v>70.523170548024495</v>
      </c>
      <c r="I2038" s="66">
        <v>68.603823641448201</v>
      </c>
      <c r="J2038" s="66">
        <v>5.3567103160680141</v>
      </c>
      <c r="K2038" s="66">
        <v>279.36257442194051</v>
      </c>
      <c r="L2038" s="66"/>
      <c r="M2038" s="68">
        <f t="shared" si="865"/>
        <v>0.75871950913374164</v>
      </c>
      <c r="N2038" s="68">
        <f t="shared" si="866"/>
        <v>0.68603823641448203</v>
      </c>
      <c r="O2038" s="68">
        <f t="shared" si="867"/>
        <v>0.25047255746957847</v>
      </c>
      <c r="P2038" s="68">
        <f t="shared" si="868"/>
        <v>0.41452834836311814</v>
      </c>
      <c r="Q2038" s="68">
        <f t="shared" si="869"/>
        <v>9.9132890232024554E-2</v>
      </c>
    </row>
    <row r="2039" spans="1:17" s="28" customFormat="1" ht="15" customHeight="1" x14ac:dyDescent="0.25">
      <c r="A2039" s="145" t="s">
        <v>3619</v>
      </c>
      <c r="B2039" s="146">
        <v>7</v>
      </c>
      <c r="C2039" s="147" t="s">
        <v>3620</v>
      </c>
      <c r="D2039" s="136"/>
      <c r="E2039" s="16"/>
      <c r="F2039" s="67">
        <v>17045.858583531182</v>
      </c>
      <c r="G2039" s="68">
        <f t="shared" si="864"/>
        <v>0.2381737711273538</v>
      </c>
      <c r="H2039" s="66">
        <v>71.600137006762381</v>
      </c>
      <c r="I2039" s="66">
        <v>62.481224990895093</v>
      </c>
      <c r="J2039" s="66">
        <v>5.4915532179517221</v>
      </c>
      <c r="K2039" s="66">
        <v>141.39656753496033</v>
      </c>
      <c r="L2039" s="66"/>
      <c r="M2039" s="68">
        <f t="shared" si="865"/>
        <v>0.77666895011270631</v>
      </c>
      <c r="N2039" s="68">
        <f t="shared" si="866"/>
        <v>0.6248122499089509</v>
      </c>
      <c r="O2039" s="68">
        <f t="shared" si="867"/>
        <v>0.25996853647547341</v>
      </c>
      <c r="P2039" s="68">
        <f t="shared" si="868"/>
        <v>0.40302794714607287</v>
      </c>
      <c r="Q2039" s="68">
        <f t="shared" si="869"/>
        <v>4.3162907722093441E-2</v>
      </c>
    </row>
    <row r="2040" spans="1:17" s="28" customFormat="1" ht="15" customHeight="1" x14ac:dyDescent="0.25">
      <c r="A2040" s="145"/>
      <c r="B2040" s="148"/>
      <c r="C2040" s="147"/>
      <c r="D2040" s="136"/>
      <c r="E2040" s="16"/>
      <c r="F2040" s="67"/>
      <c r="G2040" s="68"/>
      <c r="H2040" s="66"/>
      <c r="I2040" s="66"/>
      <c r="J2040" s="66"/>
      <c r="K2040" s="66"/>
      <c r="L2040" s="66"/>
      <c r="M2040" s="68"/>
      <c r="N2040" s="68"/>
      <c r="O2040" s="68"/>
      <c r="P2040" s="68"/>
      <c r="Q2040" s="68"/>
    </row>
    <row r="2041" spans="1:17" s="28" customFormat="1" ht="15" customHeight="1" x14ac:dyDescent="0.25">
      <c r="A2041" s="141" t="s">
        <v>3621</v>
      </c>
      <c r="B2041" s="149"/>
      <c r="C2041" s="143" t="s">
        <v>3622</v>
      </c>
      <c r="D2041" s="144"/>
      <c r="E2041" s="26"/>
      <c r="F2041" s="69">
        <v>64318.941142347729</v>
      </c>
      <c r="G2041" s="70">
        <f t="shared" ref="G2041:G2046" si="870">GEOMEAN(M2041,P2041,Q2041)</f>
        <v>0.37560179461744386</v>
      </c>
      <c r="H2041" s="63">
        <v>80.821065760435019</v>
      </c>
      <c r="I2041" s="63">
        <v>73.288910412248001</v>
      </c>
      <c r="J2041" s="63">
        <v>6.2858319855893408</v>
      </c>
      <c r="K2041" s="63">
        <v>326.78070142937327</v>
      </c>
      <c r="L2041" s="63"/>
      <c r="M2041" s="70">
        <f t="shared" ref="M2041:M2046" si="871">+(H2041-25)/(85-25)</f>
        <v>0.9303510960072503</v>
      </c>
      <c r="N2041" s="70">
        <f t="shared" ref="N2041:N2046" si="872">+I2041/100</f>
        <v>0.73288910412247998</v>
      </c>
      <c r="O2041" s="70">
        <f t="shared" ref="O2041:O2046" si="873">+(J2041-1.8)/(16-1.8)</f>
        <v>0.31590366095699585</v>
      </c>
      <c r="P2041" s="70">
        <f t="shared" ref="P2041:P2046" si="874">+(N2041*O2041)^(0.5)</f>
        <v>0.48116769537011145</v>
      </c>
      <c r="Q2041" s="70">
        <f t="shared" ref="Q2041:Q2046" si="875">+(K2041-35)/(2500-35)</f>
        <v>0.11836945291252465</v>
      </c>
    </row>
    <row r="2042" spans="1:17" s="28" customFormat="1" ht="15" customHeight="1" x14ac:dyDescent="0.25">
      <c r="A2042" s="145" t="s">
        <v>3623</v>
      </c>
      <c r="B2042" s="146">
        <v>1</v>
      </c>
      <c r="C2042" s="147" t="s">
        <v>3624</v>
      </c>
      <c r="D2042" s="136"/>
      <c r="E2042" s="16"/>
      <c r="F2042" s="67">
        <v>46335.655992494409</v>
      </c>
      <c r="G2042" s="68">
        <f t="shared" si="870"/>
        <v>0.38985331284465657</v>
      </c>
      <c r="H2042" s="66">
        <v>79.261244192878124</v>
      </c>
      <c r="I2042" s="66">
        <v>75.344107897023818</v>
      </c>
      <c r="J2042" s="66">
        <v>6.7521609061241827</v>
      </c>
      <c r="K2042" s="66">
        <v>350.06797697850209</v>
      </c>
      <c r="L2042" s="66"/>
      <c r="M2042" s="68">
        <f t="shared" si="871"/>
        <v>0.90435406988130207</v>
      </c>
      <c r="N2042" s="68">
        <f t="shared" si="872"/>
        <v>0.75344107897023815</v>
      </c>
      <c r="O2042" s="68">
        <f t="shared" si="873"/>
        <v>0.34874372578339319</v>
      </c>
      <c r="P2042" s="68">
        <f t="shared" si="874"/>
        <v>0.51259911142952697</v>
      </c>
      <c r="Q2042" s="68">
        <f t="shared" si="875"/>
        <v>0.12781662352069051</v>
      </c>
    </row>
    <row r="2043" spans="1:17" s="28" customFormat="1" ht="15" customHeight="1" x14ac:dyDescent="0.25">
      <c r="A2043" s="145" t="s">
        <v>3625</v>
      </c>
      <c r="B2043" s="146">
        <v>2</v>
      </c>
      <c r="C2043" s="147" t="s">
        <v>3626</v>
      </c>
      <c r="D2043" s="136"/>
      <c r="E2043" s="16"/>
      <c r="F2043" s="67">
        <v>1137.800236244919</v>
      </c>
      <c r="G2043" s="68">
        <f t="shared" si="870"/>
        <v>0.41511597054642052</v>
      </c>
      <c r="H2043" s="66">
        <v>83.30377030219087</v>
      </c>
      <c r="I2043" s="66">
        <v>47.417782894456543</v>
      </c>
      <c r="J2043" s="66">
        <v>6.0100932257353605</v>
      </c>
      <c r="K2043" s="66">
        <v>518.95786727570726</v>
      </c>
      <c r="L2043" s="66"/>
      <c r="M2043" s="68">
        <f t="shared" si="871"/>
        <v>0.97172950503651445</v>
      </c>
      <c r="N2043" s="68">
        <f t="shared" si="872"/>
        <v>0.47417782894456545</v>
      </c>
      <c r="O2043" s="68">
        <f t="shared" si="873"/>
        <v>0.29648543843206765</v>
      </c>
      <c r="P2043" s="68">
        <f t="shared" si="874"/>
        <v>0.37494909189034648</v>
      </c>
      <c r="Q2043" s="68">
        <f t="shared" si="875"/>
        <v>0.19633179199825851</v>
      </c>
    </row>
    <row r="2044" spans="1:17" s="28" customFormat="1" ht="15" customHeight="1" x14ac:dyDescent="0.25">
      <c r="A2044" s="145" t="s">
        <v>3627</v>
      </c>
      <c r="B2044" s="146">
        <v>3</v>
      </c>
      <c r="C2044" s="147" t="s">
        <v>3628</v>
      </c>
      <c r="D2044" s="136"/>
      <c r="E2044" s="16"/>
      <c r="F2044" s="67">
        <v>10745.667363898916</v>
      </c>
      <c r="G2044" s="68">
        <f t="shared" si="870"/>
        <v>0.26918485709271661</v>
      </c>
      <c r="H2044" s="66">
        <v>84.760397865210876</v>
      </c>
      <c r="I2044" s="66">
        <v>69.326196246944278</v>
      </c>
      <c r="J2044" s="66">
        <v>4.8992502542234559</v>
      </c>
      <c r="K2044" s="66">
        <v>159.10055751674625</v>
      </c>
      <c r="L2044" s="66"/>
      <c r="M2044" s="68">
        <f t="shared" si="871"/>
        <v>0.99600663108684795</v>
      </c>
      <c r="N2044" s="68">
        <f t="shared" si="872"/>
        <v>0.69326196246944283</v>
      </c>
      <c r="O2044" s="68">
        <f t="shared" si="873"/>
        <v>0.21825706015658142</v>
      </c>
      <c r="P2044" s="68">
        <f t="shared" si="874"/>
        <v>0.3889849840893127</v>
      </c>
      <c r="Q2044" s="68">
        <f t="shared" si="875"/>
        <v>5.0345053759329107E-2</v>
      </c>
    </row>
    <row r="2045" spans="1:17" s="28" customFormat="1" ht="15" customHeight="1" x14ac:dyDescent="0.25">
      <c r="A2045" s="145" t="s">
        <v>3629</v>
      </c>
      <c r="B2045" s="146">
        <v>4</v>
      </c>
      <c r="C2045" s="147" t="s">
        <v>176</v>
      </c>
      <c r="D2045" s="136"/>
      <c r="E2045" s="16"/>
      <c r="F2045" s="67">
        <v>3553.3602068215214</v>
      </c>
      <c r="G2045" s="68">
        <f t="shared" si="870"/>
        <v>0.3776323570173567</v>
      </c>
      <c r="H2045" s="66">
        <v>82.92499219511545</v>
      </c>
      <c r="I2045" s="66">
        <v>60.203872590010668</v>
      </c>
      <c r="J2045" s="66">
        <v>5.660751882318765</v>
      </c>
      <c r="K2045" s="66">
        <v>374.86449743092982</v>
      </c>
      <c r="L2045" s="66"/>
      <c r="M2045" s="68">
        <f t="shared" si="871"/>
        <v>0.9654165365852575</v>
      </c>
      <c r="N2045" s="68">
        <f t="shared" si="872"/>
        <v>0.60203872590010665</v>
      </c>
      <c r="O2045" s="68">
        <f t="shared" si="873"/>
        <v>0.27188393537456096</v>
      </c>
      <c r="P2045" s="68">
        <f t="shared" si="874"/>
        <v>0.40457960656168473</v>
      </c>
      <c r="Q2045" s="68">
        <f t="shared" si="875"/>
        <v>0.13787606386650297</v>
      </c>
    </row>
    <row r="2046" spans="1:17" s="28" customFormat="1" ht="15" customHeight="1" x14ac:dyDescent="0.25">
      <c r="A2046" s="145" t="s">
        <v>3630</v>
      </c>
      <c r="B2046" s="146">
        <v>5</v>
      </c>
      <c r="C2046" s="147" t="s">
        <v>3631</v>
      </c>
      <c r="D2046" s="136"/>
      <c r="E2046" s="16"/>
      <c r="F2046" s="67">
        <v>2546.4573428879648</v>
      </c>
      <c r="G2046" s="68">
        <f t="shared" si="870"/>
        <v>0.40922482830867618</v>
      </c>
      <c r="H2046" s="66">
        <v>81.467931793204869</v>
      </c>
      <c r="I2046" s="66">
        <v>73.114012350014661</v>
      </c>
      <c r="J2046" s="66">
        <v>5.3027100238836224</v>
      </c>
      <c r="K2046" s="66">
        <v>457.66276395206688</v>
      </c>
      <c r="L2046" s="66"/>
      <c r="M2046" s="68">
        <f t="shared" si="871"/>
        <v>0.94113219655341451</v>
      </c>
      <c r="N2046" s="68">
        <f t="shared" si="872"/>
        <v>0.73114012350014657</v>
      </c>
      <c r="O2046" s="68">
        <f t="shared" si="873"/>
        <v>0.24666971999180443</v>
      </c>
      <c r="P2046" s="68">
        <f t="shared" si="874"/>
        <v>0.42467649986613865</v>
      </c>
      <c r="Q2046" s="68">
        <f t="shared" si="875"/>
        <v>0.17146562432132531</v>
      </c>
    </row>
    <row r="2047" spans="1:17" s="28" customFormat="1" ht="15" customHeight="1" x14ac:dyDescent="0.25">
      <c r="A2047" s="145"/>
      <c r="B2047" s="148"/>
      <c r="C2047" s="147"/>
      <c r="D2047" s="136"/>
      <c r="E2047" s="16"/>
      <c r="F2047" s="67"/>
      <c r="G2047" s="68"/>
      <c r="H2047" s="66"/>
      <c r="I2047" s="66"/>
      <c r="J2047" s="66"/>
      <c r="K2047" s="66"/>
      <c r="L2047" s="66"/>
      <c r="M2047" s="68"/>
      <c r="N2047" s="68"/>
      <c r="O2047" s="68"/>
      <c r="P2047" s="68"/>
      <c r="Q2047" s="68"/>
    </row>
    <row r="2048" spans="1:17" s="28" customFormat="1" ht="15" customHeight="1" x14ac:dyDescent="0.25">
      <c r="A2048" s="141" t="s">
        <v>3632</v>
      </c>
      <c r="B2048" s="149"/>
      <c r="C2048" s="143" t="s">
        <v>3633</v>
      </c>
      <c r="D2048" s="144"/>
      <c r="E2048" s="26"/>
      <c r="F2048" s="69">
        <v>58048.957008633479</v>
      </c>
      <c r="G2048" s="70">
        <f t="shared" ref="G2048:G2056" si="876">GEOMEAN(M2048,P2048,Q2048)</f>
        <v>0.32090629047918234</v>
      </c>
      <c r="H2048" s="63">
        <v>67.928957888374484</v>
      </c>
      <c r="I2048" s="63">
        <v>67.786505699111103</v>
      </c>
      <c r="J2048" s="63">
        <v>5.7129254977801347</v>
      </c>
      <c r="K2048" s="63">
        <v>298.43548719622692</v>
      </c>
      <c r="L2048" s="63"/>
      <c r="M2048" s="70">
        <f t="shared" ref="M2048:M2056" si="877">+(H2048-25)/(85-25)</f>
        <v>0.71548263147290803</v>
      </c>
      <c r="N2048" s="70">
        <f t="shared" ref="N2048:N2056" si="878">+I2048/100</f>
        <v>0.67786505699111099</v>
      </c>
      <c r="O2048" s="70">
        <f t="shared" ref="O2048:O2056" si="879">+(J2048-1.8)/(16-1.8)</f>
        <v>0.2755581336464884</v>
      </c>
      <c r="P2048" s="70">
        <f t="shared" ref="P2048:P2056" si="880">+(N2048*O2048)^(0.5)</f>
        <v>0.43219350986408972</v>
      </c>
      <c r="Q2048" s="70">
        <f t="shared" ref="Q2048:Q2056" si="881">+(K2048-35)/(2500-35)</f>
        <v>0.1068703802013091</v>
      </c>
    </row>
    <row r="2049" spans="1:17" s="28" customFormat="1" ht="15" customHeight="1" x14ac:dyDescent="0.25">
      <c r="A2049" s="145" t="s">
        <v>3634</v>
      </c>
      <c r="B2049" s="146">
        <v>1</v>
      </c>
      <c r="C2049" s="147" t="s">
        <v>3635</v>
      </c>
      <c r="D2049" s="136"/>
      <c r="E2049" s="16"/>
      <c r="F2049" s="67">
        <v>18871.37347584272</v>
      </c>
      <c r="G2049" s="68">
        <f t="shared" si="876"/>
        <v>0.37472334403254776</v>
      </c>
      <c r="H2049" s="66">
        <v>63.23509535568973</v>
      </c>
      <c r="I2049" s="66">
        <v>69.875859950875309</v>
      </c>
      <c r="J2049" s="66">
        <v>6.6840830408100329</v>
      </c>
      <c r="K2049" s="66">
        <v>450.17128973384547</v>
      </c>
      <c r="L2049" s="66"/>
      <c r="M2049" s="68">
        <f t="shared" si="877"/>
        <v>0.6372515892614955</v>
      </c>
      <c r="N2049" s="68">
        <f t="shared" si="878"/>
        <v>0.69875859950875308</v>
      </c>
      <c r="O2049" s="68">
        <f t="shared" si="879"/>
        <v>0.34394950991619955</v>
      </c>
      <c r="P2049" s="68">
        <f t="shared" si="880"/>
        <v>0.4902424684283947</v>
      </c>
      <c r="Q2049" s="68">
        <f t="shared" si="881"/>
        <v>0.16842648670744237</v>
      </c>
    </row>
    <row r="2050" spans="1:17" s="28" customFormat="1" ht="15" customHeight="1" x14ac:dyDescent="0.25">
      <c r="A2050" s="145" t="s">
        <v>3636</v>
      </c>
      <c r="B2050" s="146">
        <v>2</v>
      </c>
      <c r="C2050" s="147" t="s">
        <v>3637</v>
      </c>
      <c r="D2050" s="136"/>
      <c r="E2050" s="16"/>
      <c r="F2050" s="67">
        <v>3789.9823798459074</v>
      </c>
      <c r="G2050" s="68">
        <f t="shared" si="876"/>
        <v>0.31992477069285385</v>
      </c>
      <c r="H2050" s="66">
        <v>67.804447740547616</v>
      </c>
      <c r="I2050" s="66">
        <v>55.909661276053015</v>
      </c>
      <c r="J2050" s="66">
        <v>5.7947863298357856</v>
      </c>
      <c r="K2050" s="66">
        <v>320.28362344142175</v>
      </c>
      <c r="L2050" s="66"/>
      <c r="M2050" s="68">
        <f t="shared" si="877"/>
        <v>0.71340746234246022</v>
      </c>
      <c r="N2050" s="68">
        <f t="shared" si="878"/>
        <v>0.55909661276053013</v>
      </c>
      <c r="O2050" s="68">
        <f t="shared" si="879"/>
        <v>0.2813229809743511</v>
      </c>
      <c r="P2050" s="68">
        <f t="shared" si="880"/>
        <v>0.39659390534204475</v>
      </c>
      <c r="Q2050" s="68">
        <f t="shared" si="881"/>
        <v>0.11573372147725021</v>
      </c>
    </row>
    <row r="2051" spans="1:17" s="29" customFormat="1" ht="15" customHeight="1" x14ac:dyDescent="0.25">
      <c r="A2051" s="145" t="s">
        <v>3638</v>
      </c>
      <c r="B2051" s="146">
        <v>3</v>
      </c>
      <c r="C2051" s="147" t="s">
        <v>3639</v>
      </c>
      <c r="D2051" s="136"/>
      <c r="E2051" s="16"/>
      <c r="F2051" s="67">
        <v>3104.281529507155</v>
      </c>
      <c r="G2051" s="68">
        <f t="shared" si="876"/>
        <v>0.29246806114047247</v>
      </c>
      <c r="H2051" s="66">
        <v>64.57035789512301</v>
      </c>
      <c r="I2051" s="66">
        <v>73.148282323215597</v>
      </c>
      <c r="J2051" s="66">
        <v>6.4677613893273298</v>
      </c>
      <c r="K2051" s="66">
        <v>225.68710097728589</v>
      </c>
      <c r="L2051" s="66"/>
      <c r="M2051" s="68">
        <f t="shared" si="877"/>
        <v>0.65950596491871682</v>
      </c>
      <c r="N2051" s="68">
        <f t="shared" si="878"/>
        <v>0.73148282323215597</v>
      </c>
      <c r="O2051" s="68">
        <f t="shared" si="879"/>
        <v>0.3287155907976993</v>
      </c>
      <c r="P2051" s="68">
        <f t="shared" si="880"/>
        <v>0.49035681742699078</v>
      </c>
      <c r="Q2051" s="68">
        <f t="shared" si="881"/>
        <v>7.7357850295044994E-2</v>
      </c>
    </row>
    <row r="2052" spans="1:17" s="28" customFormat="1" ht="15" customHeight="1" x14ac:dyDescent="0.25">
      <c r="A2052" s="145" t="s">
        <v>3640</v>
      </c>
      <c r="B2052" s="146">
        <v>4</v>
      </c>
      <c r="C2052" s="147" t="s">
        <v>3641</v>
      </c>
      <c r="D2052" s="136"/>
      <c r="E2052" s="16"/>
      <c r="F2052" s="67">
        <v>2660.2373665124569</v>
      </c>
      <c r="G2052" s="68">
        <f t="shared" si="876"/>
        <v>0.2323683049571692</v>
      </c>
      <c r="H2052" s="66">
        <v>68.801382657117514</v>
      </c>
      <c r="I2052" s="66">
        <v>65.137220358390778</v>
      </c>
      <c r="J2052" s="66">
        <v>5.0240445927690001</v>
      </c>
      <c r="K2052" s="66">
        <v>145.16409355565273</v>
      </c>
      <c r="L2052" s="66"/>
      <c r="M2052" s="68">
        <f t="shared" si="877"/>
        <v>0.73002304428529186</v>
      </c>
      <c r="N2052" s="68">
        <f t="shared" si="878"/>
        <v>0.65137220358390779</v>
      </c>
      <c r="O2052" s="68">
        <f t="shared" si="879"/>
        <v>0.22704539385697187</v>
      </c>
      <c r="P2052" s="68">
        <f t="shared" si="880"/>
        <v>0.38456606520881692</v>
      </c>
      <c r="Q2052" s="68">
        <f t="shared" si="881"/>
        <v>4.4691315844078185E-2</v>
      </c>
    </row>
    <row r="2053" spans="1:17" s="28" customFormat="1" ht="15" customHeight="1" x14ac:dyDescent="0.25">
      <c r="A2053" s="145" t="s">
        <v>3642</v>
      </c>
      <c r="B2053" s="146">
        <v>5</v>
      </c>
      <c r="C2053" s="147" t="s">
        <v>3643</v>
      </c>
      <c r="D2053" s="136"/>
      <c r="E2053" s="16"/>
      <c r="F2053" s="67">
        <v>4971.0794392399694</v>
      </c>
      <c r="G2053" s="68">
        <f t="shared" si="876"/>
        <v>0.25088847098425193</v>
      </c>
      <c r="H2053" s="66">
        <v>73.270395857210431</v>
      </c>
      <c r="I2053" s="66">
        <v>65.208476269466445</v>
      </c>
      <c r="J2053" s="66">
        <v>4.5216365829395793</v>
      </c>
      <c r="K2053" s="66">
        <v>171.86944525014303</v>
      </c>
      <c r="L2053" s="66"/>
      <c r="M2053" s="68">
        <f t="shared" si="877"/>
        <v>0.80450659762017385</v>
      </c>
      <c r="N2053" s="68">
        <f t="shared" si="878"/>
        <v>0.65208476269466442</v>
      </c>
      <c r="O2053" s="68">
        <f t="shared" si="879"/>
        <v>0.19166454809433658</v>
      </c>
      <c r="P2053" s="68">
        <f t="shared" si="880"/>
        <v>0.35352727102880699</v>
      </c>
      <c r="Q2053" s="68">
        <f t="shared" si="881"/>
        <v>5.5525129918922125E-2</v>
      </c>
    </row>
    <row r="2054" spans="1:17" s="28" customFormat="1" ht="15" customHeight="1" x14ac:dyDescent="0.25">
      <c r="A2054" s="145" t="s">
        <v>3644</v>
      </c>
      <c r="B2054" s="146">
        <v>6</v>
      </c>
      <c r="C2054" s="147" t="s">
        <v>3645</v>
      </c>
      <c r="D2054" s="136"/>
      <c r="E2054" s="16"/>
      <c r="F2054" s="67">
        <v>4107.1567819849779</v>
      </c>
      <c r="G2054" s="68">
        <f t="shared" si="876"/>
        <v>0.26763586884866536</v>
      </c>
      <c r="H2054" s="66">
        <v>65.974346641323464</v>
      </c>
      <c r="I2054" s="66">
        <v>72.905652555712379</v>
      </c>
      <c r="J2054" s="66">
        <v>4.7992122411037226</v>
      </c>
      <c r="K2054" s="66">
        <v>211.33927911464403</v>
      </c>
      <c r="L2054" s="66"/>
      <c r="M2054" s="68">
        <f t="shared" si="877"/>
        <v>0.68290577735539104</v>
      </c>
      <c r="N2054" s="68">
        <f t="shared" si="878"/>
        <v>0.72905652555712375</v>
      </c>
      <c r="O2054" s="68">
        <f t="shared" si="879"/>
        <v>0.21121212965519176</v>
      </c>
      <c r="P2054" s="68">
        <f t="shared" si="880"/>
        <v>0.39240996598192412</v>
      </c>
      <c r="Q2054" s="68">
        <f t="shared" si="881"/>
        <v>7.15372329065493E-2</v>
      </c>
    </row>
    <row r="2055" spans="1:17" s="28" customFormat="1" ht="15" customHeight="1" x14ac:dyDescent="0.25">
      <c r="A2055" s="145" t="s">
        <v>3646</v>
      </c>
      <c r="B2055" s="146">
        <v>7</v>
      </c>
      <c r="C2055" s="147" t="s">
        <v>3647</v>
      </c>
      <c r="D2055" s="136"/>
      <c r="E2055" s="16"/>
      <c r="F2055" s="67">
        <v>13284.069483875413</v>
      </c>
      <c r="G2055" s="68">
        <f t="shared" si="876"/>
        <v>0.31786586537571987</v>
      </c>
      <c r="H2055" s="66">
        <v>75.189504878981097</v>
      </c>
      <c r="I2055" s="66">
        <v>65.95981665108151</v>
      </c>
      <c r="J2055" s="66">
        <v>5.8045162273029991</v>
      </c>
      <c r="K2055" s="66">
        <v>254.44028804186397</v>
      </c>
      <c r="L2055" s="66"/>
      <c r="M2055" s="68">
        <f t="shared" si="877"/>
        <v>0.83649174798301829</v>
      </c>
      <c r="N2055" s="68">
        <f t="shared" si="878"/>
        <v>0.65959816651081515</v>
      </c>
      <c r="O2055" s="68">
        <f t="shared" si="879"/>
        <v>0.28200818502133801</v>
      </c>
      <c r="P2055" s="68">
        <f t="shared" si="880"/>
        <v>0.43129117980909054</v>
      </c>
      <c r="Q2055" s="68">
        <f t="shared" si="881"/>
        <v>8.9022429225908306E-2</v>
      </c>
    </row>
    <row r="2056" spans="1:17" s="28" customFormat="1" ht="15" customHeight="1" x14ac:dyDescent="0.25">
      <c r="A2056" s="145" t="s">
        <v>3648</v>
      </c>
      <c r="B2056" s="146">
        <v>8</v>
      </c>
      <c r="C2056" s="147" t="s">
        <v>3649</v>
      </c>
      <c r="D2056" s="136"/>
      <c r="E2056" s="16"/>
      <c r="F2056" s="67">
        <v>7260.7765518248771</v>
      </c>
      <c r="G2056" s="68">
        <f t="shared" si="876"/>
        <v>0.25727676507688801</v>
      </c>
      <c r="H2056" s="66">
        <v>67.539886019088542</v>
      </c>
      <c r="I2056" s="66">
        <v>70.882713617116181</v>
      </c>
      <c r="J2056" s="66">
        <v>4.4981848729890572</v>
      </c>
      <c r="K2056" s="66">
        <v>196.32872600090471</v>
      </c>
      <c r="L2056" s="66"/>
      <c r="M2056" s="68">
        <f t="shared" si="877"/>
        <v>0.70899810031814237</v>
      </c>
      <c r="N2056" s="68">
        <f t="shared" si="878"/>
        <v>0.70882713617116178</v>
      </c>
      <c r="O2056" s="68">
        <f t="shared" si="879"/>
        <v>0.19001301922458153</v>
      </c>
      <c r="P2056" s="68">
        <f t="shared" si="880"/>
        <v>0.3669964362935913</v>
      </c>
      <c r="Q2056" s="68">
        <f t="shared" si="881"/>
        <v>6.5447759026736191E-2</v>
      </c>
    </row>
    <row r="2057" spans="1:17" s="28" customFormat="1" ht="15" customHeight="1" x14ac:dyDescent="0.25">
      <c r="A2057" s="145"/>
      <c r="B2057" s="148"/>
      <c r="C2057" s="147"/>
      <c r="D2057" s="136"/>
      <c r="E2057" s="16"/>
      <c r="F2057" s="67"/>
      <c r="G2057" s="68"/>
      <c r="H2057" s="66"/>
      <c r="I2057" s="66"/>
      <c r="J2057" s="66"/>
      <c r="K2057" s="66"/>
      <c r="L2057" s="66"/>
      <c r="M2057" s="68"/>
      <c r="N2057" s="68"/>
      <c r="O2057" s="68"/>
      <c r="P2057" s="68"/>
      <c r="Q2057" s="68"/>
    </row>
    <row r="2058" spans="1:17" s="28" customFormat="1" ht="15" customHeight="1" x14ac:dyDescent="0.25">
      <c r="A2058" s="141" t="s">
        <v>3650</v>
      </c>
      <c r="B2058" s="142"/>
      <c r="C2058" s="143" t="s">
        <v>3651</v>
      </c>
      <c r="D2058" s="144"/>
      <c r="E2058" s="26"/>
      <c r="F2058" s="69">
        <v>41138.023408869391</v>
      </c>
      <c r="G2058" s="70">
        <f t="shared" ref="G2058:G2068" si="882">GEOMEAN(M2058,P2058,Q2058)</f>
        <v>0.43862768025461923</v>
      </c>
      <c r="H2058" s="63">
        <v>77.603909364968743</v>
      </c>
      <c r="I2058" s="63">
        <v>68.310564294107522</v>
      </c>
      <c r="J2058" s="63">
        <v>6.6407063224524103</v>
      </c>
      <c r="K2058" s="63">
        <v>526.68179246192858</v>
      </c>
      <c r="L2058" s="63"/>
      <c r="M2058" s="70">
        <f t="shared" ref="M2058:M2068" si="883">+(H2058-25)/(85-25)</f>
        <v>0.87673182274947903</v>
      </c>
      <c r="N2058" s="70">
        <f t="shared" ref="N2058:N2068" si="884">+I2058/100</f>
        <v>0.68310564294107523</v>
      </c>
      <c r="O2058" s="70">
        <f t="shared" ref="O2058:O2068" si="885">+(J2058-1.8)/(16-1.8)</f>
        <v>0.34089481144031064</v>
      </c>
      <c r="P2058" s="70">
        <f t="shared" ref="P2058:P2068" si="886">+(N2058*O2058)^(0.5)</f>
        <v>0.4825631247248488</v>
      </c>
      <c r="Q2058" s="70">
        <f t="shared" ref="Q2058:Q2068" si="887">+(K2058-35)/(2500-35)</f>
        <v>0.19946523020767895</v>
      </c>
    </row>
    <row r="2059" spans="1:17" s="28" customFormat="1" ht="15" customHeight="1" x14ac:dyDescent="0.25">
      <c r="A2059" s="145" t="s">
        <v>3652</v>
      </c>
      <c r="B2059" s="146">
        <v>1</v>
      </c>
      <c r="C2059" s="147" t="s">
        <v>1158</v>
      </c>
      <c r="D2059" s="136"/>
      <c r="E2059" s="16"/>
      <c r="F2059" s="67">
        <v>11283.353493239436</v>
      </c>
      <c r="G2059" s="68">
        <f t="shared" si="882"/>
        <v>0.44136579225480249</v>
      </c>
      <c r="H2059" s="66">
        <v>67.302780619137806</v>
      </c>
      <c r="I2059" s="66">
        <v>64.708177745266468</v>
      </c>
      <c r="J2059" s="66">
        <v>7.3141758264348722</v>
      </c>
      <c r="K2059" s="66">
        <v>634.6799829707104</v>
      </c>
      <c r="L2059" s="66"/>
      <c r="M2059" s="68">
        <f t="shared" si="883"/>
        <v>0.70504634365229679</v>
      </c>
      <c r="N2059" s="68">
        <f t="shared" si="884"/>
        <v>0.64708177745266471</v>
      </c>
      <c r="O2059" s="68">
        <f t="shared" si="885"/>
        <v>0.38832224129823045</v>
      </c>
      <c r="P2059" s="68">
        <f t="shared" si="886"/>
        <v>0.50127462146378554</v>
      </c>
      <c r="Q2059" s="68">
        <f t="shared" si="887"/>
        <v>0.24327788355809751</v>
      </c>
    </row>
    <row r="2060" spans="1:17" s="28" customFormat="1" ht="15" customHeight="1" x14ac:dyDescent="0.25">
      <c r="A2060" s="145" t="s">
        <v>3653</v>
      </c>
      <c r="B2060" s="146">
        <v>2</v>
      </c>
      <c r="C2060" s="147" t="s">
        <v>3654</v>
      </c>
      <c r="D2060" s="136"/>
      <c r="E2060" s="16"/>
      <c r="F2060" s="67">
        <v>5388.9441277723954</v>
      </c>
      <c r="G2060" s="68">
        <f t="shared" si="882"/>
        <v>0.36902269304415597</v>
      </c>
      <c r="H2060" s="66">
        <v>82.096005110301007</v>
      </c>
      <c r="I2060" s="66">
        <v>63.943192548782868</v>
      </c>
      <c r="J2060" s="66">
        <v>6.2594579132097099</v>
      </c>
      <c r="K2060" s="66">
        <v>325.48763620045611</v>
      </c>
      <c r="L2060" s="66"/>
      <c r="M2060" s="68">
        <f t="shared" si="883"/>
        <v>0.95160008517168349</v>
      </c>
      <c r="N2060" s="68">
        <f t="shared" si="884"/>
        <v>0.63943192548782868</v>
      </c>
      <c r="O2060" s="68">
        <f t="shared" si="885"/>
        <v>0.31404633191617676</v>
      </c>
      <c r="P2060" s="68">
        <f t="shared" si="886"/>
        <v>0.448119683465869</v>
      </c>
      <c r="Q2060" s="68">
        <f t="shared" si="887"/>
        <v>0.11784488283994163</v>
      </c>
    </row>
    <row r="2061" spans="1:17" s="28" customFormat="1" ht="15" customHeight="1" x14ac:dyDescent="0.25">
      <c r="A2061" s="145" t="s">
        <v>3655</v>
      </c>
      <c r="B2061" s="146">
        <v>3</v>
      </c>
      <c r="C2061" s="147" t="s">
        <v>3656</v>
      </c>
      <c r="D2061" s="136"/>
      <c r="E2061" s="16"/>
      <c r="F2061" s="67">
        <v>1595.9410393346873</v>
      </c>
      <c r="G2061" s="68">
        <f t="shared" si="882"/>
        <v>0.31772105340626383</v>
      </c>
      <c r="H2061" s="66">
        <v>81.999410170113336</v>
      </c>
      <c r="I2061" s="66">
        <v>59.259239254693242</v>
      </c>
      <c r="J2061" s="66">
        <v>5.1255478413076254</v>
      </c>
      <c r="K2061" s="66">
        <v>258.39339586090085</v>
      </c>
      <c r="L2061" s="66"/>
      <c r="M2061" s="68">
        <f t="shared" si="883"/>
        <v>0.94999016950188897</v>
      </c>
      <c r="N2061" s="68">
        <f t="shared" si="884"/>
        <v>0.59259239254693241</v>
      </c>
      <c r="O2061" s="68">
        <f t="shared" si="885"/>
        <v>0.23419350995124125</v>
      </c>
      <c r="P2061" s="68">
        <f t="shared" si="886"/>
        <v>0.3725336124176849</v>
      </c>
      <c r="Q2061" s="68">
        <f t="shared" si="887"/>
        <v>9.0626124081501364E-2</v>
      </c>
    </row>
    <row r="2062" spans="1:17" s="28" customFormat="1" ht="15" customHeight="1" x14ac:dyDescent="0.25">
      <c r="A2062" s="145" t="s">
        <v>3657</v>
      </c>
      <c r="B2062" s="146">
        <v>4</v>
      </c>
      <c r="C2062" s="147" t="s">
        <v>3658</v>
      </c>
      <c r="D2062" s="136"/>
      <c r="E2062" s="16"/>
      <c r="F2062" s="67">
        <v>2376.2907588831936</v>
      </c>
      <c r="G2062" s="68">
        <f t="shared" si="882"/>
        <v>0.33719355266455769</v>
      </c>
      <c r="H2062" s="66">
        <v>75.777448013940273</v>
      </c>
      <c r="I2062" s="66">
        <v>79.544286756407317</v>
      </c>
      <c r="J2062" s="66">
        <v>6.6093639302161602</v>
      </c>
      <c r="K2062" s="66">
        <v>250.14484532136757</v>
      </c>
      <c r="L2062" s="66"/>
      <c r="M2062" s="68">
        <f t="shared" si="883"/>
        <v>0.84629080023233783</v>
      </c>
      <c r="N2062" s="68">
        <f t="shared" si="884"/>
        <v>0.79544286756407312</v>
      </c>
      <c r="O2062" s="68">
        <f t="shared" si="885"/>
        <v>0.33868760071944792</v>
      </c>
      <c r="P2062" s="68">
        <f t="shared" si="886"/>
        <v>0.51904396376865181</v>
      </c>
      <c r="Q2062" s="68">
        <f t="shared" si="887"/>
        <v>8.7279856114145057E-2</v>
      </c>
    </row>
    <row r="2063" spans="1:17" s="28" customFormat="1" ht="15" customHeight="1" x14ac:dyDescent="0.25">
      <c r="A2063" s="145" t="s">
        <v>3659</v>
      </c>
      <c r="B2063" s="146">
        <v>5</v>
      </c>
      <c r="C2063" s="147" t="s">
        <v>3660</v>
      </c>
      <c r="D2063" s="136"/>
      <c r="E2063" s="16"/>
      <c r="F2063" s="67">
        <v>2252.4417066193664</v>
      </c>
      <c r="G2063" s="68">
        <f t="shared" si="882"/>
        <v>0.6006715059896558</v>
      </c>
      <c r="H2063" s="66">
        <v>83.207483115490959</v>
      </c>
      <c r="I2063" s="66">
        <v>77.367213600987967</v>
      </c>
      <c r="J2063" s="66">
        <v>7.1742650396939194</v>
      </c>
      <c r="K2063" s="66">
        <v>1052.6691272771461</v>
      </c>
      <c r="L2063" s="66"/>
      <c r="M2063" s="68">
        <f t="shared" si="883"/>
        <v>0.97012471859151594</v>
      </c>
      <c r="N2063" s="68">
        <f t="shared" si="884"/>
        <v>0.77367213600987972</v>
      </c>
      <c r="O2063" s="68">
        <f t="shared" si="885"/>
        <v>0.37846936899252959</v>
      </c>
      <c r="P2063" s="68">
        <f t="shared" si="886"/>
        <v>0.54112032407105326</v>
      </c>
      <c r="Q2063" s="68">
        <f t="shared" si="887"/>
        <v>0.41284751613677328</v>
      </c>
    </row>
    <row r="2064" spans="1:17" s="28" customFormat="1" ht="15" customHeight="1" x14ac:dyDescent="0.25">
      <c r="A2064" s="145" t="s">
        <v>3661</v>
      </c>
      <c r="B2064" s="146">
        <v>6</v>
      </c>
      <c r="C2064" s="147" t="s">
        <v>1800</v>
      </c>
      <c r="D2064" s="136"/>
      <c r="E2064" s="16"/>
      <c r="F2064" s="67">
        <v>1829.5425037672724</v>
      </c>
      <c r="G2064" s="68">
        <f t="shared" si="882"/>
        <v>0.52297062116202586</v>
      </c>
      <c r="H2064" s="66">
        <v>85.010469414094246</v>
      </c>
      <c r="I2064" s="66">
        <v>66.743440216464975</v>
      </c>
      <c r="J2064" s="66">
        <v>6.5522495434952637</v>
      </c>
      <c r="K2064" s="66">
        <v>780.87025183664423</v>
      </c>
      <c r="L2064" s="66"/>
      <c r="M2064" s="68">
        <f t="shared" si="883"/>
        <v>1.0001744902349041</v>
      </c>
      <c r="N2064" s="68">
        <f t="shared" si="884"/>
        <v>0.66743440216464978</v>
      </c>
      <c r="O2064" s="68">
        <f t="shared" si="885"/>
        <v>0.33466546080952564</v>
      </c>
      <c r="P2064" s="68">
        <f t="shared" si="886"/>
        <v>0.47261743700435216</v>
      </c>
      <c r="Q2064" s="68">
        <f t="shared" si="887"/>
        <v>0.30258428066395304</v>
      </c>
    </row>
    <row r="2065" spans="1:17" s="28" customFormat="1" ht="15" customHeight="1" x14ac:dyDescent="0.25">
      <c r="A2065" s="145" t="s">
        <v>3662</v>
      </c>
      <c r="B2065" s="146">
        <v>7</v>
      </c>
      <c r="C2065" s="147" t="s">
        <v>3663</v>
      </c>
      <c r="D2065" s="136"/>
      <c r="E2065" s="16"/>
      <c r="F2065" s="67">
        <v>2750.8586242664769</v>
      </c>
      <c r="G2065" s="68">
        <f t="shared" si="882"/>
        <v>0.47268257954393417</v>
      </c>
      <c r="H2065" s="66">
        <v>86.586940287657569</v>
      </c>
      <c r="I2065" s="66">
        <v>67.223404827294189</v>
      </c>
      <c r="J2065" s="66">
        <v>6.4622622715129427</v>
      </c>
      <c r="K2065" s="66">
        <v>574.85099415078651</v>
      </c>
      <c r="L2065" s="66"/>
      <c r="M2065" s="68">
        <f t="shared" si="883"/>
        <v>1.0264490047942929</v>
      </c>
      <c r="N2065" s="68">
        <f t="shared" si="884"/>
        <v>0.67223404827294186</v>
      </c>
      <c r="O2065" s="68">
        <f t="shared" si="885"/>
        <v>0.32832832897978476</v>
      </c>
      <c r="P2065" s="68">
        <f t="shared" si="886"/>
        <v>0.46980153442998773</v>
      </c>
      <c r="Q2065" s="68">
        <f t="shared" si="887"/>
        <v>0.21900648849930487</v>
      </c>
    </row>
    <row r="2066" spans="1:17" s="28" customFormat="1" ht="15" customHeight="1" x14ac:dyDescent="0.25">
      <c r="A2066" s="145" t="s">
        <v>3664</v>
      </c>
      <c r="B2066" s="146">
        <v>8</v>
      </c>
      <c r="C2066" s="147" t="s">
        <v>1414</v>
      </c>
      <c r="D2066" s="136"/>
      <c r="E2066" s="16"/>
      <c r="F2066" s="67">
        <v>5342.6265960314513</v>
      </c>
      <c r="G2066" s="68">
        <f t="shared" si="882"/>
        <v>0.32930611357038508</v>
      </c>
      <c r="H2066" s="66">
        <v>78.281981109258851</v>
      </c>
      <c r="I2066" s="66">
        <v>75.297222027548386</v>
      </c>
      <c r="J2066" s="66">
        <v>5.9799423832773169</v>
      </c>
      <c r="K2066" s="66">
        <v>245.55072330505516</v>
      </c>
      <c r="L2066" s="66"/>
      <c r="M2066" s="68">
        <f t="shared" si="883"/>
        <v>0.88803301848764749</v>
      </c>
      <c r="N2066" s="68">
        <f t="shared" si="884"/>
        <v>0.75297222027548383</v>
      </c>
      <c r="O2066" s="68">
        <f t="shared" si="885"/>
        <v>0.2943621396674167</v>
      </c>
      <c r="P2066" s="68">
        <f t="shared" si="886"/>
        <v>0.470793493870101</v>
      </c>
      <c r="Q2066" s="68">
        <f t="shared" si="887"/>
        <v>8.5416114931056858E-2</v>
      </c>
    </row>
    <row r="2067" spans="1:17" s="28" customFormat="1" ht="15" customHeight="1" x14ac:dyDescent="0.25">
      <c r="A2067" s="145" t="s">
        <v>3665</v>
      </c>
      <c r="B2067" s="146">
        <v>9</v>
      </c>
      <c r="C2067" s="147" t="s">
        <v>1130</v>
      </c>
      <c r="D2067" s="136"/>
      <c r="E2067" s="16"/>
      <c r="F2067" s="67">
        <v>7076.5133277250361</v>
      </c>
      <c r="G2067" s="68">
        <f t="shared" si="882"/>
        <v>0.47584343773992527</v>
      </c>
      <c r="H2067" s="66">
        <v>81.853001930248666</v>
      </c>
      <c r="I2067" s="66">
        <v>67.24483688314676</v>
      </c>
      <c r="J2067" s="66">
        <v>6.5016503500003369</v>
      </c>
      <c r="K2067" s="66">
        <v>629.01383736891171</v>
      </c>
      <c r="L2067" s="66"/>
      <c r="M2067" s="68">
        <f t="shared" si="883"/>
        <v>0.94755003217081113</v>
      </c>
      <c r="N2067" s="68">
        <f t="shared" si="884"/>
        <v>0.67244836883146764</v>
      </c>
      <c r="O2067" s="68">
        <f t="shared" si="885"/>
        <v>0.33110213732396743</v>
      </c>
      <c r="P2067" s="68">
        <f t="shared" si="886"/>
        <v>0.47185706751103612</v>
      </c>
      <c r="Q2067" s="68">
        <f t="shared" si="887"/>
        <v>0.24097924436872686</v>
      </c>
    </row>
    <row r="2068" spans="1:17" s="28" customFormat="1" ht="15" customHeight="1" x14ac:dyDescent="0.25">
      <c r="A2068" s="145" t="s">
        <v>3666</v>
      </c>
      <c r="B2068" s="146">
        <v>10</v>
      </c>
      <c r="C2068" s="147" t="s">
        <v>3667</v>
      </c>
      <c r="D2068" s="136"/>
      <c r="E2068" s="16"/>
      <c r="F2068" s="67">
        <v>1241.5112312300753</v>
      </c>
      <c r="G2068" s="68">
        <f t="shared" si="882"/>
        <v>0.47919361618454176</v>
      </c>
      <c r="H2068" s="66">
        <v>88.655638272726634</v>
      </c>
      <c r="I2068" s="66">
        <v>84.273008220717998</v>
      </c>
      <c r="J2068" s="66">
        <v>7.273854074323987</v>
      </c>
      <c r="K2068" s="66">
        <v>483.55704712127624</v>
      </c>
      <c r="L2068" s="66"/>
      <c r="M2068" s="68">
        <f t="shared" si="883"/>
        <v>1.0609273045454439</v>
      </c>
      <c r="N2068" s="68">
        <f t="shared" si="884"/>
        <v>0.84273008220717993</v>
      </c>
      <c r="O2068" s="68">
        <f t="shared" si="885"/>
        <v>0.38548268129042162</v>
      </c>
      <c r="P2068" s="68">
        <f t="shared" si="886"/>
        <v>0.56996302660200793</v>
      </c>
      <c r="Q2068" s="68">
        <f t="shared" si="887"/>
        <v>0.18197040451167393</v>
      </c>
    </row>
    <row r="2069" spans="1:17" s="28" customFormat="1" ht="15" customHeight="1" x14ac:dyDescent="0.25">
      <c r="A2069" s="145"/>
      <c r="B2069" s="148"/>
      <c r="C2069" s="147"/>
      <c r="D2069" s="136"/>
      <c r="E2069" s="16"/>
      <c r="F2069" s="67"/>
      <c r="G2069" s="68"/>
      <c r="H2069" s="66"/>
      <c r="I2069" s="66"/>
      <c r="J2069" s="66"/>
      <c r="K2069" s="66"/>
      <c r="L2069" s="66"/>
      <c r="M2069" s="68"/>
      <c r="N2069" s="68"/>
      <c r="O2069" s="68"/>
      <c r="P2069" s="68"/>
      <c r="Q2069" s="68"/>
    </row>
    <row r="2070" spans="1:17" s="28" customFormat="1" ht="15" customHeight="1" x14ac:dyDescent="0.25">
      <c r="A2070" s="141" t="s">
        <v>3668</v>
      </c>
      <c r="B2070" s="142"/>
      <c r="C2070" s="143" t="s">
        <v>3669</v>
      </c>
      <c r="D2070" s="144"/>
      <c r="E2070" s="26"/>
      <c r="F2070" s="69">
        <v>67601.444478771125</v>
      </c>
      <c r="G2070" s="70">
        <f t="shared" ref="G2070:G2079" si="888">GEOMEAN(M2070,P2070,Q2070)</f>
        <v>0.43421000389045195</v>
      </c>
      <c r="H2070" s="63">
        <v>71.949678719424497</v>
      </c>
      <c r="I2070" s="63">
        <v>68.472318410841666</v>
      </c>
      <c r="J2070" s="63">
        <v>6.924685821533048</v>
      </c>
      <c r="K2070" s="63">
        <v>553.7857729340991</v>
      </c>
      <c r="L2070" s="63"/>
      <c r="M2070" s="70">
        <f t="shared" ref="M2070:M2079" si="889">+(H2070-25)/(85-25)</f>
        <v>0.78249464532374158</v>
      </c>
      <c r="N2070" s="70">
        <f t="shared" ref="N2070:N2079" si="890">+I2070/100</f>
        <v>0.6847231841084167</v>
      </c>
      <c r="O2070" s="70">
        <f t="shared" ref="O2070:O2079" si="891">+(J2070-1.8)/(16-1.8)</f>
        <v>0.36089336771359498</v>
      </c>
      <c r="P2070" s="70">
        <f t="shared" ref="P2070:P2079" si="892">+(N2070*O2070)^(0.5)</f>
        <v>0.49710366712031245</v>
      </c>
      <c r="Q2070" s="70">
        <f t="shared" ref="Q2070:Q2079" si="893">+(K2070-35)/(2500-35)</f>
        <v>0.21046075981099355</v>
      </c>
    </row>
    <row r="2071" spans="1:17" s="28" customFormat="1" ht="15" customHeight="1" x14ac:dyDescent="0.25">
      <c r="A2071" s="145" t="s">
        <v>3670</v>
      </c>
      <c r="B2071" s="146">
        <v>1</v>
      </c>
      <c r="C2071" s="147" t="s">
        <v>3064</v>
      </c>
      <c r="D2071" s="136"/>
      <c r="E2071" s="16"/>
      <c r="F2071" s="67">
        <v>24620.788828903329</v>
      </c>
      <c r="G2071" s="68">
        <f t="shared" si="888"/>
        <v>0.4954361783701427</v>
      </c>
      <c r="H2071" s="66">
        <v>69.604371794830627</v>
      </c>
      <c r="I2071" s="66">
        <v>73.63615888677981</v>
      </c>
      <c r="J2071" s="66">
        <v>8.4643420141338588</v>
      </c>
      <c r="K2071" s="66">
        <v>720.92063543238601</v>
      </c>
      <c r="L2071" s="66"/>
      <c r="M2071" s="68">
        <f t="shared" si="889"/>
        <v>0.74340619658051044</v>
      </c>
      <c r="N2071" s="68">
        <f t="shared" si="890"/>
        <v>0.73636158886779812</v>
      </c>
      <c r="O2071" s="68">
        <f t="shared" si="891"/>
        <v>0.46931986015027177</v>
      </c>
      <c r="P2071" s="68">
        <f t="shared" si="892"/>
        <v>0.5878682827874514</v>
      </c>
      <c r="Q2071" s="68">
        <f t="shared" si="893"/>
        <v>0.27826394946547101</v>
      </c>
    </row>
    <row r="2072" spans="1:17" s="28" customFormat="1" ht="15" customHeight="1" x14ac:dyDescent="0.25">
      <c r="A2072" s="145" t="s">
        <v>3671</v>
      </c>
      <c r="B2072" s="146">
        <v>2</v>
      </c>
      <c r="C2072" s="147" t="s">
        <v>3672</v>
      </c>
      <c r="D2072" s="136"/>
      <c r="E2072" s="16"/>
      <c r="F2072" s="67">
        <v>5395.99244781993</v>
      </c>
      <c r="G2072" s="68">
        <f t="shared" si="888"/>
        <v>0.55696245257696142</v>
      </c>
      <c r="H2072" s="66">
        <v>71.158458504510051</v>
      </c>
      <c r="I2072" s="66">
        <v>71.540031302428432</v>
      </c>
      <c r="J2072" s="66">
        <v>8.0618888663682995</v>
      </c>
      <c r="K2072" s="66">
        <v>1020.6246664402031</v>
      </c>
      <c r="L2072" s="66"/>
      <c r="M2072" s="68">
        <f t="shared" si="889"/>
        <v>0.76930764174183419</v>
      </c>
      <c r="N2072" s="68">
        <f t="shared" si="890"/>
        <v>0.71540031302428431</v>
      </c>
      <c r="O2072" s="68">
        <f t="shared" si="891"/>
        <v>0.44097808918086617</v>
      </c>
      <c r="P2072" s="68">
        <f t="shared" si="892"/>
        <v>0.56167238051807611</v>
      </c>
      <c r="Q2072" s="68">
        <f t="shared" si="893"/>
        <v>0.39984773486417974</v>
      </c>
    </row>
    <row r="2073" spans="1:17" s="28" customFormat="1" ht="15" customHeight="1" x14ac:dyDescent="0.25">
      <c r="A2073" s="145" t="s">
        <v>3673</v>
      </c>
      <c r="B2073" s="146">
        <v>3</v>
      </c>
      <c r="C2073" s="147" t="s">
        <v>3674</v>
      </c>
      <c r="D2073" s="136"/>
      <c r="E2073" s="16"/>
      <c r="F2073" s="67">
        <v>1999.7090877720436</v>
      </c>
      <c r="G2073" s="68">
        <f t="shared" si="888"/>
        <v>0.36218041447904864</v>
      </c>
      <c r="H2073" s="66">
        <v>67.05327424537883</v>
      </c>
      <c r="I2073" s="66">
        <v>75.568891492024065</v>
      </c>
      <c r="J2073" s="66">
        <v>7.0968265433592057</v>
      </c>
      <c r="K2073" s="66">
        <v>349.70816708842767</v>
      </c>
      <c r="L2073" s="66"/>
      <c r="M2073" s="68">
        <f t="shared" si="889"/>
        <v>0.70088790408964718</v>
      </c>
      <c r="N2073" s="68">
        <f t="shared" si="890"/>
        <v>0.7556889149202406</v>
      </c>
      <c r="O2073" s="68">
        <f t="shared" si="891"/>
        <v>0.37301595375769059</v>
      </c>
      <c r="P2073" s="68">
        <f t="shared" si="892"/>
        <v>0.53092751044100905</v>
      </c>
      <c r="Q2073" s="68">
        <f t="shared" si="893"/>
        <v>0.12767065601964611</v>
      </c>
    </row>
    <row r="2074" spans="1:17" s="28" customFormat="1" ht="15" customHeight="1" x14ac:dyDescent="0.25">
      <c r="A2074" s="145" t="s">
        <v>3675</v>
      </c>
      <c r="B2074" s="146">
        <v>4</v>
      </c>
      <c r="C2074" s="147" t="s">
        <v>3676</v>
      </c>
      <c r="D2074" s="136"/>
      <c r="E2074" s="16"/>
      <c r="F2074" s="67">
        <v>2549.4780514797653</v>
      </c>
      <c r="G2074" s="68">
        <f t="shared" si="888"/>
        <v>0.35345332418296654</v>
      </c>
      <c r="H2074" s="66">
        <v>75.670121445019149</v>
      </c>
      <c r="I2074" s="66">
        <v>67.744898055000334</v>
      </c>
      <c r="J2074" s="66">
        <v>5.7142521545378528</v>
      </c>
      <c r="K2074" s="66">
        <v>333.25924629515515</v>
      </c>
      <c r="L2074" s="66"/>
      <c r="M2074" s="68">
        <f t="shared" si="889"/>
        <v>0.84450202408365249</v>
      </c>
      <c r="N2074" s="68">
        <f t="shared" si="890"/>
        <v>0.67744898055000335</v>
      </c>
      <c r="O2074" s="68">
        <f t="shared" si="891"/>
        <v>0.27565156017872205</v>
      </c>
      <c r="P2074" s="68">
        <f t="shared" si="892"/>
        <v>0.43213408617012977</v>
      </c>
      <c r="Q2074" s="68">
        <f t="shared" si="893"/>
        <v>0.12099766583981954</v>
      </c>
    </row>
    <row r="2075" spans="1:17" s="28" customFormat="1" ht="15" customHeight="1" x14ac:dyDescent="0.25">
      <c r="A2075" s="145" t="s">
        <v>3677</v>
      </c>
      <c r="B2075" s="146">
        <v>5</v>
      </c>
      <c r="C2075" s="147" t="s">
        <v>3678</v>
      </c>
      <c r="D2075" s="136"/>
      <c r="E2075" s="16"/>
      <c r="F2075" s="67">
        <v>6994.954195746418</v>
      </c>
      <c r="G2075" s="68">
        <f t="shared" si="888"/>
        <v>0.34010655047043153</v>
      </c>
      <c r="H2075" s="66">
        <v>71.06122092625975</v>
      </c>
      <c r="I2075" s="66">
        <v>58.694221646260637</v>
      </c>
      <c r="J2075" s="66">
        <v>6.13264037021567</v>
      </c>
      <c r="K2075" s="66">
        <v>333.50244689986641</v>
      </c>
      <c r="L2075" s="66"/>
      <c r="M2075" s="68">
        <f t="shared" si="889"/>
        <v>0.76768701543766249</v>
      </c>
      <c r="N2075" s="68">
        <f t="shared" si="890"/>
        <v>0.58694221646260636</v>
      </c>
      <c r="O2075" s="68">
        <f t="shared" si="891"/>
        <v>0.30511551902927259</v>
      </c>
      <c r="P2075" s="68">
        <f t="shared" si="892"/>
        <v>0.4231845684995848</v>
      </c>
      <c r="Q2075" s="68">
        <f t="shared" si="893"/>
        <v>0.12109632734274499</v>
      </c>
    </row>
    <row r="2076" spans="1:17" s="28" customFormat="1" ht="15" customHeight="1" x14ac:dyDescent="0.25">
      <c r="A2076" s="145" t="s">
        <v>3679</v>
      </c>
      <c r="B2076" s="146">
        <v>6</v>
      </c>
      <c r="C2076" s="147" t="s">
        <v>3680</v>
      </c>
      <c r="D2076" s="136"/>
      <c r="E2076" s="16"/>
      <c r="F2076" s="67">
        <v>8508.3292002385533</v>
      </c>
      <c r="G2076" s="68">
        <f t="shared" si="888"/>
        <v>0.38230816211021557</v>
      </c>
      <c r="H2076" s="66">
        <v>72.734079975261054</v>
      </c>
      <c r="I2076" s="66">
        <v>59.570168573922587</v>
      </c>
      <c r="J2076" s="66">
        <v>4.9308522437616364</v>
      </c>
      <c r="K2076" s="66">
        <v>512.72591343441184</v>
      </c>
      <c r="L2076" s="66"/>
      <c r="M2076" s="68">
        <f t="shared" si="889"/>
        <v>0.7955679995876842</v>
      </c>
      <c r="N2076" s="68">
        <f t="shared" si="890"/>
        <v>0.59570168573922588</v>
      </c>
      <c r="O2076" s="68">
        <f t="shared" si="891"/>
        <v>0.22048255237758005</v>
      </c>
      <c r="P2076" s="68">
        <f t="shared" si="892"/>
        <v>0.36241113135141367</v>
      </c>
      <c r="Q2076" s="68">
        <f t="shared" si="893"/>
        <v>0.19380361599773299</v>
      </c>
    </row>
    <row r="2077" spans="1:17" s="28" customFormat="1" ht="15" customHeight="1" x14ac:dyDescent="0.25">
      <c r="A2077" s="145" t="s">
        <v>3681</v>
      </c>
      <c r="B2077" s="146">
        <v>7</v>
      </c>
      <c r="C2077" s="147" t="s">
        <v>3682</v>
      </c>
      <c r="D2077" s="136"/>
      <c r="E2077" s="16"/>
      <c r="F2077" s="67">
        <v>7703.8138119556415</v>
      </c>
      <c r="G2077" s="68">
        <f t="shared" si="888"/>
        <v>0.3045264346821378</v>
      </c>
      <c r="H2077" s="66">
        <v>75.45879180301371</v>
      </c>
      <c r="I2077" s="66">
        <v>69.416774938750237</v>
      </c>
      <c r="J2077" s="66">
        <v>5.3117728710326295</v>
      </c>
      <c r="K2077" s="66">
        <v>234.78140651005015</v>
      </c>
      <c r="L2077" s="66"/>
      <c r="M2077" s="68">
        <f t="shared" si="889"/>
        <v>0.84097986338356179</v>
      </c>
      <c r="N2077" s="68">
        <f t="shared" si="890"/>
        <v>0.69416774938750236</v>
      </c>
      <c r="O2077" s="68">
        <f t="shared" si="891"/>
        <v>0.24730794866426972</v>
      </c>
      <c r="P2077" s="68">
        <f t="shared" si="892"/>
        <v>0.41433464992674229</v>
      </c>
      <c r="Q2077" s="68">
        <f t="shared" si="893"/>
        <v>8.1047223736328666E-2</v>
      </c>
    </row>
    <row r="2078" spans="1:17" s="28" customFormat="1" ht="15" customHeight="1" x14ac:dyDescent="0.25">
      <c r="A2078" s="145" t="s">
        <v>3683</v>
      </c>
      <c r="B2078" s="146">
        <v>8</v>
      </c>
      <c r="C2078" s="147" t="s">
        <v>176</v>
      </c>
      <c r="D2078" s="136"/>
      <c r="E2078" s="16"/>
      <c r="F2078" s="67">
        <v>6239.7770477962504</v>
      </c>
      <c r="G2078" s="68">
        <f t="shared" si="888"/>
        <v>0.37980449221256285</v>
      </c>
      <c r="H2078" s="66">
        <v>72.481624288726209</v>
      </c>
      <c r="I2078" s="66">
        <v>67.095622438056111</v>
      </c>
      <c r="J2078" s="66">
        <v>6.1741291168377872</v>
      </c>
      <c r="K2078" s="66">
        <v>410.38263458165869</v>
      </c>
      <c r="L2078" s="66"/>
      <c r="M2078" s="68">
        <f t="shared" si="889"/>
        <v>0.79136040481210346</v>
      </c>
      <c r="N2078" s="68">
        <f t="shared" si="890"/>
        <v>0.67095622438056113</v>
      </c>
      <c r="O2078" s="68">
        <f t="shared" si="891"/>
        <v>0.30803726174913998</v>
      </c>
      <c r="P2078" s="68">
        <f t="shared" si="892"/>
        <v>0.45462019105152995</v>
      </c>
      <c r="Q2078" s="68">
        <f t="shared" si="893"/>
        <v>0.15228504445503396</v>
      </c>
    </row>
    <row r="2079" spans="1:17" s="28" customFormat="1" ht="15" customHeight="1" x14ac:dyDescent="0.25">
      <c r="A2079" s="145" t="s">
        <v>3684</v>
      </c>
      <c r="B2079" s="146">
        <v>9</v>
      </c>
      <c r="C2079" s="147" t="s">
        <v>3685</v>
      </c>
      <c r="D2079" s="136"/>
      <c r="E2079" s="16"/>
      <c r="F2079" s="67">
        <v>3588.6018070591958</v>
      </c>
      <c r="G2079" s="68">
        <f t="shared" si="888"/>
        <v>0.41056548237651186</v>
      </c>
      <c r="H2079" s="66">
        <v>77.459143744089261</v>
      </c>
      <c r="I2079" s="66">
        <v>66.819684168119124</v>
      </c>
      <c r="J2079" s="66">
        <v>6.8206259139517842</v>
      </c>
      <c r="K2079" s="66">
        <v>436.427674495443</v>
      </c>
      <c r="L2079" s="66"/>
      <c r="M2079" s="68">
        <f t="shared" si="889"/>
        <v>0.87431906240148771</v>
      </c>
      <c r="N2079" s="68">
        <f t="shared" si="890"/>
        <v>0.6681968416811912</v>
      </c>
      <c r="O2079" s="68">
        <f t="shared" si="891"/>
        <v>0.35356520520787216</v>
      </c>
      <c r="P2079" s="68">
        <f t="shared" si="892"/>
        <v>0.48605673891868056</v>
      </c>
      <c r="Q2079" s="68">
        <f t="shared" si="893"/>
        <v>0.16285098356813105</v>
      </c>
    </row>
    <row r="2080" spans="1:17" s="28" customFormat="1" ht="15" customHeight="1" x14ac:dyDescent="0.25">
      <c r="A2080" s="145"/>
      <c r="B2080" s="148"/>
      <c r="C2080" s="147"/>
      <c r="D2080" s="136"/>
      <c r="E2080" s="16"/>
      <c r="F2080" s="67"/>
      <c r="G2080" s="68"/>
      <c r="H2080" s="66"/>
      <c r="I2080" s="66"/>
      <c r="J2080" s="66"/>
      <c r="K2080" s="66"/>
      <c r="L2080" s="66"/>
      <c r="M2080" s="68"/>
      <c r="N2080" s="68"/>
      <c r="O2080" s="68"/>
      <c r="P2080" s="68"/>
      <c r="Q2080" s="68"/>
    </row>
    <row r="2081" spans="1:17" s="28" customFormat="1" ht="15" customHeight="1" x14ac:dyDescent="0.25">
      <c r="A2081" s="141" t="s">
        <v>3686</v>
      </c>
      <c r="B2081" s="149"/>
      <c r="C2081" s="143" t="s">
        <v>3687</v>
      </c>
      <c r="D2081" s="144"/>
      <c r="E2081" s="26"/>
      <c r="F2081" s="69">
        <v>19889.352271279546</v>
      </c>
      <c r="G2081" s="70">
        <f>GEOMEAN(M2081,P2081,Q2081)</f>
        <v>0.27405616226876223</v>
      </c>
      <c r="H2081" s="63">
        <v>73.990339277578229</v>
      </c>
      <c r="I2081" s="63">
        <v>64.333277204810599</v>
      </c>
      <c r="J2081" s="63">
        <v>5.0791714497789098</v>
      </c>
      <c r="K2081" s="63">
        <v>196.22066743365846</v>
      </c>
      <c r="L2081" s="63"/>
      <c r="M2081" s="70">
        <f>+(H2081-25)/(85-25)</f>
        <v>0.81650565462630387</v>
      </c>
      <c r="N2081" s="70">
        <f>+I2081/100</f>
        <v>0.64333277204810602</v>
      </c>
      <c r="O2081" s="70">
        <f>+(J2081-1.8)/(16-1.8)</f>
        <v>0.23092756688583874</v>
      </c>
      <c r="P2081" s="70">
        <f>+(N2081*O2081)^(0.5)</f>
        <v>0.38543906359759522</v>
      </c>
      <c r="Q2081" s="70">
        <f>+(K2081-35)/(2500-35)</f>
        <v>6.5403921879780308E-2</v>
      </c>
    </row>
    <row r="2082" spans="1:17" s="28" customFormat="1" ht="15" customHeight="1" x14ac:dyDescent="0.25">
      <c r="A2082" s="145" t="s">
        <v>3688</v>
      </c>
      <c r="B2082" s="146">
        <v>1</v>
      </c>
      <c r="C2082" s="147" t="s">
        <v>3689</v>
      </c>
      <c r="D2082" s="136"/>
      <c r="E2082" s="16"/>
      <c r="F2082" s="67">
        <v>11597.507186786706</v>
      </c>
      <c r="G2082" s="68">
        <f>GEOMEAN(M2082,P2082,Q2082)</f>
        <v>0.2803847777029761</v>
      </c>
      <c r="H2082" s="66">
        <v>70.219725740071738</v>
      </c>
      <c r="I2082" s="66">
        <v>61.998734834888147</v>
      </c>
      <c r="J2082" s="66">
        <v>5.0453367275095751</v>
      </c>
      <c r="K2082" s="66">
        <v>226.52541917177106</v>
      </c>
      <c r="L2082" s="66"/>
      <c r="M2082" s="68">
        <f>+(H2082-25)/(85-25)</f>
        <v>0.75366209566786224</v>
      </c>
      <c r="N2082" s="68">
        <f>+I2082/100</f>
        <v>0.61998734834888147</v>
      </c>
      <c r="O2082" s="68">
        <f>+(J2082-1.8)/(16-1.8)</f>
        <v>0.22854483996546307</v>
      </c>
      <c r="P2082" s="68">
        <f>+(N2082*O2082)^(0.5)</f>
        <v>0.37642384264151879</v>
      </c>
      <c r="Q2082" s="68">
        <f>+(K2082-35)/(2500-35)</f>
        <v>7.7697938812077511E-2</v>
      </c>
    </row>
    <row r="2083" spans="1:17" s="28" customFormat="1" ht="15" customHeight="1" x14ac:dyDescent="0.25">
      <c r="A2083" s="145" t="s">
        <v>3690</v>
      </c>
      <c r="B2083" s="146">
        <v>2</v>
      </c>
      <c r="C2083" s="147" t="s">
        <v>3691</v>
      </c>
      <c r="D2083" s="136"/>
      <c r="E2083" s="16"/>
      <c r="F2083" s="67">
        <v>3172.7509242546371</v>
      </c>
      <c r="G2083" s="68">
        <f>GEOMEAN(M2083,P2083,Q2083)</f>
        <v>0.2649028887565672</v>
      </c>
      <c r="H2083" s="66">
        <v>76.047277110124028</v>
      </c>
      <c r="I2083" s="66">
        <v>78.922072108942515</v>
      </c>
      <c r="J2083" s="66">
        <v>5.4953527567411484</v>
      </c>
      <c r="K2083" s="66">
        <v>153.84274016218515</v>
      </c>
      <c r="L2083" s="66"/>
      <c r="M2083" s="68">
        <f>+(H2083-25)/(85-25)</f>
        <v>0.85078795183540046</v>
      </c>
      <c r="N2083" s="68">
        <f>+I2083/100</f>
        <v>0.7892207210894252</v>
      </c>
      <c r="O2083" s="68">
        <f>+(J2083-1.8)/(16-1.8)</f>
        <v>0.26023610962965837</v>
      </c>
      <c r="P2083" s="68">
        <f>+(N2083*O2083)^(0.5)</f>
        <v>0.45319281778888076</v>
      </c>
      <c r="Q2083" s="68">
        <f>+(K2083-35)/(2500-35)</f>
        <v>4.8212064974517306E-2</v>
      </c>
    </row>
    <row r="2084" spans="1:17" s="28" customFormat="1" ht="15" customHeight="1" x14ac:dyDescent="0.25">
      <c r="A2084" s="145" t="s">
        <v>3692</v>
      </c>
      <c r="B2084" s="146">
        <v>3</v>
      </c>
      <c r="C2084" s="147" t="s">
        <v>3693</v>
      </c>
      <c r="D2084" s="136"/>
      <c r="E2084" s="16"/>
      <c r="F2084" s="67">
        <v>2631.0371834583834</v>
      </c>
      <c r="G2084" s="68">
        <f>GEOMEAN(M2084,P2084,Q2084)</f>
        <v>0.1600184160192564</v>
      </c>
      <c r="H2084" s="66">
        <v>73.920173708574026</v>
      </c>
      <c r="I2084" s="66">
        <v>53.102991973488102</v>
      </c>
      <c r="J2084" s="66">
        <v>4.3393153664156596</v>
      </c>
      <c r="K2084" s="66">
        <v>75.199110288865839</v>
      </c>
      <c r="L2084" s="66"/>
      <c r="M2084" s="68">
        <f>+(H2084-25)/(85-25)</f>
        <v>0.81533622847623377</v>
      </c>
      <c r="N2084" s="68">
        <f>+I2084/100</f>
        <v>0.53102991973488101</v>
      </c>
      <c r="O2084" s="68">
        <f>+(J2084-1.8)/(16-1.8)</f>
        <v>0.17882502580391971</v>
      </c>
      <c r="P2084" s="68">
        <f>+(N2084*O2084)^(0.5)</f>
        <v>0.30815813975821493</v>
      </c>
      <c r="Q2084" s="68">
        <f>+(K2084-35)/(2500-35)</f>
        <v>1.6307955492440504E-2</v>
      </c>
    </row>
    <row r="2085" spans="1:17" s="28" customFormat="1" ht="15" customHeight="1" x14ac:dyDescent="0.25">
      <c r="A2085" s="145" t="s">
        <v>3694</v>
      </c>
      <c r="B2085" s="146">
        <v>4</v>
      </c>
      <c r="C2085" s="147" t="s">
        <v>3695</v>
      </c>
      <c r="D2085" s="136"/>
      <c r="E2085" s="16"/>
      <c r="F2085" s="67">
        <v>2488.0569767798183</v>
      </c>
      <c r="G2085" s="68">
        <f>GEOMEAN(M2085,P2085,Q2085)</f>
        <v>0.32899942409659461</v>
      </c>
      <c r="H2085" s="66">
        <v>86.020553448692496</v>
      </c>
      <c r="I2085" s="66">
        <v>72.609371194949944</v>
      </c>
      <c r="J2085" s="66">
        <v>5.371422602814051</v>
      </c>
      <c r="K2085" s="66">
        <v>236.97827452883249</v>
      </c>
      <c r="L2085" s="66"/>
      <c r="M2085" s="68">
        <f>+(H2085-25)/(85-25)</f>
        <v>1.0170092241448749</v>
      </c>
      <c r="N2085" s="68">
        <f>+I2085/100</f>
        <v>0.72609371194949945</v>
      </c>
      <c r="O2085" s="68">
        <f>+(J2085-1.8)/(16-1.8)</f>
        <v>0.25150863400098955</v>
      </c>
      <c r="P2085" s="68">
        <f>+(N2085*O2085)^(0.5)</f>
        <v>0.42733925357861358</v>
      </c>
      <c r="Q2085" s="68">
        <f>+(K2085-35)/(2500-35)</f>
        <v>8.1938448084719062E-2</v>
      </c>
    </row>
    <row r="2086" spans="1:17" s="28" customFormat="1" ht="15" customHeight="1" x14ac:dyDescent="0.25">
      <c r="A2086" s="145"/>
      <c r="B2086" s="148"/>
      <c r="C2086" s="147"/>
      <c r="D2086" s="136"/>
      <c r="E2086" s="16"/>
      <c r="F2086" s="67"/>
      <c r="G2086" s="68"/>
      <c r="H2086" s="66"/>
      <c r="I2086" s="66"/>
      <c r="J2086" s="66"/>
      <c r="K2086" s="66"/>
      <c r="L2086" s="66"/>
      <c r="M2086" s="68"/>
      <c r="N2086" s="68"/>
      <c r="O2086" s="68"/>
      <c r="P2086" s="68"/>
      <c r="Q2086" s="68"/>
    </row>
    <row r="2087" spans="1:17" s="28" customFormat="1" ht="15" customHeight="1" x14ac:dyDescent="0.25">
      <c r="A2087" s="141" t="s">
        <v>3696</v>
      </c>
      <c r="B2087" s="149"/>
      <c r="C2087" s="143" t="s">
        <v>3697</v>
      </c>
      <c r="D2087" s="144"/>
      <c r="E2087" s="26"/>
      <c r="F2087" s="69">
        <v>36362.283125232534</v>
      </c>
      <c r="G2087" s="70">
        <f t="shared" ref="G2087:G2092" si="894">GEOMEAN(M2087,P2087,Q2087)</f>
        <v>0.4372260465465429</v>
      </c>
      <c r="H2087" s="63">
        <v>54.922160078279887</v>
      </c>
      <c r="I2087" s="63">
        <v>70.059845027343528</v>
      </c>
      <c r="J2087" s="63">
        <v>6.6182206529168894</v>
      </c>
      <c r="K2087" s="63">
        <v>882.34359977483473</v>
      </c>
      <c r="L2087" s="63"/>
      <c r="M2087" s="70">
        <f t="shared" ref="M2087:M2092" si="895">+(H2087-25)/(85-25)</f>
        <v>0.49870266797133145</v>
      </c>
      <c r="N2087" s="70">
        <f t="shared" ref="N2087:N2092" si="896">+I2087/100</f>
        <v>0.70059845027343526</v>
      </c>
      <c r="O2087" s="70">
        <f t="shared" ref="O2087:O2092" si="897">+(J2087-1.8)/(16-1.8)</f>
        <v>0.33931131358569649</v>
      </c>
      <c r="P2087" s="70">
        <f t="shared" ref="P2087:P2092" si="898">+(N2087*O2087)^(0.5)</f>
        <v>0.48756638569366384</v>
      </c>
      <c r="Q2087" s="70">
        <f t="shared" ref="Q2087:Q2092" si="899">+(K2087-35)/(2500-35)</f>
        <v>0.34374993905672807</v>
      </c>
    </row>
    <row r="2088" spans="1:17" s="28" customFormat="1" ht="15" customHeight="1" x14ac:dyDescent="0.25">
      <c r="A2088" s="145" t="s">
        <v>3698</v>
      </c>
      <c r="B2088" s="146">
        <v>1</v>
      </c>
      <c r="C2088" s="147" t="s">
        <v>3699</v>
      </c>
      <c r="D2088" s="136"/>
      <c r="E2088" s="16"/>
      <c r="F2088" s="67">
        <v>14854.837951611762</v>
      </c>
      <c r="G2088" s="68">
        <f t="shared" si="894"/>
        <v>0.35816356012628775</v>
      </c>
      <c r="H2088" s="66">
        <v>55.306569606527731</v>
      </c>
      <c r="I2088" s="66">
        <v>70.383367034805985</v>
      </c>
      <c r="J2088" s="66">
        <v>6.1993441092318724</v>
      </c>
      <c r="K2088" s="66">
        <v>515.1653018580887</v>
      </c>
      <c r="L2088" s="66"/>
      <c r="M2088" s="68">
        <f t="shared" si="895"/>
        <v>0.50510949344212885</v>
      </c>
      <c r="N2088" s="68">
        <f t="shared" si="896"/>
        <v>0.70383367034805988</v>
      </c>
      <c r="O2088" s="68">
        <f t="shared" si="897"/>
        <v>0.30981296543886427</v>
      </c>
      <c r="P2088" s="68">
        <f t="shared" si="898"/>
        <v>0.46696551969738886</v>
      </c>
      <c r="Q2088" s="68">
        <f t="shared" si="899"/>
        <v>0.19479322590591833</v>
      </c>
    </row>
    <row r="2089" spans="1:17" s="28" customFormat="1" ht="15" customHeight="1" x14ac:dyDescent="0.25">
      <c r="A2089" s="145" t="s">
        <v>3700</v>
      </c>
      <c r="B2089" s="146">
        <v>2</v>
      </c>
      <c r="C2089" s="147" t="s">
        <v>3701</v>
      </c>
      <c r="D2089" s="136"/>
      <c r="E2089" s="16"/>
      <c r="F2089" s="67">
        <v>12702.079628521817</v>
      </c>
      <c r="G2089" s="68">
        <f t="shared" si="894"/>
        <v>0.54893337145562038</v>
      </c>
      <c r="H2089" s="66">
        <v>50.872984869844508</v>
      </c>
      <c r="I2089" s="66">
        <v>74.181650842493283</v>
      </c>
      <c r="J2089" s="66">
        <v>7.7855630634970119</v>
      </c>
      <c r="K2089" s="66">
        <v>1725.923502616351</v>
      </c>
      <c r="L2089" s="66"/>
      <c r="M2089" s="68">
        <f t="shared" si="895"/>
        <v>0.4312164144974085</v>
      </c>
      <c r="N2089" s="68">
        <f t="shared" si="896"/>
        <v>0.74181650842493285</v>
      </c>
      <c r="O2089" s="68">
        <f t="shared" si="897"/>
        <v>0.42151852559838116</v>
      </c>
      <c r="P2089" s="68">
        <f t="shared" si="898"/>
        <v>0.55918637402552718</v>
      </c>
      <c r="Q2089" s="68">
        <f t="shared" si="899"/>
        <v>0.68597302337377319</v>
      </c>
    </row>
    <row r="2090" spans="1:17" s="28" customFormat="1" ht="15" customHeight="1" x14ac:dyDescent="0.25">
      <c r="A2090" s="145" t="s">
        <v>3702</v>
      </c>
      <c r="B2090" s="146">
        <v>3</v>
      </c>
      <c r="C2090" s="147" t="s">
        <v>3703</v>
      </c>
      <c r="D2090" s="136"/>
      <c r="E2090" s="16"/>
      <c r="F2090" s="67">
        <v>1922.1775672491597</v>
      </c>
      <c r="G2090" s="68">
        <f t="shared" si="894"/>
        <v>0.30010949797068337</v>
      </c>
      <c r="H2090" s="66">
        <v>62.360465835282511</v>
      </c>
      <c r="I2090" s="66">
        <v>67.352143921559232</v>
      </c>
      <c r="J2090" s="66">
        <v>4.8104324088189836</v>
      </c>
      <c r="K2090" s="66">
        <v>318.17123305454328</v>
      </c>
      <c r="L2090" s="66"/>
      <c r="M2090" s="68">
        <f t="shared" si="895"/>
        <v>0.62267443058804184</v>
      </c>
      <c r="N2090" s="68">
        <f t="shared" si="896"/>
        <v>0.67352143921559238</v>
      </c>
      <c r="O2090" s="68">
        <f t="shared" si="897"/>
        <v>0.21200228231119606</v>
      </c>
      <c r="P2090" s="68">
        <f t="shared" si="898"/>
        <v>0.37787310343450897</v>
      </c>
      <c r="Q2090" s="68">
        <f t="shared" si="899"/>
        <v>0.11487676797344555</v>
      </c>
    </row>
    <row r="2091" spans="1:17" s="28" customFormat="1" ht="15" customHeight="1" x14ac:dyDescent="0.25">
      <c r="A2091" s="145" t="s">
        <v>3704</v>
      </c>
      <c r="B2091" s="146">
        <v>4</v>
      </c>
      <c r="C2091" s="147" t="s">
        <v>3705</v>
      </c>
      <c r="D2091" s="136"/>
      <c r="E2091" s="16"/>
      <c r="F2091" s="67">
        <v>5222.8051552233583</v>
      </c>
      <c r="G2091" s="68">
        <f t="shared" si="894"/>
        <v>0.2650665976666875</v>
      </c>
      <c r="H2091" s="66">
        <v>61.693907763857858</v>
      </c>
      <c r="I2091" s="66">
        <v>62.690362059215424</v>
      </c>
      <c r="J2091" s="66">
        <v>5.2193553749242207</v>
      </c>
      <c r="K2091" s="66">
        <v>228.20167321798004</v>
      </c>
      <c r="L2091" s="66"/>
      <c r="M2091" s="68">
        <f t="shared" si="895"/>
        <v>0.61156512939763097</v>
      </c>
      <c r="N2091" s="68">
        <f t="shared" si="896"/>
        <v>0.62690362059215421</v>
      </c>
      <c r="O2091" s="68">
        <f t="shared" si="897"/>
        <v>0.24079967429043811</v>
      </c>
      <c r="P2091" s="68">
        <f t="shared" si="898"/>
        <v>0.38853338035500518</v>
      </c>
      <c r="Q2091" s="68">
        <f t="shared" si="899"/>
        <v>7.8377960737517266E-2</v>
      </c>
    </row>
    <row r="2092" spans="1:17" s="28" customFormat="1" ht="15" customHeight="1" x14ac:dyDescent="0.25">
      <c r="A2092" s="145" t="s">
        <v>3706</v>
      </c>
      <c r="B2092" s="146">
        <v>5</v>
      </c>
      <c r="C2092" s="147" t="s">
        <v>3707</v>
      </c>
      <c r="D2092" s="136"/>
      <c r="E2092" s="16"/>
      <c r="F2092" s="67">
        <v>1660.382822626435</v>
      </c>
      <c r="G2092" s="68">
        <f t="shared" si="894"/>
        <v>0.35097318130578364</v>
      </c>
      <c r="H2092" s="66">
        <v>61.864126385692899</v>
      </c>
      <c r="I2092" s="66">
        <v>74.322355695406117</v>
      </c>
      <c r="J2092" s="66">
        <v>5.5861317857452253</v>
      </c>
      <c r="K2092" s="66">
        <v>424.64813339489012</v>
      </c>
      <c r="L2092" s="66"/>
      <c r="M2092" s="68">
        <f t="shared" si="895"/>
        <v>0.61440210642821502</v>
      </c>
      <c r="N2092" s="68">
        <f t="shared" si="896"/>
        <v>0.74322355695406117</v>
      </c>
      <c r="O2092" s="68">
        <f t="shared" si="897"/>
        <v>0.26662899899614267</v>
      </c>
      <c r="P2092" s="68">
        <f t="shared" si="898"/>
        <v>0.44515722281123776</v>
      </c>
      <c r="Q2092" s="68">
        <f t="shared" si="899"/>
        <v>0.15807226506892094</v>
      </c>
    </row>
    <row r="2093" spans="1:17" s="28" customFormat="1" ht="15" customHeight="1" x14ac:dyDescent="0.25">
      <c r="A2093" s="145"/>
      <c r="B2093" s="148"/>
      <c r="C2093" s="147"/>
      <c r="D2093" s="136"/>
      <c r="E2093" s="16"/>
      <c r="F2093" s="67"/>
      <c r="G2093" s="68"/>
      <c r="H2093" s="66"/>
      <c r="I2093" s="66"/>
      <c r="J2093" s="66"/>
      <c r="K2093" s="66"/>
      <c r="L2093" s="66"/>
      <c r="M2093" s="68"/>
      <c r="N2093" s="68"/>
      <c r="O2093" s="68"/>
      <c r="P2093" s="68"/>
      <c r="Q2093" s="68"/>
    </row>
    <row r="2094" spans="1:17" s="28" customFormat="1" ht="15" customHeight="1" x14ac:dyDescent="0.25">
      <c r="A2094" s="141" t="s">
        <v>3708</v>
      </c>
      <c r="B2094" s="142"/>
      <c r="C2094" s="143" t="s">
        <v>3709</v>
      </c>
      <c r="D2094" s="144"/>
      <c r="E2094" s="26"/>
      <c r="F2094" s="69">
        <v>246644.88413198042</v>
      </c>
      <c r="G2094" s="70">
        <f t="shared" ref="G2094:G2099" si="900">GEOMEAN(M2094,P2094,Q2094)</f>
        <v>0.5261190359452923</v>
      </c>
      <c r="H2094" s="63">
        <v>68.903372462326132</v>
      </c>
      <c r="I2094" s="63">
        <v>78.74920885280244</v>
      </c>
      <c r="J2094" s="63">
        <v>9.4309264535642008</v>
      </c>
      <c r="K2094" s="63">
        <v>789.14486350471032</v>
      </c>
      <c r="L2094" s="63"/>
      <c r="M2094" s="70">
        <f t="shared" ref="M2094:M2099" si="901">+(H2094-25)/(85-25)</f>
        <v>0.73172287437210215</v>
      </c>
      <c r="N2094" s="70">
        <f t="shared" ref="N2094:N2099" si="902">+I2094/100</f>
        <v>0.78749208852802444</v>
      </c>
      <c r="O2094" s="70">
        <f t="shared" ref="O2094:O2099" si="903">+(J2094-1.8)/(16-1.8)</f>
        <v>0.53738918687071835</v>
      </c>
      <c r="P2094" s="70">
        <f t="shared" ref="P2094:P2099" si="904">+(N2094*O2094)^(0.5)</f>
        <v>0.65053034757895711</v>
      </c>
      <c r="Q2094" s="70">
        <f t="shared" ref="Q2094:Q2099" si="905">+(K2094-35)/(2500-35)</f>
        <v>0.30594112109724558</v>
      </c>
    </row>
    <row r="2095" spans="1:17" s="28" customFormat="1" ht="15" customHeight="1" x14ac:dyDescent="0.25">
      <c r="A2095" s="145" t="s">
        <v>3710</v>
      </c>
      <c r="B2095" s="146">
        <v>1</v>
      </c>
      <c r="C2095" s="147" t="s">
        <v>3711</v>
      </c>
      <c r="D2095" s="136"/>
      <c r="E2095" s="16"/>
      <c r="F2095" s="67">
        <v>230304.86445606669</v>
      </c>
      <c r="G2095" s="68">
        <f t="shared" si="900"/>
        <v>0.53615071708537987</v>
      </c>
      <c r="H2095" s="66">
        <v>68.556003104547699</v>
      </c>
      <c r="I2095" s="66">
        <v>79.025268525688318</v>
      </c>
      <c r="J2095" s="66">
        <v>9.8846188925708169</v>
      </c>
      <c r="K2095" s="66">
        <v>815.21129536793444</v>
      </c>
      <c r="L2095" s="66"/>
      <c r="M2095" s="68">
        <f t="shared" si="901"/>
        <v>0.72593338507579497</v>
      </c>
      <c r="N2095" s="68">
        <f t="shared" si="902"/>
        <v>0.79025268525688319</v>
      </c>
      <c r="O2095" s="68">
        <f t="shared" si="903"/>
        <v>0.56933935863174767</v>
      </c>
      <c r="P2095" s="68">
        <f t="shared" si="904"/>
        <v>0.67076222089587767</v>
      </c>
      <c r="Q2095" s="68">
        <f t="shared" si="905"/>
        <v>0.31651573848597747</v>
      </c>
    </row>
    <row r="2096" spans="1:17" s="28" customFormat="1" ht="15" customHeight="1" x14ac:dyDescent="0.25">
      <c r="A2096" s="145" t="s">
        <v>3712</v>
      </c>
      <c r="B2096" s="146">
        <v>2</v>
      </c>
      <c r="C2096" s="147" t="s">
        <v>456</v>
      </c>
      <c r="D2096" s="136"/>
      <c r="E2096" s="16"/>
      <c r="F2096" s="67">
        <v>4876.4305700302148</v>
      </c>
      <c r="G2096" s="68">
        <f t="shared" si="900"/>
        <v>0.3247976044096213</v>
      </c>
      <c r="H2096" s="66">
        <v>69.078242076978071</v>
      </c>
      <c r="I2096" s="66">
        <v>72.802800793712379</v>
      </c>
      <c r="J2096" s="66">
        <v>6.3401263348735748</v>
      </c>
      <c r="K2096" s="66">
        <v>273.29696988884842</v>
      </c>
      <c r="L2096" s="66"/>
      <c r="M2096" s="68">
        <f t="shared" si="901"/>
        <v>0.73463736794963452</v>
      </c>
      <c r="N2096" s="68">
        <f t="shared" si="902"/>
        <v>0.72802800793712374</v>
      </c>
      <c r="O2096" s="68">
        <f t="shared" si="903"/>
        <v>0.31972720668123766</v>
      </c>
      <c r="P2096" s="68">
        <f t="shared" si="904"/>
        <v>0.48246280826965565</v>
      </c>
      <c r="Q2096" s="68">
        <f t="shared" si="905"/>
        <v>9.6672198737869544E-2</v>
      </c>
    </row>
    <row r="2097" spans="1:17" s="28" customFormat="1" ht="15" customHeight="1" x14ac:dyDescent="0.25">
      <c r="A2097" s="145" t="s">
        <v>3713</v>
      </c>
      <c r="B2097" s="146">
        <v>3</v>
      </c>
      <c r="C2097" s="147" t="s">
        <v>3714</v>
      </c>
      <c r="D2097" s="136"/>
      <c r="E2097" s="16"/>
      <c r="F2097" s="67">
        <v>4598.5253795845529</v>
      </c>
      <c r="G2097" s="68">
        <f t="shared" si="900"/>
        <v>0.42610125659342057</v>
      </c>
      <c r="H2097" s="66">
        <v>71.262428422339838</v>
      </c>
      <c r="I2097" s="66">
        <v>74.047922098462337</v>
      </c>
      <c r="J2097" s="66">
        <v>7.1052447436065531</v>
      </c>
      <c r="K2097" s="66">
        <v>505.23312045274128</v>
      </c>
      <c r="L2097" s="66"/>
      <c r="M2097" s="68">
        <f t="shared" si="901"/>
        <v>0.77104047370566398</v>
      </c>
      <c r="N2097" s="68">
        <f t="shared" si="902"/>
        <v>0.74047922098462338</v>
      </c>
      <c r="O2097" s="68">
        <f t="shared" si="903"/>
        <v>0.37360878476102488</v>
      </c>
      <c r="P2097" s="68">
        <f t="shared" si="904"/>
        <v>0.52597484910673775</v>
      </c>
      <c r="Q2097" s="68">
        <f t="shared" si="905"/>
        <v>0.19076394338853603</v>
      </c>
    </row>
    <row r="2098" spans="1:17" s="28" customFormat="1" ht="15" customHeight="1" x14ac:dyDescent="0.25">
      <c r="A2098" s="145" t="s">
        <v>3715</v>
      </c>
      <c r="B2098" s="146">
        <v>4</v>
      </c>
      <c r="C2098" s="147" t="s">
        <v>3716</v>
      </c>
      <c r="D2098" s="136"/>
      <c r="E2098" s="16"/>
      <c r="F2098" s="67">
        <v>6865.0637262989894</v>
      </c>
      <c r="G2098" s="68">
        <f t="shared" si="900"/>
        <v>0.38929431308076989</v>
      </c>
      <c r="H2098" s="66">
        <v>74.206863219933666</v>
      </c>
      <c r="I2098" s="66">
        <v>65.504261591933172</v>
      </c>
      <c r="J2098" s="66">
        <v>5.381286959343651</v>
      </c>
      <c r="K2098" s="66">
        <v>471.28120626682829</v>
      </c>
      <c r="L2098" s="66"/>
      <c r="M2098" s="68">
        <f t="shared" si="901"/>
        <v>0.82011438699889438</v>
      </c>
      <c r="N2098" s="68">
        <f t="shared" si="902"/>
        <v>0.65504261591933177</v>
      </c>
      <c r="O2098" s="68">
        <f t="shared" si="903"/>
        <v>0.25220330699603177</v>
      </c>
      <c r="P2098" s="68">
        <f t="shared" si="904"/>
        <v>0.40645284346180549</v>
      </c>
      <c r="Q2098" s="68">
        <f t="shared" si="905"/>
        <v>0.17699034736991007</v>
      </c>
    </row>
    <row r="2099" spans="1:17" s="28" customFormat="1" ht="15" customHeight="1" x14ac:dyDescent="0.25">
      <c r="A2099" s="145" t="s">
        <v>3717</v>
      </c>
      <c r="B2099" s="146">
        <v>5</v>
      </c>
      <c r="C2099" s="147" t="s">
        <v>1455</v>
      </c>
      <c r="D2099" s="136"/>
      <c r="E2099" s="16"/>
      <c r="F2099" s="67">
        <v>62894.17358988175</v>
      </c>
      <c r="G2099" s="68">
        <f t="shared" si="900"/>
        <v>0.50857318144095609</v>
      </c>
      <c r="H2099" s="66">
        <v>73.750547568355088</v>
      </c>
      <c r="I2099" s="66">
        <v>80.110641495713793</v>
      </c>
      <c r="J2099" s="66">
        <v>8.6819240179675425</v>
      </c>
      <c r="K2099" s="66">
        <v>675.46171091701001</v>
      </c>
      <c r="L2099" s="66"/>
      <c r="M2099" s="68">
        <f t="shared" si="901"/>
        <v>0.81250912613925153</v>
      </c>
      <c r="N2099" s="68">
        <f t="shared" si="902"/>
        <v>0.80110641495713797</v>
      </c>
      <c r="O2099" s="68">
        <f t="shared" si="903"/>
        <v>0.48464253647658756</v>
      </c>
      <c r="P2099" s="68">
        <f t="shared" si="904"/>
        <v>0.62309729973134453</v>
      </c>
      <c r="Q2099" s="68">
        <f t="shared" si="905"/>
        <v>0.2598221950981785</v>
      </c>
    </row>
    <row r="2100" spans="1:17" s="28" customFormat="1" ht="15" customHeight="1" x14ac:dyDescent="0.25">
      <c r="A2100" s="150"/>
      <c r="B2100" s="148"/>
      <c r="C2100" s="147"/>
      <c r="D2100" s="151"/>
      <c r="E2100" s="30"/>
      <c r="F2100" s="71"/>
      <c r="G2100" s="72"/>
      <c r="H2100" s="73"/>
      <c r="I2100" s="73"/>
      <c r="J2100" s="73"/>
      <c r="K2100" s="73"/>
      <c r="L2100" s="73"/>
      <c r="M2100" s="72"/>
      <c r="N2100" s="72"/>
      <c r="O2100" s="72"/>
      <c r="P2100" s="72"/>
      <c r="Q2100" s="72"/>
    </row>
    <row r="2101" spans="1:17" s="28" customFormat="1" ht="15" customHeight="1" x14ac:dyDescent="0.25">
      <c r="A2101" s="141" t="s">
        <v>3718</v>
      </c>
      <c r="B2101" s="142"/>
      <c r="C2101" s="143" t="s">
        <v>3719</v>
      </c>
      <c r="D2101" s="144"/>
      <c r="E2101" s="26"/>
      <c r="F2101" s="69">
        <v>51092.265121716526</v>
      </c>
      <c r="G2101" s="70">
        <f t="shared" ref="G2101:G2111" si="906">GEOMEAN(M2101,P2101,Q2101)</f>
        <v>0.40026810902873472</v>
      </c>
      <c r="H2101" s="63">
        <v>73.150714956565906</v>
      </c>
      <c r="I2101" s="63">
        <v>66.522008082062285</v>
      </c>
      <c r="J2101" s="63">
        <v>6.0123507073949156</v>
      </c>
      <c r="K2101" s="63">
        <v>478.42241024996389</v>
      </c>
      <c r="L2101" s="63"/>
      <c r="M2101" s="70">
        <f t="shared" ref="M2101:M2111" si="907">+(H2101-25)/(85-25)</f>
        <v>0.80251191594276505</v>
      </c>
      <c r="N2101" s="70">
        <f t="shared" ref="N2101:N2111" si="908">+I2101/100</f>
        <v>0.66522008082062289</v>
      </c>
      <c r="O2101" s="70">
        <f t="shared" ref="O2101:O2111" si="909">+(J2101-1.8)/(16-1.8)</f>
        <v>0.29664441601372649</v>
      </c>
      <c r="P2101" s="70">
        <f t="shared" ref="P2101:P2111" si="910">+(N2101*O2101)^(0.5)</f>
        <v>0.4442227171089268</v>
      </c>
      <c r="Q2101" s="70">
        <f t="shared" ref="Q2101:Q2111" si="911">+(K2101-35)/(2500-35)</f>
        <v>0.17988738752534031</v>
      </c>
    </row>
    <row r="2102" spans="1:17" s="28" customFormat="1" ht="15" customHeight="1" x14ac:dyDescent="0.25">
      <c r="A2102" s="145" t="s">
        <v>3720</v>
      </c>
      <c r="B2102" s="146">
        <v>1</v>
      </c>
      <c r="C2102" s="147" t="s">
        <v>3721</v>
      </c>
      <c r="D2102" s="136"/>
      <c r="E2102" s="16"/>
      <c r="F2102" s="67">
        <v>10336.864801141892</v>
      </c>
      <c r="G2102" s="68">
        <f t="shared" si="906"/>
        <v>0.37142163807628314</v>
      </c>
      <c r="H2102" s="66">
        <v>67.78268811251769</v>
      </c>
      <c r="I2102" s="66">
        <v>67.6549863355404</v>
      </c>
      <c r="J2102" s="66">
        <v>5.4178861849344839</v>
      </c>
      <c r="K2102" s="66">
        <v>461.64683202330332</v>
      </c>
      <c r="L2102" s="66"/>
      <c r="M2102" s="68">
        <f t="shared" si="907"/>
        <v>0.71304480187529484</v>
      </c>
      <c r="N2102" s="68">
        <f t="shared" si="908"/>
        <v>0.67654986335540401</v>
      </c>
      <c r="O2102" s="68">
        <f t="shared" si="909"/>
        <v>0.25478071724890733</v>
      </c>
      <c r="P2102" s="68">
        <f t="shared" si="910"/>
        <v>0.41517690138101382</v>
      </c>
      <c r="Q2102" s="68">
        <f t="shared" si="911"/>
        <v>0.17308187911695874</v>
      </c>
    </row>
    <row r="2103" spans="1:17" s="28" customFormat="1" ht="15" customHeight="1" x14ac:dyDescent="0.25">
      <c r="A2103" s="145" t="s">
        <v>3722</v>
      </c>
      <c r="B2103" s="146">
        <v>2</v>
      </c>
      <c r="C2103" s="147" t="s">
        <v>3723</v>
      </c>
      <c r="D2103" s="136"/>
      <c r="E2103" s="16"/>
      <c r="F2103" s="67">
        <v>5058.6799884021884</v>
      </c>
      <c r="G2103" s="68">
        <f t="shared" si="906"/>
        <v>0.38567164776674367</v>
      </c>
      <c r="H2103" s="66">
        <v>77.117368815045211</v>
      </c>
      <c r="I2103" s="66">
        <v>62.083798518851978</v>
      </c>
      <c r="J2103" s="66">
        <v>5.652662598185227</v>
      </c>
      <c r="K2103" s="66">
        <v>431.65540406899913</v>
      </c>
      <c r="L2103" s="66"/>
      <c r="M2103" s="68">
        <f t="shared" si="907"/>
        <v>0.86862281358408688</v>
      </c>
      <c r="N2103" s="68">
        <f t="shared" si="908"/>
        <v>0.62083798518851974</v>
      </c>
      <c r="O2103" s="68">
        <f t="shared" si="909"/>
        <v>0.27131426747783294</v>
      </c>
      <c r="P2103" s="68">
        <f t="shared" si="910"/>
        <v>0.41041710877330262</v>
      </c>
      <c r="Q2103" s="68">
        <f t="shared" si="911"/>
        <v>0.1609149712247461</v>
      </c>
    </row>
    <row r="2104" spans="1:17" s="28" customFormat="1" ht="15" customHeight="1" x14ac:dyDescent="0.25">
      <c r="A2104" s="145" t="s">
        <v>3724</v>
      </c>
      <c r="B2104" s="146">
        <v>3</v>
      </c>
      <c r="C2104" s="147" t="s">
        <v>3725</v>
      </c>
      <c r="D2104" s="136"/>
      <c r="E2104" s="16"/>
      <c r="F2104" s="67">
        <v>2990.5015058826634</v>
      </c>
      <c r="G2104" s="68">
        <f t="shared" si="906"/>
        <v>0.42584815611546589</v>
      </c>
      <c r="H2104" s="66">
        <v>69.802248748941452</v>
      </c>
      <c r="I2104" s="66">
        <v>72.277239266598556</v>
      </c>
      <c r="J2104" s="66">
        <v>6.2960877620176019</v>
      </c>
      <c r="K2104" s="66">
        <v>567.9159009806566</v>
      </c>
      <c r="L2104" s="66"/>
      <c r="M2104" s="68">
        <f t="shared" si="907"/>
        <v>0.74670414581569089</v>
      </c>
      <c r="N2104" s="68">
        <f t="shared" si="908"/>
        <v>0.72277239266598559</v>
      </c>
      <c r="O2104" s="68">
        <f t="shared" si="909"/>
        <v>0.31662589873363395</v>
      </c>
      <c r="P2104" s="68">
        <f t="shared" si="910"/>
        <v>0.47838108073765484</v>
      </c>
      <c r="Q2104" s="68">
        <f t="shared" si="911"/>
        <v>0.21619306327815685</v>
      </c>
    </row>
    <row r="2105" spans="1:17" s="28" customFormat="1" ht="15" customHeight="1" x14ac:dyDescent="0.25">
      <c r="A2105" s="145" t="s">
        <v>3726</v>
      </c>
      <c r="B2105" s="146">
        <v>4</v>
      </c>
      <c r="C2105" s="147" t="s">
        <v>3727</v>
      </c>
      <c r="D2105" s="136"/>
      <c r="E2105" s="16"/>
      <c r="F2105" s="67">
        <v>3889.6657633753293</v>
      </c>
      <c r="G2105" s="68">
        <f t="shared" si="906"/>
        <v>0.24856206860483854</v>
      </c>
      <c r="H2105" s="66">
        <v>76.137616064568988</v>
      </c>
      <c r="I2105" s="66">
        <v>53.90210832881295</v>
      </c>
      <c r="J2105" s="66">
        <v>4.3455424355644263</v>
      </c>
      <c r="K2105" s="66">
        <v>177.8839293048791</v>
      </c>
      <c r="L2105" s="66"/>
      <c r="M2105" s="68">
        <f t="shared" si="907"/>
        <v>0.85229360107614982</v>
      </c>
      <c r="N2105" s="68">
        <f t="shared" si="908"/>
        <v>0.53902108328812948</v>
      </c>
      <c r="O2105" s="68">
        <f t="shared" si="909"/>
        <v>0.17926355180031173</v>
      </c>
      <c r="P2105" s="68">
        <f t="shared" si="910"/>
        <v>0.31084857066662175</v>
      </c>
      <c r="Q2105" s="68">
        <f t="shared" si="911"/>
        <v>5.7965082882303898E-2</v>
      </c>
    </row>
    <row r="2106" spans="1:17" s="28" customFormat="1" ht="15" customHeight="1" x14ac:dyDescent="0.25">
      <c r="A2106" s="145" t="s">
        <v>3728</v>
      </c>
      <c r="B2106" s="146">
        <v>5</v>
      </c>
      <c r="C2106" s="147" t="s">
        <v>3729</v>
      </c>
      <c r="D2106" s="136"/>
      <c r="E2106" s="16"/>
      <c r="F2106" s="67">
        <v>5126.1424802857373</v>
      </c>
      <c r="G2106" s="68">
        <f t="shared" si="906"/>
        <v>0.39341203604397756</v>
      </c>
      <c r="H2106" s="66">
        <v>69.100619305527331</v>
      </c>
      <c r="I2106" s="66">
        <v>69.834113003109309</v>
      </c>
      <c r="J2106" s="66">
        <v>5.962501782999384</v>
      </c>
      <c r="K2106" s="66">
        <v>486.3355667247244</v>
      </c>
      <c r="L2106" s="66"/>
      <c r="M2106" s="68">
        <f t="shared" si="907"/>
        <v>0.73501032175878889</v>
      </c>
      <c r="N2106" s="68">
        <f t="shared" si="908"/>
        <v>0.6983411300310931</v>
      </c>
      <c r="O2106" s="68">
        <f t="shared" si="909"/>
        <v>0.29313392838023833</v>
      </c>
      <c r="P2106" s="68">
        <f t="shared" si="910"/>
        <v>0.4524461059568412</v>
      </c>
      <c r="Q2106" s="68">
        <f t="shared" si="911"/>
        <v>0.18309759299177461</v>
      </c>
    </row>
    <row r="2107" spans="1:17" s="28" customFormat="1" ht="15" customHeight="1" x14ac:dyDescent="0.25">
      <c r="A2107" s="145" t="s">
        <v>3730</v>
      </c>
      <c r="B2107" s="146">
        <v>6</v>
      </c>
      <c r="C2107" s="147" t="s">
        <v>3731</v>
      </c>
      <c r="D2107" s="136"/>
      <c r="E2107" s="16"/>
      <c r="F2107" s="67">
        <v>2145.7100030424094</v>
      </c>
      <c r="G2107" s="68">
        <f t="shared" si="906"/>
        <v>0.4682671719566982</v>
      </c>
      <c r="H2107" s="66">
        <v>68.110511848568038</v>
      </c>
      <c r="I2107" s="66">
        <v>83.000386122200396</v>
      </c>
      <c r="J2107" s="66">
        <v>6.2882808093917903</v>
      </c>
      <c r="K2107" s="66">
        <v>722.74942763740296</v>
      </c>
      <c r="L2107" s="66"/>
      <c r="M2107" s="68">
        <f t="shared" si="907"/>
        <v>0.71850853080946731</v>
      </c>
      <c r="N2107" s="68">
        <f t="shared" si="908"/>
        <v>0.83000386122200398</v>
      </c>
      <c r="O2107" s="68">
        <f t="shared" si="909"/>
        <v>0.31607611333745006</v>
      </c>
      <c r="P2107" s="68">
        <f t="shared" si="910"/>
        <v>0.51219566037807007</v>
      </c>
      <c r="Q2107" s="68">
        <f t="shared" si="911"/>
        <v>0.27900585299691805</v>
      </c>
    </row>
    <row r="2108" spans="1:17" s="28" customFormat="1" ht="15" customHeight="1" x14ac:dyDescent="0.25">
      <c r="A2108" s="145" t="s">
        <v>3732</v>
      </c>
      <c r="B2108" s="146">
        <v>7</v>
      </c>
      <c r="C2108" s="147" t="s">
        <v>3733</v>
      </c>
      <c r="D2108" s="136"/>
      <c r="E2108" s="16"/>
      <c r="F2108" s="67">
        <v>3758.7683910639671</v>
      </c>
      <c r="G2108" s="68">
        <f t="shared" si="906"/>
        <v>0.4851248478698843</v>
      </c>
      <c r="H2108" s="66">
        <v>73.036934224020982</v>
      </c>
      <c r="I2108" s="66">
        <v>73.015614648304663</v>
      </c>
      <c r="J2108" s="66">
        <v>7.2351036392786234</v>
      </c>
      <c r="K2108" s="66">
        <v>699.94516852713241</v>
      </c>
      <c r="L2108" s="66"/>
      <c r="M2108" s="68">
        <f t="shared" si="907"/>
        <v>0.8006155704003497</v>
      </c>
      <c r="N2108" s="68">
        <f t="shared" si="908"/>
        <v>0.73015614648304661</v>
      </c>
      <c r="O2108" s="68">
        <f t="shared" si="909"/>
        <v>0.38275377741398758</v>
      </c>
      <c r="P2108" s="68">
        <f t="shared" si="910"/>
        <v>0.52864924398737856</v>
      </c>
      <c r="Q2108" s="68">
        <f t="shared" si="911"/>
        <v>0.26975463226252838</v>
      </c>
    </row>
    <row r="2109" spans="1:17" s="28" customFormat="1" ht="15" customHeight="1" x14ac:dyDescent="0.25">
      <c r="A2109" s="145" t="s">
        <v>3734</v>
      </c>
      <c r="B2109" s="146">
        <v>8</v>
      </c>
      <c r="C2109" s="147" t="s">
        <v>3735</v>
      </c>
      <c r="D2109" s="136"/>
      <c r="E2109" s="16"/>
      <c r="F2109" s="67">
        <v>1949.3639445753656</v>
      </c>
      <c r="G2109" s="68">
        <f t="shared" si="906"/>
        <v>0.32515444923750209</v>
      </c>
      <c r="H2109" s="66">
        <v>75.127368785604759</v>
      </c>
      <c r="I2109" s="66">
        <v>43.508627354077234</v>
      </c>
      <c r="J2109" s="66">
        <v>6.9085760100578737</v>
      </c>
      <c r="K2109" s="66">
        <v>291.37101312828304</v>
      </c>
      <c r="L2109" s="66"/>
      <c r="M2109" s="68">
        <f t="shared" si="907"/>
        <v>0.83545614642674593</v>
      </c>
      <c r="N2109" s="68">
        <f t="shared" si="908"/>
        <v>0.43508627354077234</v>
      </c>
      <c r="O2109" s="68">
        <f t="shared" si="909"/>
        <v>0.35975887394773759</v>
      </c>
      <c r="P2109" s="68">
        <f t="shared" si="910"/>
        <v>0.39563385577974186</v>
      </c>
      <c r="Q2109" s="68">
        <f t="shared" si="911"/>
        <v>0.1040044678005205</v>
      </c>
    </row>
    <row r="2110" spans="1:17" s="28" customFormat="1" ht="15" customHeight="1" x14ac:dyDescent="0.25">
      <c r="A2110" s="145" t="s">
        <v>3736</v>
      </c>
      <c r="B2110" s="146">
        <v>9</v>
      </c>
      <c r="C2110" s="147" t="s">
        <v>3737</v>
      </c>
      <c r="D2110" s="136"/>
      <c r="E2110" s="16"/>
      <c r="F2110" s="67">
        <v>6649.5865134172082</v>
      </c>
      <c r="G2110" s="68">
        <f t="shared" si="906"/>
        <v>0.4203932049227167</v>
      </c>
      <c r="H2110" s="66">
        <v>77.482058077882428</v>
      </c>
      <c r="I2110" s="66">
        <v>68.251355816314828</v>
      </c>
      <c r="J2110" s="66">
        <v>5.5566155671722672</v>
      </c>
      <c r="K2110" s="66">
        <v>527.73627174944841</v>
      </c>
      <c r="L2110" s="66"/>
      <c r="M2110" s="68">
        <f t="shared" si="907"/>
        <v>0.87470096796470709</v>
      </c>
      <c r="N2110" s="68">
        <f t="shared" si="908"/>
        <v>0.68251355816314829</v>
      </c>
      <c r="O2110" s="68">
        <f t="shared" si="909"/>
        <v>0.26455039205438502</v>
      </c>
      <c r="P2110" s="68">
        <f t="shared" si="910"/>
        <v>0.4249226157719711</v>
      </c>
      <c r="Q2110" s="68">
        <f t="shared" si="911"/>
        <v>0.19989301085170322</v>
      </c>
    </row>
    <row r="2111" spans="1:17" s="28" customFormat="1" ht="15" customHeight="1" x14ac:dyDescent="0.25">
      <c r="A2111" s="145" t="s">
        <v>3738</v>
      </c>
      <c r="B2111" s="146">
        <v>10</v>
      </c>
      <c r="C2111" s="152" t="s">
        <v>3739</v>
      </c>
      <c r="D2111" s="136"/>
      <c r="E2111" s="16"/>
      <c r="F2111" s="67">
        <v>9186.9817305297711</v>
      </c>
      <c r="G2111" s="68">
        <f t="shared" si="906"/>
        <v>0.45123058907643332</v>
      </c>
      <c r="H2111" s="66">
        <v>88.625406270699571</v>
      </c>
      <c r="I2111" s="66">
        <v>66.312074574867296</v>
      </c>
      <c r="J2111" s="66">
        <v>6.8900934764812467</v>
      </c>
      <c r="K2111" s="66">
        <v>473.04445789567148</v>
      </c>
      <c r="L2111" s="66"/>
      <c r="M2111" s="68">
        <f t="shared" si="907"/>
        <v>1.0604234378449928</v>
      </c>
      <c r="N2111" s="68">
        <f t="shared" si="908"/>
        <v>0.66312074574867297</v>
      </c>
      <c r="O2111" s="68">
        <f t="shared" si="909"/>
        <v>0.35845728707614416</v>
      </c>
      <c r="P2111" s="68">
        <f t="shared" si="910"/>
        <v>0.48754534509620628</v>
      </c>
      <c r="Q2111" s="68">
        <f t="shared" si="911"/>
        <v>0.17770566243232108</v>
      </c>
    </row>
    <row r="2112" spans="1:17" s="28" customFormat="1" ht="15" customHeight="1" x14ac:dyDescent="0.25">
      <c r="A2112" s="145"/>
      <c r="B2112" s="148"/>
      <c r="C2112" s="152"/>
      <c r="D2112" s="136"/>
      <c r="E2112" s="16"/>
      <c r="F2112" s="67"/>
      <c r="G2112" s="68"/>
      <c r="H2112" s="66"/>
      <c r="I2112" s="66"/>
      <c r="J2112" s="66"/>
      <c r="K2112" s="66"/>
      <c r="L2112" s="66"/>
      <c r="M2112" s="68"/>
      <c r="N2112" s="68"/>
      <c r="O2112" s="68"/>
      <c r="P2112" s="68"/>
      <c r="Q2112" s="68"/>
    </row>
    <row r="2113" spans="1:17" s="28" customFormat="1" ht="15" customHeight="1" x14ac:dyDescent="0.25">
      <c r="A2113" s="141" t="s">
        <v>3740</v>
      </c>
      <c r="B2113" s="149"/>
      <c r="C2113" s="143" t="s">
        <v>3741</v>
      </c>
      <c r="D2113" s="144"/>
      <c r="E2113" s="26"/>
      <c r="F2113" s="69">
        <v>37193.984890841653</v>
      </c>
      <c r="G2113" s="70">
        <f t="shared" ref="G2113:G2120" si="912">GEOMEAN(M2113,P2113,Q2113)</f>
        <v>0.36856069999483348</v>
      </c>
      <c r="H2113" s="63">
        <v>74.173703872104099</v>
      </c>
      <c r="I2113" s="63">
        <v>69.599248277182483</v>
      </c>
      <c r="J2113" s="63">
        <v>5.4019195676182301</v>
      </c>
      <c r="K2113" s="63">
        <v>393.37459662663167</v>
      </c>
      <c r="L2113" s="63"/>
      <c r="M2113" s="70">
        <f t="shared" ref="M2113:M2120" si="913">+(H2113-25)/(85-25)</f>
        <v>0.81956173120173503</v>
      </c>
      <c r="N2113" s="70">
        <f t="shared" ref="N2113:N2120" si="914">+I2113/100</f>
        <v>0.69599248277182479</v>
      </c>
      <c r="O2113" s="70">
        <f t="shared" ref="O2113:O2120" si="915">+(J2113-1.8)/(16-1.8)</f>
        <v>0.25365630757874863</v>
      </c>
      <c r="P2113" s="70">
        <f t="shared" ref="P2113:P2120" si="916">+(N2113*O2113)^(0.5)</f>
        <v>0.42017006471483292</v>
      </c>
      <c r="Q2113" s="70">
        <f t="shared" ref="Q2113:Q2120" si="917">+(K2113-35)/(2500-35)</f>
        <v>0.14538523189721367</v>
      </c>
    </row>
    <row r="2114" spans="1:17" s="28" customFormat="1" ht="15" customHeight="1" x14ac:dyDescent="0.25">
      <c r="A2114" s="145" t="s">
        <v>3742</v>
      </c>
      <c r="B2114" s="146">
        <v>1</v>
      </c>
      <c r="C2114" s="147" t="s">
        <v>3743</v>
      </c>
      <c r="D2114" s="136"/>
      <c r="E2114" s="16"/>
      <c r="F2114" s="67">
        <v>24684.223709331141</v>
      </c>
      <c r="G2114" s="68">
        <f t="shared" si="912"/>
        <v>0.40665788795612556</v>
      </c>
      <c r="H2114" s="66">
        <v>72.300396174275832</v>
      </c>
      <c r="I2114" s="66">
        <v>72.682053886129026</v>
      </c>
      <c r="J2114" s="66">
        <v>5.8977201730906481</v>
      </c>
      <c r="K2114" s="66">
        <v>494.14559869115351</v>
      </c>
      <c r="L2114" s="66"/>
      <c r="M2114" s="68">
        <f t="shared" si="913"/>
        <v>0.78833993623793053</v>
      </c>
      <c r="N2114" s="68">
        <f t="shared" si="914"/>
        <v>0.72682053886129028</v>
      </c>
      <c r="O2114" s="68">
        <f t="shared" si="915"/>
        <v>0.2885718431753978</v>
      </c>
      <c r="P2114" s="68">
        <f t="shared" si="916"/>
        <v>0.45797373566279798</v>
      </c>
      <c r="Q2114" s="68">
        <f t="shared" si="917"/>
        <v>0.18626596295787159</v>
      </c>
    </row>
    <row r="2115" spans="1:17" s="28" customFormat="1" ht="15" customHeight="1" x14ac:dyDescent="0.25">
      <c r="A2115" s="145" t="s">
        <v>3744</v>
      </c>
      <c r="B2115" s="146">
        <v>2</v>
      </c>
      <c r="C2115" s="147" t="s">
        <v>3745</v>
      </c>
      <c r="D2115" s="136"/>
      <c r="E2115" s="16"/>
      <c r="F2115" s="67">
        <v>1794.3009035295979</v>
      </c>
      <c r="G2115" s="68">
        <f t="shared" si="912"/>
        <v>0.28778751380415457</v>
      </c>
      <c r="H2115" s="66">
        <v>72.75300977056942</v>
      </c>
      <c r="I2115" s="66">
        <v>65.545839337066312</v>
      </c>
      <c r="J2115" s="66">
        <v>5.704308582224769</v>
      </c>
      <c r="K2115" s="66">
        <v>208.89328289013176</v>
      </c>
      <c r="L2115" s="66"/>
      <c r="M2115" s="68">
        <f t="shared" si="913"/>
        <v>0.79588349617615706</v>
      </c>
      <c r="N2115" s="68">
        <f t="shared" si="914"/>
        <v>0.65545839337066314</v>
      </c>
      <c r="O2115" s="68">
        <f t="shared" si="915"/>
        <v>0.2749513086073781</v>
      </c>
      <c r="P2115" s="68">
        <f t="shared" si="916"/>
        <v>0.42452225264990928</v>
      </c>
      <c r="Q2115" s="68">
        <f t="shared" si="917"/>
        <v>7.0544942348937836E-2</v>
      </c>
    </row>
    <row r="2116" spans="1:17" s="28" customFormat="1" ht="15" customHeight="1" x14ac:dyDescent="0.25">
      <c r="A2116" s="145" t="s">
        <v>3746</v>
      </c>
      <c r="B2116" s="146">
        <v>3</v>
      </c>
      <c r="C2116" s="147" t="s">
        <v>3747</v>
      </c>
      <c r="D2116" s="136"/>
      <c r="E2116" s="16"/>
      <c r="F2116" s="67">
        <v>4687.1328316107065</v>
      </c>
      <c r="G2116" s="68">
        <f t="shared" si="912"/>
        <v>0.21492903030151181</v>
      </c>
      <c r="H2116" s="66">
        <v>73.745828527326339</v>
      </c>
      <c r="I2116" s="66">
        <v>60.088261123064541</v>
      </c>
      <c r="J2116" s="66">
        <v>4.4336839970108892</v>
      </c>
      <c r="K2116" s="66">
        <v>125.23675660935866</v>
      </c>
      <c r="L2116" s="66"/>
      <c r="M2116" s="68">
        <f t="shared" si="913"/>
        <v>0.81243047545543901</v>
      </c>
      <c r="N2116" s="68">
        <f t="shared" si="914"/>
        <v>0.60088261123064546</v>
      </c>
      <c r="O2116" s="68">
        <f t="shared" si="915"/>
        <v>0.18547070401485138</v>
      </c>
      <c r="P2116" s="68">
        <f t="shared" si="916"/>
        <v>0.33383546985787782</v>
      </c>
      <c r="Q2116" s="68">
        <f t="shared" si="917"/>
        <v>3.6607203492640433E-2</v>
      </c>
    </row>
    <row r="2117" spans="1:17" s="28" customFormat="1" ht="15" customHeight="1" x14ac:dyDescent="0.25">
      <c r="A2117" s="145" t="s">
        <v>3748</v>
      </c>
      <c r="B2117" s="146">
        <v>4</v>
      </c>
      <c r="C2117" s="147" t="s">
        <v>3749</v>
      </c>
      <c r="D2117" s="136"/>
      <c r="E2117" s="16"/>
      <c r="F2117" s="67">
        <v>1278.766637195617</v>
      </c>
      <c r="G2117" s="68">
        <f t="shared" si="912"/>
        <v>0.29132141639798531</v>
      </c>
      <c r="H2117" s="66">
        <v>75.65494100122676</v>
      </c>
      <c r="I2117" s="66">
        <v>72.391126210061373</v>
      </c>
      <c r="J2117" s="66">
        <v>4.9093046563444735</v>
      </c>
      <c r="K2117" s="66">
        <v>216.3148878150989</v>
      </c>
      <c r="L2117" s="66"/>
      <c r="M2117" s="68">
        <f t="shared" si="913"/>
        <v>0.84424901668711272</v>
      </c>
      <c r="N2117" s="68">
        <f t="shared" si="914"/>
        <v>0.72391126210061374</v>
      </c>
      <c r="O2117" s="68">
        <f t="shared" si="915"/>
        <v>0.21896511664397703</v>
      </c>
      <c r="P2117" s="68">
        <f t="shared" si="916"/>
        <v>0.39813479368895849</v>
      </c>
      <c r="Q2117" s="68">
        <f t="shared" si="917"/>
        <v>7.3555735421946822E-2</v>
      </c>
    </row>
    <row r="2118" spans="1:17" s="28" customFormat="1" ht="15" customHeight="1" x14ac:dyDescent="0.25">
      <c r="A2118" s="145" t="s">
        <v>3750</v>
      </c>
      <c r="B2118" s="146">
        <v>5</v>
      </c>
      <c r="C2118" s="147" t="s">
        <v>3751</v>
      </c>
      <c r="D2118" s="136"/>
      <c r="E2118" s="16"/>
      <c r="F2118" s="67">
        <v>2729.7136641238721</v>
      </c>
      <c r="G2118" s="68">
        <f t="shared" si="912"/>
        <v>0.20071080185489609</v>
      </c>
      <c r="H2118" s="66">
        <v>81.613010825546382</v>
      </c>
      <c r="I2118" s="66">
        <v>65.798375056448563</v>
      </c>
      <c r="J2118" s="66">
        <v>3.5750464689554842</v>
      </c>
      <c r="K2118" s="66">
        <v>108.65392309496893</v>
      </c>
      <c r="L2118" s="66"/>
      <c r="M2118" s="68">
        <f t="shared" si="913"/>
        <v>0.94355018042577299</v>
      </c>
      <c r="N2118" s="68">
        <f t="shared" si="914"/>
        <v>0.65798375056448566</v>
      </c>
      <c r="O2118" s="68">
        <f t="shared" si="915"/>
        <v>0.12500327246165382</v>
      </c>
      <c r="P2118" s="68">
        <f t="shared" si="916"/>
        <v>0.28679282077338214</v>
      </c>
      <c r="Q2118" s="68">
        <f t="shared" si="917"/>
        <v>2.9879887665301797E-2</v>
      </c>
    </row>
    <row r="2119" spans="1:17" s="28" customFormat="1" ht="15" customHeight="1" x14ac:dyDescent="0.25">
      <c r="A2119" s="145" t="s">
        <v>3752</v>
      </c>
      <c r="B2119" s="146">
        <v>6</v>
      </c>
      <c r="C2119" s="147" t="s">
        <v>3753</v>
      </c>
      <c r="D2119" s="136"/>
      <c r="E2119" s="16"/>
      <c r="F2119" s="67">
        <v>955.55081787294523</v>
      </c>
      <c r="G2119" s="68">
        <f t="shared" si="912"/>
        <v>0.35551643391110499</v>
      </c>
      <c r="H2119" s="66">
        <v>79.088091544693029</v>
      </c>
      <c r="I2119" s="66">
        <v>55.941692889238183</v>
      </c>
      <c r="J2119" s="66">
        <v>4.7012910726681554</v>
      </c>
      <c r="K2119" s="66">
        <v>398.4346058517765</v>
      </c>
      <c r="L2119" s="66"/>
      <c r="M2119" s="68">
        <f t="shared" si="913"/>
        <v>0.90146819241155052</v>
      </c>
      <c r="N2119" s="68">
        <f t="shared" si="914"/>
        <v>0.55941692889238182</v>
      </c>
      <c r="O2119" s="68">
        <f t="shared" si="915"/>
        <v>0.20431627272310957</v>
      </c>
      <c r="P2119" s="68">
        <f t="shared" si="916"/>
        <v>0.33807984531690183</v>
      </c>
      <c r="Q2119" s="68">
        <f t="shared" si="917"/>
        <v>0.14743797397637992</v>
      </c>
    </row>
    <row r="2120" spans="1:17" s="28" customFormat="1" ht="15" customHeight="1" x14ac:dyDescent="0.25">
      <c r="A2120" s="145" t="s">
        <v>3754</v>
      </c>
      <c r="B2120" s="146">
        <v>7</v>
      </c>
      <c r="C2120" s="147" t="s">
        <v>3755</v>
      </c>
      <c r="D2120" s="136"/>
      <c r="E2120" s="16"/>
      <c r="F2120" s="67">
        <v>1064.2963271777694</v>
      </c>
      <c r="G2120" s="68">
        <f t="shared" si="912"/>
        <v>0.40275522695861415</v>
      </c>
      <c r="H2120" s="66">
        <v>81.375509688495626</v>
      </c>
      <c r="I2120" s="66">
        <v>65.4405803121237</v>
      </c>
      <c r="J2120" s="66">
        <v>4.9265527000025449</v>
      </c>
      <c r="K2120" s="66">
        <v>486.53245672825938</v>
      </c>
      <c r="L2120" s="66"/>
      <c r="M2120" s="68">
        <f t="shared" si="913"/>
        <v>0.93959182814159381</v>
      </c>
      <c r="N2120" s="68">
        <f t="shared" si="914"/>
        <v>0.65440580312123697</v>
      </c>
      <c r="O2120" s="68">
        <f t="shared" si="915"/>
        <v>0.22017976760581304</v>
      </c>
      <c r="P2120" s="68">
        <f t="shared" si="916"/>
        <v>0.37958782600490421</v>
      </c>
      <c r="Q2120" s="68">
        <f t="shared" si="917"/>
        <v>0.18317746723255959</v>
      </c>
    </row>
    <row r="2121" spans="1:17" s="28" customFormat="1" ht="15" customHeight="1" x14ac:dyDescent="0.25">
      <c r="A2121" s="145"/>
      <c r="B2121" s="148"/>
      <c r="C2121" s="147"/>
      <c r="D2121" s="136"/>
      <c r="E2121" s="16"/>
      <c r="F2121" s="67"/>
      <c r="G2121" s="68"/>
      <c r="H2121" s="66"/>
      <c r="I2121" s="66"/>
      <c r="J2121" s="66"/>
      <c r="K2121" s="66"/>
      <c r="L2121" s="66"/>
      <c r="M2121" s="68"/>
      <c r="N2121" s="68"/>
      <c r="O2121" s="68"/>
      <c r="P2121" s="68"/>
      <c r="Q2121" s="68"/>
    </row>
    <row r="2122" spans="1:17" s="28" customFormat="1" ht="15" customHeight="1" x14ac:dyDescent="0.25">
      <c r="A2122" s="137" t="s">
        <v>3756</v>
      </c>
      <c r="B2122" s="138" t="s">
        <v>3757</v>
      </c>
      <c r="C2122" s="139"/>
      <c r="D2122" s="136"/>
      <c r="E2122" s="16"/>
      <c r="F2122" s="58">
        <v>818995.65836914035</v>
      </c>
      <c r="G2122" s="59">
        <f t="shared" ref="G2122:G2129" si="918">GEOMEAN(M2122,P2122,Q2122)</f>
        <v>0.48597974040849701</v>
      </c>
      <c r="H2122" s="60">
        <v>73.936397847607083</v>
      </c>
      <c r="I2122" s="60">
        <v>53.253970268973838</v>
      </c>
      <c r="J2122" s="60">
        <v>6.637215763064896</v>
      </c>
      <c r="K2122" s="60">
        <v>849.44379067595924</v>
      </c>
      <c r="L2122" s="60"/>
      <c r="M2122" s="59">
        <f t="shared" ref="M2122:M2129" si="919">+(H2122-25)/(85-25)</f>
        <v>0.81560663079345141</v>
      </c>
      <c r="N2122" s="59">
        <f t="shared" ref="N2122:N2129" si="920">+I2122/100</f>
        <v>0.53253970268973838</v>
      </c>
      <c r="O2122" s="59">
        <f t="shared" ref="O2122:O2129" si="921">+(J2122-1.8)/(16-1.8)</f>
        <v>0.34064899739893639</v>
      </c>
      <c r="P2122" s="59">
        <f t="shared" ref="P2122:P2129" si="922">+(N2122*O2122)^(0.5)</f>
        <v>0.42592149017910219</v>
      </c>
      <c r="Q2122" s="59">
        <f t="shared" ref="Q2122:Q2129" si="923">+(K2122-35)/(2500-35)</f>
        <v>0.33040316051763052</v>
      </c>
    </row>
    <row r="2123" spans="1:17" s="28" customFormat="1" ht="15" customHeight="1" x14ac:dyDescent="0.25">
      <c r="A2123" s="141" t="s">
        <v>3758</v>
      </c>
      <c r="B2123" s="149"/>
      <c r="C2123" s="143" t="s">
        <v>3759</v>
      </c>
      <c r="D2123" s="144"/>
      <c r="E2123" s="26"/>
      <c r="F2123" s="69">
        <v>123209.66894522967</v>
      </c>
      <c r="G2123" s="70">
        <f t="shared" si="918"/>
        <v>0.49884581079868967</v>
      </c>
      <c r="H2123" s="63">
        <v>74.779470879316833</v>
      </c>
      <c r="I2123" s="63">
        <v>53.989536702528227</v>
      </c>
      <c r="J2123" s="63">
        <v>6.5410118932144981</v>
      </c>
      <c r="K2123" s="63">
        <v>903.70182873791202</v>
      </c>
      <c r="L2123" s="63"/>
      <c r="M2123" s="70">
        <f t="shared" si="919"/>
        <v>0.82965784798861386</v>
      </c>
      <c r="N2123" s="70">
        <f t="shared" si="920"/>
        <v>0.53989536702528229</v>
      </c>
      <c r="O2123" s="70">
        <f t="shared" si="921"/>
        <v>0.3338740769869365</v>
      </c>
      <c r="P2123" s="70">
        <f t="shared" si="922"/>
        <v>0.42456691738180619</v>
      </c>
      <c r="Q2123" s="70">
        <f t="shared" si="923"/>
        <v>0.35241453498495418</v>
      </c>
    </row>
    <row r="2124" spans="1:17" s="28" customFormat="1" ht="15" customHeight="1" x14ac:dyDescent="0.25">
      <c r="A2124" s="145" t="s">
        <v>3760</v>
      </c>
      <c r="B2124" s="146">
        <v>1</v>
      </c>
      <c r="C2124" s="147" t="s">
        <v>3761</v>
      </c>
      <c r="D2124" s="136"/>
      <c r="E2124" s="16"/>
      <c r="F2124" s="67">
        <v>76851.861089728714</v>
      </c>
      <c r="G2124" s="68">
        <f t="shared" si="918"/>
        <v>0.5359161089413863</v>
      </c>
      <c r="H2124" s="66">
        <v>72.941877275431011</v>
      </c>
      <c r="I2124" s="66">
        <v>58.263580717865814</v>
      </c>
      <c r="J2124" s="66">
        <v>7.48384531029025</v>
      </c>
      <c r="K2124" s="66">
        <v>1018.2592355313691</v>
      </c>
      <c r="L2124" s="66"/>
      <c r="M2124" s="68">
        <f t="shared" si="919"/>
        <v>0.79903128792385014</v>
      </c>
      <c r="N2124" s="68">
        <f t="shared" si="920"/>
        <v>0.58263580717865815</v>
      </c>
      <c r="O2124" s="68">
        <f t="shared" si="921"/>
        <v>0.40027079649931341</v>
      </c>
      <c r="P2124" s="68">
        <f t="shared" si="922"/>
        <v>0.4829203853726014</v>
      </c>
      <c r="Q2124" s="68">
        <f t="shared" si="923"/>
        <v>0.39888812800461221</v>
      </c>
    </row>
    <row r="2125" spans="1:17" s="28" customFormat="1" ht="15" customHeight="1" x14ac:dyDescent="0.25">
      <c r="A2125" s="145" t="s">
        <v>3762</v>
      </c>
      <c r="B2125" s="146">
        <v>2</v>
      </c>
      <c r="C2125" s="147" t="s">
        <v>3763</v>
      </c>
      <c r="D2125" s="136"/>
      <c r="E2125" s="16"/>
      <c r="F2125" s="67">
        <v>4640.8152998697624</v>
      </c>
      <c r="G2125" s="68">
        <f t="shared" si="918"/>
        <v>0.51679055360447168</v>
      </c>
      <c r="H2125" s="66">
        <v>77.872085606698008</v>
      </c>
      <c r="I2125" s="66">
        <v>49.246641264418429</v>
      </c>
      <c r="J2125" s="66">
        <v>6.1942945750414724</v>
      </c>
      <c r="K2125" s="66">
        <v>1024.0009586725896</v>
      </c>
      <c r="L2125" s="66"/>
      <c r="M2125" s="68">
        <f t="shared" si="919"/>
        <v>0.88120142677830016</v>
      </c>
      <c r="N2125" s="68">
        <f t="shared" si="920"/>
        <v>0.49246641264418428</v>
      </c>
      <c r="O2125" s="68">
        <f t="shared" si="921"/>
        <v>0.30945736443954036</v>
      </c>
      <c r="P2125" s="68">
        <f t="shared" si="922"/>
        <v>0.3903810422290821</v>
      </c>
      <c r="Q2125" s="68">
        <f t="shared" si="923"/>
        <v>0.40121742745338318</v>
      </c>
    </row>
    <row r="2126" spans="1:17" s="28" customFormat="1" ht="15" customHeight="1" x14ac:dyDescent="0.25">
      <c r="A2126" s="145" t="s">
        <v>3764</v>
      </c>
      <c r="B2126" s="146">
        <v>3</v>
      </c>
      <c r="C2126" s="147" t="s">
        <v>3765</v>
      </c>
      <c r="D2126" s="136"/>
      <c r="E2126" s="16"/>
      <c r="F2126" s="67">
        <v>1686.5622970887075</v>
      </c>
      <c r="G2126" s="68">
        <f t="shared" si="918"/>
        <v>0.50444998954284104</v>
      </c>
      <c r="H2126" s="66">
        <v>78.146285848309915</v>
      </c>
      <c r="I2126" s="66">
        <v>47.994715495429404</v>
      </c>
      <c r="J2126" s="66">
        <v>5.4060935356666047</v>
      </c>
      <c r="K2126" s="66">
        <v>1058.2425109541439</v>
      </c>
      <c r="L2126" s="66"/>
      <c r="M2126" s="68">
        <f t="shared" si="919"/>
        <v>0.88577143080516529</v>
      </c>
      <c r="N2126" s="68">
        <f t="shared" si="920"/>
        <v>0.47994715495429402</v>
      </c>
      <c r="O2126" s="68">
        <f t="shared" si="921"/>
        <v>0.25395024899060598</v>
      </c>
      <c r="P2126" s="68">
        <f t="shared" si="922"/>
        <v>0.34911702837727054</v>
      </c>
      <c r="Q2126" s="68">
        <f t="shared" si="923"/>
        <v>0.41510852371364865</v>
      </c>
    </row>
    <row r="2127" spans="1:17" s="28" customFormat="1" ht="15" customHeight="1" x14ac:dyDescent="0.25">
      <c r="A2127" s="145" t="s">
        <v>3766</v>
      </c>
      <c r="B2127" s="146">
        <v>4</v>
      </c>
      <c r="C2127" s="147" t="s">
        <v>3767</v>
      </c>
      <c r="D2127" s="136"/>
      <c r="E2127" s="16"/>
      <c r="F2127" s="67">
        <v>15483.145338706301</v>
      </c>
      <c r="G2127" s="68">
        <f t="shared" si="918"/>
        <v>0.33805766717793206</v>
      </c>
      <c r="H2127" s="66">
        <v>77.050516353169769</v>
      </c>
      <c r="I2127" s="66">
        <v>46.592211722624185</v>
      </c>
      <c r="J2127" s="66">
        <v>4.0454812407389777</v>
      </c>
      <c r="K2127" s="66">
        <v>439.43459311134939</v>
      </c>
      <c r="L2127" s="66"/>
      <c r="M2127" s="68">
        <f t="shared" si="919"/>
        <v>0.86750860588616285</v>
      </c>
      <c r="N2127" s="68">
        <f t="shared" si="920"/>
        <v>0.46592211722624183</v>
      </c>
      <c r="O2127" s="68">
        <f t="shared" si="921"/>
        <v>0.15813248174218156</v>
      </c>
      <c r="P2127" s="68">
        <f t="shared" si="922"/>
        <v>0.27143585005587834</v>
      </c>
      <c r="Q2127" s="68">
        <f t="shared" si="923"/>
        <v>0.16407082884841759</v>
      </c>
    </row>
    <row r="2128" spans="1:17" s="28" customFormat="1" ht="15" customHeight="1" x14ac:dyDescent="0.25">
      <c r="A2128" s="145" t="s">
        <v>3768</v>
      </c>
      <c r="B2128" s="146">
        <v>5</v>
      </c>
      <c r="C2128" s="147" t="s">
        <v>3769</v>
      </c>
      <c r="D2128" s="136"/>
      <c r="E2128" s="16"/>
      <c r="F2128" s="67">
        <v>21662.508214666537</v>
      </c>
      <c r="G2128" s="68">
        <f t="shared" si="918"/>
        <v>0.44191158063297037</v>
      </c>
      <c r="H2128" s="66">
        <v>75.055979654101804</v>
      </c>
      <c r="I2128" s="66">
        <v>45.256129271615443</v>
      </c>
      <c r="J2128" s="66">
        <v>5.0937937165960943</v>
      </c>
      <c r="K2128" s="66">
        <v>822.00162200713203</v>
      </c>
      <c r="L2128" s="66"/>
      <c r="M2128" s="68">
        <f t="shared" si="919"/>
        <v>0.83426632756836339</v>
      </c>
      <c r="N2128" s="68">
        <f t="shared" si="920"/>
        <v>0.45256129271615442</v>
      </c>
      <c r="O2128" s="68">
        <f t="shared" si="921"/>
        <v>0.23195730398564046</v>
      </c>
      <c r="P2128" s="68">
        <f t="shared" si="922"/>
        <v>0.32399829837006155</v>
      </c>
      <c r="Q2128" s="68">
        <f t="shared" si="923"/>
        <v>0.31927043489133144</v>
      </c>
    </row>
    <row r="2129" spans="1:17" s="28" customFormat="1" ht="15" customHeight="1" x14ac:dyDescent="0.25">
      <c r="A2129" s="145" t="s">
        <v>3770</v>
      </c>
      <c r="B2129" s="146">
        <v>6</v>
      </c>
      <c r="C2129" s="147" t="s">
        <v>3771</v>
      </c>
      <c r="D2129" s="136"/>
      <c r="E2129" s="16"/>
      <c r="F2129" s="67">
        <v>2884.7767051696396</v>
      </c>
      <c r="G2129" s="68">
        <f t="shared" si="918"/>
        <v>0.41938178823682598</v>
      </c>
      <c r="H2129" s="66">
        <v>77.435575745278356</v>
      </c>
      <c r="I2129" s="66">
        <v>46.560090038430296</v>
      </c>
      <c r="J2129" s="66">
        <v>5.0404142938267658</v>
      </c>
      <c r="K2129" s="66">
        <v>673.27499583875806</v>
      </c>
      <c r="L2129" s="66"/>
      <c r="M2129" s="68">
        <f t="shared" si="919"/>
        <v>0.87392626242130589</v>
      </c>
      <c r="N2129" s="68">
        <f t="shared" si="920"/>
        <v>0.46560090038430296</v>
      </c>
      <c r="O2129" s="68">
        <f t="shared" si="921"/>
        <v>0.22819818970611028</v>
      </c>
      <c r="P2129" s="68">
        <f t="shared" si="922"/>
        <v>0.32595901980652864</v>
      </c>
      <c r="Q2129" s="68">
        <f t="shared" si="923"/>
        <v>0.25893508958975986</v>
      </c>
    </row>
    <row r="2130" spans="1:17" s="28" customFormat="1" ht="15" customHeight="1" x14ac:dyDescent="0.25">
      <c r="A2130" s="145"/>
      <c r="B2130" s="148"/>
      <c r="C2130" s="147"/>
      <c r="D2130" s="136"/>
      <c r="E2130" s="16"/>
      <c r="F2130" s="67"/>
      <c r="G2130" s="68"/>
      <c r="H2130" s="66"/>
      <c r="I2130" s="66"/>
      <c r="J2130" s="66"/>
      <c r="K2130" s="66"/>
      <c r="L2130" s="66"/>
      <c r="M2130" s="68"/>
      <c r="N2130" s="68"/>
      <c r="O2130" s="68"/>
      <c r="P2130" s="68"/>
      <c r="Q2130" s="68"/>
    </row>
    <row r="2131" spans="1:17" s="28" customFormat="1" ht="15" customHeight="1" x14ac:dyDescent="0.25">
      <c r="A2131" s="141" t="s">
        <v>3772</v>
      </c>
      <c r="B2131" s="142"/>
      <c r="C2131" s="143" t="s">
        <v>3773</v>
      </c>
      <c r="D2131" s="144"/>
      <c r="E2131" s="26"/>
      <c r="F2131" s="69">
        <v>55412.885310855425</v>
      </c>
      <c r="G2131" s="70">
        <f t="shared" ref="G2131:G2137" si="924">GEOMEAN(M2131,P2131,Q2131)</f>
        <v>0.42720622978933598</v>
      </c>
      <c r="H2131" s="63">
        <v>73.908153405235126</v>
      </c>
      <c r="I2131" s="63">
        <v>40.126558503117515</v>
      </c>
      <c r="J2131" s="63">
        <v>5.4309973832807064</v>
      </c>
      <c r="K2131" s="63">
        <v>771.06283039614505</v>
      </c>
      <c r="L2131" s="63"/>
      <c r="M2131" s="70">
        <f t="shared" ref="M2131:M2137" si="925">+(H2131-25)/(85-25)</f>
        <v>0.81513589008725207</v>
      </c>
      <c r="N2131" s="70">
        <f t="shared" ref="N2131:N2137" si="926">+I2131/100</f>
        <v>0.40126558503117515</v>
      </c>
      <c r="O2131" s="70">
        <f t="shared" ref="O2131:O2137" si="927">+(J2131-1.8)/(16-1.8)</f>
        <v>0.25570404107610611</v>
      </c>
      <c r="P2131" s="70">
        <f t="shared" ref="P2131:P2137" si="928">+(N2131*O2131)^(0.5)</f>
        <v>0.32032051391885497</v>
      </c>
      <c r="Q2131" s="70">
        <f t="shared" ref="Q2131:Q2137" si="929">+(K2131-35)/(2500-35)</f>
        <v>0.29860561070837527</v>
      </c>
    </row>
    <row r="2132" spans="1:17" s="28" customFormat="1" ht="15" customHeight="1" x14ac:dyDescent="0.25">
      <c r="A2132" s="145" t="s">
        <v>3774</v>
      </c>
      <c r="B2132" s="146">
        <v>1</v>
      </c>
      <c r="C2132" s="147" t="s">
        <v>1402</v>
      </c>
      <c r="D2132" s="136"/>
      <c r="E2132" s="16"/>
      <c r="F2132" s="67">
        <v>17010.616983293505</v>
      </c>
      <c r="G2132" s="68">
        <f t="shared" si="924"/>
        <v>0.50501409330524172</v>
      </c>
      <c r="H2132" s="66">
        <v>68.628793834467928</v>
      </c>
      <c r="I2132" s="66">
        <v>51.262795212734943</v>
      </c>
      <c r="J2132" s="66">
        <v>7.2598243301455376</v>
      </c>
      <c r="K2132" s="66">
        <v>1018.4655630028477</v>
      </c>
      <c r="L2132" s="66"/>
      <c r="M2132" s="68">
        <f t="shared" si="925"/>
        <v>0.72714656390779875</v>
      </c>
      <c r="N2132" s="68">
        <f t="shared" si="926"/>
        <v>0.51262795212734946</v>
      </c>
      <c r="O2132" s="68">
        <f t="shared" si="927"/>
        <v>0.38449467113700975</v>
      </c>
      <c r="P2132" s="68">
        <f t="shared" si="928"/>
        <v>0.44396251628808037</v>
      </c>
      <c r="Q2132" s="68">
        <f t="shared" si="929"/>
        <v>0.39897183083279825</v>
      </c>
    </row>
    <row r="2133" spans="1:17" s="28" customFormat="1" ht="15" customHeight="1" x14ac:dyDescent="0.25">
      <c r="A2133" s="145" t="s">
        <v>3775</v>
      </c>
      <c r="B2133" s="146">
        <v>2</v>
      </c>
      <c r="C2133" s="147" t="s">
        <v>3776</v>
      </c>
      <c r="D2133" s="136"/>
      <c r="E2133" s="16"/>
      <c r="F2133" s="67">
        <v>7691.7309775884396</v>
      </c>
      <c r="G2133" s="68">
        <f t="shared" si="924"/>
        <v>0.37508026653251481</v>
      </c>
      <c r="H2133" s="66">
        <v>83.401738598066203</v>
      </c>
      <c r="I2133" s="66">
        <v>26.839752222627396</v>
      </c>
      <c r="J2133" s="66">
        <v>4.1048531626165898</v>
      </c>
      <c r="K2133" s="66">
        <v>675.24815482340853</v>
      </c>
      <c r="L2133" s="66"/>
      <c r="M2133" s="68">
        <f t="shared" si="925"/>
        <v>0.97336230996777007</v>
      </c>
      <c r="N2133" s="68">
        <f t="shared" si="926"/>
        <v>0.26839752222627394</v>
      </c>
      <c r="O2133" s="68">
        <f t="shared" si="927"/>
        <v>0.16231360300116832</v>
      </c>
      <c r="P2133" s="68">
        <f t="shared" si="928"/>
        <v>0.20872127076350575</v>
      </c>
      <c r="Q2133" s="68">
        <f t="shared" si="929"/>
        <v>0.25973555976608864</v>
      </c>
    </row>
    <row r="2134" spans="1:17" s="29" customFormat="1" ht="15" customHeight="1" x14ac:dyDescent="0.25">
      <c r="A2134" s="145" t="s">
        <v>3777</v>
      </c>
      <c r="B2134" s="146">
        <v>3</v>
      </c>
      <c r="C2134" s="147" t="s">
        <v>3778</v>
      </c>
      <c r="D2134" s="136"/>
      <c r="E2134" s="16"/>
      <c r="F2134" s="67">
        <v>13206.53796335253</v>
      </c>
      <c r="G2134" s="68">
        <f t="shared" si="924"/>
        <v>0.32421160110900671</v>
      </c>
      <c r="H2134" s="66">
        <v>79.254505617438383</v>
      </c>
      <c r="I2134" s="66">
        <v>33.290067892284561</v>
      </c>
      <c r="J2134" s="66">
        <v>4.1288703094092618</v>
      </c>
      <c r="K2134" s="66">
        <v>432.58701865297184</v>
      </c>
      <c r="L2134" s="66"/>
      <c r="M2134" s="68">
        <f t="shared" si="925"/>
        <v>0.90424176029063974</v>
      </c>
      <c r="N2134" s="68">
        <f t="shared" si="926"/>
        <v>0.33290067892284564</v>
      </c>
      <c r="O2134" s="68">
        <f t="shared" si="927"/>
        <v>0.16400495136684945</v>
      </c>
      <c r="P2134" s="68">
        <f t="shared" si="928"/>
        <v>0.23366077902962762</v>
      </c>
      <c r="Q2134" s="68">
        <f t="shared" si="929"/>
        <v>0.16129290817564781</v>
      </c>
    </row>
    <row r="2135" spans="1:17" s="28" customFormat="1" ht="15" customHeight="1" x14ac:dyDescent="0.25">
      <c r="A2135" s="145" t="s">
        <v>3779</v>
      </c>
      <c r="B2135" s="146">
        <v>4</v>
      </c>
      <c r="C2135" s="147" t="s">
        <v>3780</v>
      </c>
      <c r="D2135" s="136"/>
      <c r="E2135" s="16"/>
      <c r="F2135" s="67">
        <v>2729.7136641238721</v>
      </c>
      <c r="G2135" s="68">
        <f t="shared" si="924"/>
        <v>0.36831034306053845</v>
      </c>
      <c r="H2135" s="66">
        <v>76.950618971570066</v>
      </c>
      <c r="I2135" s="66">
        <v>32.647844174222968</v>
      </c>
      <c r="J2135" s="66">
        <v>4.6153557971846668</v>
      </c>
      <c r="K2135" s="66">
        <v>594.07422029743134</v>
      </c>
      <c r="L2135" s="66"/>
      <c r="M2135" s="68">
        <f t="shared" si="925"/>
        <v>0.86584364952616777</v>
      </c>
      <c r="N2135" s="68">
        <f t="shared" si="926"/>
        <v>0.32647844174222967</v>
      </c>
      <c r="O2135" s="68">
        <f t="shared" si="927"/>
        <v>0.1982644927594836</v>
      </c>
      <c r="P2135" s="68">
        <f t="shared" si="928"/>
        <v>0.25441910826219361</v>
      </c>
      <c r="Q2135" s="68">
        <f t="shared" si="929"/>
        <v>0.22680495752431293</v>
      </c>
    </row>
    <row r="2136" spans="1:17" s="28" customFormat="1" ht="15" customHeight="1" x14ac:dyDescent="0.25">
      <c r="A2136" s="145" t="s">
        <v>3781</v>
      </c>
      <c r="B2136" s="146">
        <v>5</v>
      </c>
      <c r="C2136" s="147" t="s">
        <v>1484</v>
      </c>
      <c r="D2136" s="136"/>
      <c r="E2136" s="16"/>
      <c r="F2136" s="67">
        <v>8699.6407443859298</v>
      </c>
      <c r="G2136" s="68">
        <f t="shared" si="924"/>
        <v>0.38993131961619559</v>
      </c>
      <c r="H2136" s="66">
        <v>77.160962099190769</v>
      </c>
      <c r="I2136" s="66">
        <v>37.210103131337831</v>
      </c>
      <c r="J2136" s="66">
        <v>4.8952853399112994</v>
      </c>
      <c r="K2136" s="66">
        <v>625.26948084210221</v>
      </c>
      <c r="L2136" s="66"/>
      <c r="M2136" s="68">
        <f t="shared" si="925"/>
        <v>0.86934936831984611</v>
      </c>
      <c r="N2136" s="68">
        <f t="shared" si="926"/>
        <v>0.37210103131337829</v>
      </c>
      <c r="O2136" s="68">
        <f t="shared" si="927"/>
        <v>0.21797784083882393</v>
      </c>
      <c r="P2136" s="68">
        <f t="shared" si="928"/>
        <v>0.28479778682354573</v>
      </c>
      <c r="Q2136" s="68">
        <f t="shared" si="929"/>
        <v>0.23946023563574126</v>
      </c>
    </row>
    <row r="2137" spans="1:17" s="28" customFormat="1" ht="15" customHeight="1" x14ac:dyDescent="0.25">
      <c r="A2137" s="145" t="s">
        <v>3782</v>
      </c>
      <c r="B2137" s="146">
        <v>6</v>
      </c>
      <c r="C2137" s="147" t="s">
        <v>2018</v>
      </c>
      <c r="D2137" s="136"/>
      <c r="E2137" s="16"/>
      <c r="F2137" s="67">
        <v>6074.6449781111469</v>
      </c>
      <c r="G2137" s="68">
        <f t="shared" si="924"/>
        <v>0.52559292327377816</v>
      </c>
      <c r="H2137" s="66">
        <v>74.18228502772422</v>
      </c>
      <c r="I2137" s="66">
        <v>49.059169676154518</v>
      </c>
      <c r="J2137" s="66">
        <v>5.7046597498322154</v>
      </c>
      <c r="K2137" s="66">
        <v>1223.7772263832999</v>
      </c>
      <c r="L2137" s="66"/>
      <c r="M2137" s="68">
        <f t="shared" si="925"/>
        <v>0.81970475046207036</v>
      </c>
      <c r="N2137" s="68">
        <f t="shared" si="926"/>
        <v>0.49059169676154518</v>
      </c>
      <c r="O2137" s="68">
        <f t="shared" si="927"/>
        <v>0.27497603872057857</v>
      </c>
      <c r="P2137" s="68">
        <f t="shared" si="928"/>
        <v>0.36728866223271445</v>
      </c>
      <c r="Q2137" s="68">
        <f t="shared" si="929"/>
        <v>0.48226256648409732</v>
      </c>
    </row>
    <row r="2138" spans="1:17" s="28" customFormat="1" ht="15" customHeight="1" x14ac:dyDescent="0.25">
      <c r="A2138" s="145"/>
      <c r="B2138" s="148"/>
      <c r="C2138" s="147"/>
      <c r="D2138" s="136"/>
      <c r="E2138" s="16"/>
      <c r="F2138" s="67"/>
      <c r="G2138" s="68"/>
      <c r="H2138" s="66"/>
      <c r="I2138" s="66"/>
      <c r="J2138" s="66"/>
      <c r="K2138" s="66"/>
      <c r="L2138" s="66"/>
      <c r="M2138" s="68"/>
      <c r="N2138" s="68"/>
      <c r="O2138" s="68"/>
      <c r="P2138" s="68"/>
      <c r="Q2138" s="68"/>
    </row>
    <row r="2139" spans="1:17" s="28" customFormat="1" ht="15" customHeight="1" x14ac:dyDescent="0.25">
      <c r="A2139" s="141" t="s">
        <v>3783</v>
      </c>
      <c r="B2139" s="142"/>
      <c r="C2139" s="143" t="s">
        <v>3784</v>
      </c>
      <c r="D2139" s="144"/>
      <c r="E2139" s="26"/>
      <c r="F2139" s="69">
        <v>37005.694055286076</v>
      </c>
      <c r="G2139" s="70">
        <f t="shared" ref="G2139:G2144" si="930">GEOMEAN(M2139,P2139,Q2139)</f>
        <v>0.35639064943131671</v>
      </c>
      <c r="H2139" s="63">
        <v>81.043652690986704</v>
      </c>
      <c r="I2139" s="63">
        <v>32.160590105793737</v>
      </c>
      <c r="J2139" s="63">
        <v>4.3769089851908412</v>
      </c>
      <c r="K2139" s="63">
        <v>529.48517055297725</v>
      </c>
      <c r="L2139" s="63"/>
      <c r="M2139" s="70">
        <f t="shared" ref="M2139:M2144" si="931">+(H2139-25)/(85-25)</f>
        <v>0.93406087818311179</v>
      </c>
      <c r="N2139" s="70">
        <f t="shared" ref="N2139:N2144" si="932">+I2139/100</f>
        <v>0.32160590105793735</v>
      </c>
      <c r="O2139" s="70">
        <f t="shared" ref="O2139:O2144" si="933">+(J2139-1.8)/(16-1.8)</f>
        <v>0.1814724637458339</v>
      </c>
      <c r="P2139" s="70">
        <f t="shared" ref="P2139:P2144" si="934">+(N2139*O2139)^(0.5)</f>
        <v>0.24158355742927287</v>
      </c>
      <c r="Q2139" s="70">
        <f t="shared" ref="Q2139:Q2144" si="935">+(K2139-35)/(2500-35)</f>
        <v>0.20060250326692788</v>
      </c>
    </row>
    <row r="2140" spans="1:17" s="28" customFormat="1" ht="15" customHeight="1" x14ac:dyDescent="0.25">
      <c r="A2140" s="145" t="s">
        <v>3785</v>
      </c>
      <c r="B2140" s="146">
        <v>1</v>
      </c>
      <c r="C2140" s="147" t="s">
        <v>3786</v>
      </c>
      <c r="D2140" s="136"/>
      <c r="E2140" s="16"/>
      <c r="F2140" s="67">
        <v>14740.051025123335</v>
      </c>
      <c r="G2140" s="68">
        <f t="shared" si="930"/>
        <v>0.38234150641548287</v>
      </c>
      <c r="H2140" s="66">
        <v>80.354510614853353</v>
      </c>
      <c r="I2140" s="66">
        <v>33.843489796862293</v>
      </c>
      <c r="J2140" s="66">
        <v>4.7573416092846967</v>
      </c>
      <c r="K2140" s="66">
        <v>597.50366299963855</v>
      </c>
      <c r="L2140" s="66"/>
      <c r="M2140" s="68">
        <f t="shared" si="931"/>
        <v>0.92257517691422253</v>
      </c>
      <c r="N2140" s="68">
        <f t="shared" si="932"/>
        <v>0.33843489796862292</v>
      </c>
      <c r="O2140" s="68">
        <f t="shared" si="933"/>
        <v>0.20826349361159838</v>
      </c>
      <c r="P2140" s="68">
        <f t="shared" si="934"/>
        <v>0.26548754059471463</v>
      </c>
      <c r="Q2140" s="68">
        <f t="shared" si="935"/>
        <v>0.22819621217023875</v>
      </c>
    </row>
    <row r="2141" spans="1:17" s="28" customFormat="1" ht="15" customHeight="1" x14ac:dyDescent="0.25">
      <c r="A2141" s="145" t="s">
        <v>3787</v>
      </c>
      <c r="B2141" s="146">
        <v>2</v>
      </c>
      <c r="C2141" s="147" t="s">
        <v>3788</v>
      </c>
      <c r="D2141" s="136"/>
      <c r="E2141" s="16"/>
      <c r="F2141" s="67">
        <v>2346.0836729651869</v>
      </c>
      <c r="G2141" s="68">
        <f t="shared" si="930"/>
        <v>0.48199105124406605</v>
      </c>
      <c r="H2141" s="66">
        <v>82.301833826343412</v>
      </c>
      <c r="I2141" s="66">
        <v>33.445621876311236</v>
      </c>
      <c r="J2141" s="66">
        <v>4.7050132241722871</v>
      </c>
      <c r="K2141" s="66">
        <v>1139.884945072582</v>
      </c>
      <c r="L2141" s="66"/>
      <c r="M2141" s="68">
        <f t="shared" si="931"/>
        <v>0.95503056377239015</v>
      </c>
      <c r="N2141" s="68">
        <f t="shared" si="932"/>
        <v>0.33445621876311238</v>
      </c>
      <c r="O2141" s="68">
        <f t="shared" si="933"/>
        <v>0.20457839606847095</v>
      </c>
      <c r="P2141" s="68">
        <f t="shared" si="934"/>
        <v>0.26157698061886708</v>
      </c>
      <c r="Q2141" s="68">
        <f t="shared" si="935"/>
        <v>0.4482291866420211</v>
      </c>
    </row>
    <row r="2142" spans="1:17" s="28" customFormat="1" ht="15" customHeight="1" x14ac:dyDescent="0.25">
      <c r="A2142" s="145" t="s">
        <v>3789</v>
      </c>
      <c r="B2142" s="146">
        <v>3</v>
      </c>
      <c r="C2142" s="147" t="s">
        <v>3790</v>
      </c>
      <c r="D2142" s="136"/>
      <c r="E2142" s="16"/>
      <c r="F2142" s="67">
        <v>10519.114219513867</v>
      </c>
      <c r="G2142" s="68">
        <f t="shared" si="930"/>
        <v>0.31446842442441647</v>
      </c>
      <c r="H2142" s="66">
        <v>82.649074150964694</v>
      </c>
      <c r="I2142" s="66">
        <v>28.366316315134892</v>
      </c>
      <c r="J2142" s="66">
        <v>4.0254942185684151</v>
      </c>
      <c r="K2142" s="66">
        <v>413.38720072940293</v>
      </c>
      <c r="L2142" s="66"/>
      <c r="M2142" s="68">
        <f t="shared" si="931"/>
        <v>0.96081790251607824</v>
      </c>
      <c r="N2142" s="68">
        <f t="shared" si="932"/>
        <v>0.28366316315134893</v>
      </c>
      <c r="O2142" s="68">
        <f t="shared" si="933"/>
        <v>0.15672494496960671</v>
      </c>
      <c r="P2142" s="68">
        <f t="shared" si="934"/>
        <v>0.21084850873269115</v>
      </c>
      <c r="Q2142" s="68">
        <f t="shared" si="935"/>
        <v>0.15350393538718171</v>
      </c>
    </row>
    <row r="2143" spans="1:17" s="28" customFormat="1" ht="15" customHeight="1" x14ac:dyDescent="0.25">
      <c r="A2143" s="145" t="s">
        <v>3791</v>
      </c>
      <c r="B2143" s="146">
        <v>4</v>
      </c>
      <c r="C2143" s="147" t="s">
        <v>176</v>
      </c>
      <c r="D2143" s="136"/>
      <c r="E2143" s="16"/>
      <c r="F2143" s="67">
        <v>6375.7089344272808</v>
      </c>
      <c r="G2143" s="68">
        <f t="shared" si="930"/>
        <v>0.32853673126683508</v>
      </c>
      <c r="H2143" s="66">
        <v>85.053613033596278</v>
      </c>
      <c r="I2143" s="66">
        <v>35.964074933805271</v>
      </c>
      <c r="J2143" s="66">
        <v>4.0434181384543848</v>
      </c>
      <c r="K2143" s="66">
        <v>401.3831061449568</v>
      </c>
      <c r="L2143" s="66"/>
      <c r="M2143" s="68">
        <f t="shared" si="931"/>
        <v>1.0008935505599379</v>
      </c>
      <c r="N2143" s="68">
        <f t="shared" si="932"/>
        <v>0.35964074933805273</v>
      </c>
      <c r="O2143" s="68">
        <f t="shared" si="933"/>
        <v>0.15798719284890037</v>
      </c>
      <c r="P2143" s="68">
        <f t="shared" si="934"/>
        <v>0.23836659250405451</v>
      </c>
      <c r="Q2143" s="68">
        <f t="shared" si="935"/>
        <v>0.1486341201399419</v>
      </c>
    </row>
    <row r="2144" spans="1:17" s="28" customFormat="1" ht="15" customHeight="1" x14ac:dyDescent="0.25">
      <c r="A2144" s="145" t="s">
        <v>3792</v>
      </c>
      <c r="B2144" s="146">
        <v>5</v>
      </c>
      <c r="C2144" s="147" t="s">
        <v>3793</v>
      </c>
      <c r="D2144" s="136"/>
      <c r="E2144" s="16"/>
      <c r="F2144" s="67">
        <v>3024.7362032564042</v>
      </c>
      <c r="G2144" s="68">
        <f t="shared" si="930"/>
        <v>0.32230293616519962</v>
      </c>
      <c r="H2144" s="66">
        <v>81.655605968294324</v>
      </c>
      <c r="I2144" s="66">
        <v>34.301109921153355</v>
      </c>
      <c r="J2144" s="66">
        <v>4.1953614357854905</v>
      </c>
      <c r="K2144" s="66">
        <v>398.34787928171011</v>
      </c>
      <c r="L2144" s="66"/>
      <c r="M2144" s="68">
        <f t="shared" si="931"/>
        <v>0.94426009947157208</v>
      </c>
      <c r="N2144" s="68">
        <f t="shared" si="932"/>
        <v>0.34301109921153355</v>
      </c>
      <c r="O2144" s="68">
        <f t="shared" si="933"/>
        <v>0.16868742505531625</v>
      </c>
      <c r="P2144" s="68">
        <f t="shared" si="934"/>
        <v>0.24054450542755537</v>
      </c>
      <c r="Q2144" s="68">
        <f t="shared" si="935"/>
        <v>0.1474027907836552</v>
      </c>
    </row>
    <row r="2145" spans="1:17" s="28" customFormat="1" ht="15" customHeight="1" x14ac:dyDescent="0.25">
      <c r="A2145" s="145"/>
      <c r="B2145" s="148"/>
      <c r="C2145" s="147"/>
      <c r="D2145" s="136"/>
      <c r="E2145" s="16"/>
      <c r="F2145" s="67"/>
      <c r="G2145" s="68"/>
      <c r="H2145" s="66"/>
      <c r="I2145" s="66"/>
      <c r="J2145" s="66"/>
      <c r="K2145" s="66"/>
      <c r="L2145" s="66"/>
      <c r="M2145" s="68"/>
      <c r="N2145" s="68"/>
      <c r="O2145" s="68"/>
      <c r="P2145" s="68"/>
      <c r="Q2145" s="68"/>
    </row>
    <row r="2146" spans="1:17" s="28" customFormat="1" ht="15" customHeight="1" x14ac:dyDescent="0.25">
      <c r="A2146" s="141" t="s">
        <v>3794</v>
      </c>
      <c r="B2146" s="149"/>
      <c r="C2146" s="143" t="s">
        <v>3795</v>
      </c>
      <c r="D2146" s="144"/>
      <c r="E2146" s="26"/>
      <c r="F2146" s="69">
        <v>27695.870175356409</v>
      </c>
      <c r="G2146" s="70">
        <f t="shared" ref="G2146:G2152" si="936">GEOMEAN(M2146,P2146,Q2146)</f>
        <v>0.4245244986311667</v>
      </c>
      <c r="H2146" s="63">
        <v>79.325555532007243</v>
      </c>
      <c r="I2146" s="63">
        <v>41.2078115996677</v>
      </c>
      <c r="J2146" s="63">
        <v>5.6985525457425306</v>
      </c>
      <c r="K2146" s="63">
        <v>654.26277076657959</v>
      </c>
      <c r="L2146" s="63"/>
      <c r="M2146" s="70">
        <f t="shared" ref="M2146:M2152" si="937">+(H2146-25)/(85-25)</f>
        <v>0.90542592553345402</v>
      </c>
      <c r="N2146" s="70">
        <f t="shared" ref="N2146:N2152" si="938">+I2146/100</f>
        <v>0.41207811599667699</v>
      </c>
      <c r="O2146" s="70">
        <f t="shared" ref="O2146:O2152" si="939">+(J2146-1.8)/(16-1.8)</f>
        <v>0.27454595392553033</v>
      </c>
      <c r="P2146" s="70">
        <f t="shared" ref="P2146:P2152" si="940">+(N2146*O2146)^(0.5)</f>
        <v>0.33635454426563499</v>
      </c>
      <c r="Q2146" s="70">
        <f t="shared" ref="Q2146:Q2152" si="941">+(K2146-35)/(2500-35)</f>
        <v>0.25122221937792277</v>
      </c>
    </row>
    <row r="2147" spans="1:17" s="28" customFormat="1" ht="15" customHeight="1" x14ac:dyDescent="0.25">
      <c r="A2147" s="145" t="s">
        <v>3796</v>
      </c>
      <c r="B2147" s="146">
        <v>1</v>
      </c>
      <c r="C2147" s="147" t="s">
        <v>3797</v>
      </c>
      <c r="D2147" s="136"/>
      <c r="E2147" s="16"/>
      <c r="F2147" s="67">
        <v>13514.650239716197</v>
      </c>
      <c r="G2147" s="68">
        <f t="shared" si="936"/>
        <v>0.4418547221899487</v>
      </c>
      <c r="H2147" s="66">
        <v>76.658377859118374</v>
      </c>
      <c r="I2147" s="66">
        <v>44.106789036791596</v>
      </c>
      <c r="J2147" s="66">
        <v>6.3024695174230896</v>
      </c>
      <c r="K2147" s="66">
        <v>695.43787592569913</v>
      </c>
      <c r="L2147" s="66"/>
      <c r="M2147" s="68">
        <f t="shared" si="937"/>
        <v>0.86097296431863957</v>
      </c>
      <c r="N2147" s="68">
        <f t="shared" si="938"/>
        <v>0.44106789036791594</v>
      </c>
      <c r="O2147" s="68">
        <f t="shared" si="939"/>
        <v>0.31707531812838663</v>
      </c>
      <c r="P2147" s="68">
        <f t="shared" si="940"/>
        <v>0.37396756765075673</v>
      </c>
      <c r="Q2147" s="68">
        <f t="shared" si="941"/>
        <v>0.26792611599419841</v>
      </c>
    </row>
    <row r="2148" spans="1:17" s="28" customFormat="1" ht="15" customHeight="1" x14ac:dyDescent="0.25">
      <c r="A2148" s="145" t="s">
        <v>3798</v>
      </c>
      <c r="B2148" s="146">
        <v>2</v>
      </c>
      <c r="C2148" s="147" t="s">
        <v>3799</v>
      </c>
      <c r="D2148" s="136"/>
      <c r="E2148" s="16"/>
      <c r="F2148" s="67">
        <v>4501.8627046469319</v>
      </c>
      <c r="G2148" s="68">
        <f t="shared" si="936"/>
        <v>0.30440073680410396</v>
      </c>
      <c r="H2148" s="66">
        <v>84.877395335910634</v>
      </c>
      <c r="I2148" s="66">
        <v>31.984997628842319</v>
      </c>
      <c r="J2148" s="66">
        <v>3.9940010422610293</v>
      </c>
      <c r="K2148" s="66">
        <v>348.39709581191147</v>
      </c>
      <c r="L2148" s="66"/>
      <c r="M2148" s="68">
        <f t="shared" si="937"/>
        <v>0.99795658893184391</v>
      </c>
      <c r="N2148" s="68">
        <f t="shared" si="938"/>
        <v>0.31984997628842321</v>
      </c>
      <c r="O2148" s="68">
        <f t="shared" si="939"/>
        <v>0.15450711565218517</v>
      </c>
      <c r="P2148" s="68">
        <f t="shared" si="940"/>
        <v>0.222304064915026</v>
      </c>
      <c r="Q2148" s="68">
        <f t="shared" si="941"/>
        <v>0.12713878126243874</v>
      </c>
    </row>
    <row r="2149" spans="1:17" s="28" customFormat="1" ht="15" customHeight="1" x14ac:dyDescent="0.25">
      <c r="A2149" s="145" t="s">
        <v>3800</v>
      </c>
      <c r="B2149" s="146">
        <v>3</v>
      </c>
      <c r="C2149" s="147" t="s">
        <v>3801</v>
      </c>
      <c r="D2149" s="136"/>
      <c r="E2149" s="16"/>
      <c r="F2149" s="67">
        <v>2120.5374314440705</v>
      </c>
      <c r="G2149" s="68">
        <f t="shared" si="936"/>
        <v>0.40935160675120535</v>
      </c>
      <c r="H2149" s="66">
        <v>77.86586749708944</v>
      </c>
      <c r="I2149" s="66">
        <v>35.153447117319864</v>
      </c>
      <c r="J2149" s="66">
        <v>5.5890165629233941</v>
      </c>
      <c r="K2149" s="66">
        <v>661.58395602516521</v>
      </c>
      <c r="L2149" s="66"/>
      <c r="M2149" s="68">
        <f t="shared" si="937"/>
        <v>0.88109779161815738</v>
      </c>
      <c r="N2149" s="68">
        <f t="shared" si="938"/>
        <v>0.35153447117319864</v>
      </c>
      <c r="O2149" s="68">
        <f t="shared" si="939"/>
        <v>0.2668321523185489</v>
      </c>
      <c r="P2149" s="68">
        <f t="shared" si="940"/>
        <v>0.30626899868793034</v>
      </c>
      <c r="Q2149" s="68">
        <f t="shared" si="941"/>
        <v>0.25419227424955992</v>
      </c>
    </row>
    <row r="2150" spans="1:17" s="28" customFormat="1" ht="15" customHeight="1" x14ac:dyDescent="0.25">
      <c r="A2150" s="145" t="s">
        <v>3802</v>
      </c>
      <c r="B2150" s="146">
        <v>4</v>
      </c>
      <c r="C2150" s="147" t="s">
        <v>3803</v>
      </c>
      <c r="D2150" s="136"/>
      <c r="E2150" s="16"/>
      <c r="F2150" s="67">
        <v>4297.4614232684198</v>
      </c>
      <c r="G2150" s="68">
        <f t="shared" si="936"/>
        <v>0.4197244152307828</v>
      </c>
      <c r="H2150" s="66">
        <v>82.204550528197032</v>
      </c>
      <c r="I2150" s="66">
        <v>43.459880850686979</v>
      </c>
      <c r="J2150" s="66">
        <v>4.8898100325334557</v>
      </c>
      <c r="K2150" s="66">
        <v>656.67630057155168</v>
      </c>
      <c r="L2150" s="66"/>
      <c r="M2150" s="68">
        <f t="shared" si="937"/>
        <v>0.95340917546995052</v>
      </c>
      <c r="N2150" s="68">
        <f t="shared" si="938"/>
        <v>0.43459880850686977</v>
      </c>
      <c r="O2150" s="68">
        <f t="shared" si="939"/>
        <v>0.21759225581221522</v>
      </c>
      <c r="P2150" s="68">
        <f t="shared" si="940"/>
        <v>0.30751477219202128</v>
      </c>
      <c r="Q2150" s="68">
        <f t="shared" si="941"/>
        <v>0.25220133897426034</v>
      </c>
    </row>
    <row r="2151" spans="1:17" s="28" customFormat="1" ht="15" customHeight="1" x14ac:dyDescent="0.25">
      <c r="A2151" s="145" t="s">
        <v>3804</v>
      </c>
      <c r="B2151" s="146">
        <v>5</v>
      </c>
      <c r="C2151" s="147" t="s">
        <v>3805</v>
      </c>
      <c r="D2151" s="136"/>
      <c r="E2151" s="16"/>
      <c r="F2151" s="67">
        <v>2466.912016637214</v>
      </c>
      <c r="G2151" s="68">
        <f t="shared" si="936"/>
        <v>0.48376499442456233</v>
      </c>
      <c r="H2151" s="66">
        <v>84.34930344010877</v>
      </c>
      <c r="I2151" s="66">
        <v>38.812743057309746</v>
      </c>
      <c r="J2151" s="66">
        <v>6.0406467938140045</v>
      </c>
      <c r="K2151" s="66">
        <v>863.69900745401674</v>
      </c>
      <c r="L2151" s="66"/>
      <c r="M2151" s="68">
        <f t="shared" si="937"/>
        <v>0.98915505733514619</v>
      </c>
      <c r="N2151" s="68">
        <f t="shared" si="938"/>
        <v>0.38812743057309745</v>
      </c>
      <c r="O2151" s="68">
        <f t="shared" si="939"/>
        <v>0.29863709815591583</v>
      </c>
      <c r="P2151" s="68">
        <f t="shared" si="940"/>
        <v>0.34045447504925164</v>
      </c>
      <c r="Q2151" s="68">
        <f t="shared" si="941"/>
        <v>0.33618620992049358</v>
      </c>
    </row>
    <row r="2152" spans="1:17" s="28" customFormat="1" ht="15" customHeight="1" x14ac:dyDescent="0.25">
      <c r="A2152" s="145" t="s">
        <v>3806</v>
      </c>
      <c r="B2152" s="146">
        <v>6</v>
      </c>
      <c r="C2152" s="147" t="s">
        <v>3807</v>
      </c>
      <c r="D2152" s="136"/>
      <c r="E2152" s="16"/>
      <c r="F2152" s="67">
        <v>794.44635964357622</v>
      </c>
      <c r="G2152" s="68">
        <f t="shared" si="936"/>
        <v>0.56469623332030239</v>
      </c>
      <c r="H2152" s="66">
        <v>84.723001062586761</v>
      </c>
      <c r="I2152" s="66">
        <v>57.326588608021197</v>
      </c>
      <c r="J2152" s="66">
        <v>7.0447189526439855</v>
      </c>
      <c r="K2152" s="66">
        <v>1004.1170547085245</v>
      </c>
      <c r="L2152" s="66"/>
      <c r="M2152" s="68">
        <f t="shared" si="937"/>
        <v>0.99538335104311271</v>
      </c>
      <c r="N2152" s="68">
        <f t="shared" si="938"/>
        <v>0.57326588608021201</v>
      </c>
      <c r="O2152" s="68">
        <f t="shared" si="939"/>
        <v>0.36934640511577366</v>
      </c>
      <c r="P2152" s="68">
        <f t="shared" si="940"/>
        <v>0.46014529683485295</v>
      </c>
      <c r="Q2152" s="68">
        <f t="shared" si="941"/>
        <v>0.39315093497303227</v>
      </c>
    </row>
    <row r="2153" spans="1:17" s="28" customFormat="1" ht="15" customHeight="1" x14ac:dyDescent="0.25">
      <c r="A2153" s="145"/>
      <c r="B2153" s="148"/>
      <c r="C2153" s="147"/>
      <c r="D2153" s="136"/>
      <c r="E2153" s="16"/>
      <c r="F2153" s="67"/>
      <c r="G2153" s="68"/>
      <c r="H2153" s="66"/>
      <c r="I2153" s="66"/>
      <c r="J2153" s="66"/>
      <c r="K2153" s="66"/>
      <c r="L2153" s="66"/>
      <c r="M2153" s="68"/>
      <c r="N2153" s="68"/>
      <c r="O2153" s="68"/>
      <c r="P2153" s="68"/>
      <c r="Q2153" s="68"/>
    </row>
    <row r="2154" spans="1:17" s="29" customFormat="1" ht="15" customHeight="1" x14ac:dyDescent="0.25">
      <c r="A2154" s="141" t="s">
        <v>3808</v>
      </c>
      <c r="B2154" s="149"/>
      <c r="C2154" s="143" t="s">
        <v>3809</v>
      </c>
      <c r="D2154" s="144"/>
      <c r="E2154" s="26"/>
      <c r="F2154" s="69">
        <v>82083.728370727462</v>
      </c>
      <c r="G2154" s="70">
        <f t="shared" ref="G2154:G2165" si="942">GEOMEAN(M2154,P2154,Q2154)</f>
        <v>0.35982095305248812</v>
      </c>
      <c r="H2154" s="63">
        <v>71.759664639161258</v>
      </c>
      <c r="I2154" s="63">
        <v>42.905926740945802</v>
      </c>
      <c r="J2154" s="63">
        <v>4.8742966510105088</v>
      </c>
      <c r="K2154" s="63">
        <v>518.46916168122641</v>
      </c>
      <c r="L2154" s="63"/>
      <c r="M2154" s="70">
        <f t="shared" ref="M2154:M2165" si="943">+(H2154-25)/(85-25)</f>
        <v>0.779327743986021</v>
      </c>
      <c r="N2154" s="70">
        <f t="shared" ref="N2154:N2165" si="944">+I2154/100</f>
        <v>0.42905926740945799</v>
      </c>
      <c r="O2154" s="70">
        <f t="shared" ref="O2154:O2165" si="945">+(J2154-1.8)/(16-1.8)</f>
        <v>0.21649976415566966</v>
      </c>
      <c r="P2154" s="70">
        <f t="shared" ref="P2154:P2165" si="946">+(N2154*O2154)^(0.5)</f>
        <v>0.30478062635763459</v>
      </c>
      <c r="Q2154" s="70">
        <f t="shared" ref="Q2154:Q2165" si="947">+(K2154-35)/(2500-35)</f>
        <v>0.19613353415059895</v>
      </c>
    </row>
    <row r="2155" spans="1:17" s="29" customFormat="1" ht="15" customHeight="1" x14ac:dyDescent="0.25">
      <c r="A2155" s="145" t="s">
        <v>3810</v>
      </c>
      <c r="B2155" s="146">
        <v>1</v>
      </c>
      <c r="C2155" s="147" t="s">
        <v>3811</v>
      </c>
      <c r="D2155" s="136"/>
      <c r="E2155" s="16"/>
      <c r="F2155" s="67">
        <v>14597.07081844477</v>
      </c>
      <c r="G2155" s="68">
        <f t="shared" si="942"/>
        <v>0.47655617002358192</v>
      </c>
      <c r="H2155" s="66">
        <v>70.059028107511566</v>
      </c>
      <c r="I2155" s="66">
        <v>51.730363693791432</v>
      </c>
      <c r="J2155" s="66">
        <v>6.7585754218763299</v>
      </c>
      <c r="K2155" s="66">
        <v>870.83699371127386</v>
      </c>
      <c r="L2155" s="66"/>
      <c r="M2155" s="68">
        <f t="shared" si="943"/>
        <v>0.75098380179185942</v>
      </c>
      <c r="N2155" s="68">
        <f t="shared" si="944"/>
        <v>0.51730363693791437</v>
      </c>
      <c r="O2155" s="68">
        <f t="shared" si="945"/>
        <v>0.34919545224481197</v>
      </c>
      <c r="P2155" s="68">
        <f t="shared" si="946"/>
        <v>0.42501773780446039</v>
      </c>
      <c r="Q2155" s="68">
        <f t="shared" si="947"/>
        <v>0.33908194471045594</v>
      </c>
    </row>
    <row r="2156" spans="1:17" s="28" customFormat="1" ht="15" customHeight="1" x14ac:dyDescent="0.25">
      <c r="A2156" s="145" t="s">
        <v>3812</v>
      </c>
      <c r="B2156" s="146">
        <v>2</v>
      </c>
      <c r="C2156" s="147" t="s">
        <v>3813</v>
      </c>
      <c r="D2156" s="136"/>
      <c r="E2156" s="16"/>
      <c r="F2156" s="67">
        <v>13554.926354273539</v>
      </c>
      <c r="G2156" s="68">
        <f t="shared" si="942"/>
        <v>0.30984784401483528</v>
      </c>
      <c r="H2156" s="66">
        <v>72.591313479811618</v>
      </c>
      <c r="I2156" s="66">
        <v>50.255518190048555</v>
      </c>
      <c r="J2156" s="66">
        <v>3.9459543471876337</v>
      </c>
      <c r="K2156" s="66">
        <v>370.45013718844268</v>
      </c>
      <c r="L2156" s="66"/>
      <c r="M2156" s="68">
        <f t="shared" si="943"/>
        <v>0.79318855799686028</v>
      </c>
      <c r="N2156" s="68">
        <f t="shared" si="944"/>
        <v>0.50255518190048554</v>
      </c>
      <c r="O2156" s="68">
        <f t="shared" si="945"/>
        <v>0.15112354557659394</v>
      </c>
      <c r="P2156" s="68">
        <f t="shared" si="946"/>
        <v>0.27558650354596737</v>
      </c>
      <c r="Q2156" s="68">
        <f t="shared" si="947"/>
        <v>0.1360852483523094</v>
      </c>
    </row>
    <row r="2157" spans="1:17" s="28" customFormat="1" ht="15" customHeight="1" x14ac:dyDescent="0.25">
      <c r="A2157" s="145" t="s">
        <v>3814</v>
      </c>
      <c r="B2157" s="146">
        <v>3</v>
      </c>
      <c r="C2157" s="147" t="s">
        <v>3815</v>
      </c>
      <c r="D2157" s="136"/>
      <c r="E2157" s="16"/>
      <c r="F2157" s="67">
        <v>6473.3785122288355</v>
      </c>
      <c r="G2157" s="68">
        <f t="shared" si="942"/>
        <v>0.28410895100920691</v>
      </c>
      <c r="H2157" s="66">
        <v>71.806534867622645</v>
      </c>
      <c r="I2157" s="66">
        <v>26.454596179167414</v>
      </c>
      <c r="J2157" s="66">
        <v>4.5727099806364926</v>
      </c>
      <c r="K2157" s="66">
        <v>353.82899767980592</v>
      </c>
      <c r="L2157" s="66"/>
      <c r="M2157" s="68">
        <f t="shared" si="943"/>
        <v>0.78010891446037745</v>
      </c>
      <c r="N2157" s="68">
        <f t="shared" si="944"/>
        <v>0.26454596179167411</v>
      </c>
      <c r="O2157" s="68">
        <f t="shared" si="945"/>
        <v>0.19526126624200654</v>
      </c>
      <c r="P2157" s="68">
        <f t="shared" si="946"/>
        <v>0.22727863841252607</v>
      </c>
      <c r="Q2157" s="68">
        <f t="shared" si="947"/>
        <v>0.12934239256787258</v>
      </c>
    </row>
    <row r="2158" spans="1:17" s="28" customFormat="1" ht="15" customHeight="1" x14ac:dyDescent="0.25">
      <c r="A2158" s="145" t="s">
        <v>3816</v>
      </c>
      <c r="B2158" s="146">
        <v>4</v>
      </c>
      <c r="C2158" s="147" t="s">
        <v>3817</v>
      </c>
      <c r="D2158" s="136"/>
      <c r="E2158" s="16"/>
      <c r="F2158" s="67">
        <v>9611.8947391097317</v>
      </c>
      <c r="G2158" s="68">
        <f t="shared" si="942"/>
        <v>0.36800293059151379</v>
      </c>
      <c r="H2158" s="66">
        <v>71.018907243695651</v>
      </c>
      <c r="I2158" s="66">
        <v>33.43508654722892</v>
      </c>
      <c r="J2158" s="66">
        <v>4.9223631008750361</v>
      </c>
      <c r="K2158" s="66">
        <v>625.72717112335431</v>
      </c>
      <c r="L2158" s="66"/>
      <c r="M2158" s="68">
        <f t="shared" si="943"/>
        <v>0.76698178739492751</v>
      </c>
      <c r="N2158" s="68">
        <f t="shared" si="944"/>
        <v>0.3343508654722892</v>
      </c>
      <c r="O2158" s="68">
        <f t="shared" si="945"/>
        <v>0.21988472541373497</v>
      </c>
      <c r="P2158" s="68">
        <f t="shared" si="946"/>
        <v>0.27114322459950746</v>
      </c>
      <c r="Q2158" s="68">
        <f t="shared" si="947"/>
        <v>0.23964591120622894</v>
      </c>
    </row>
    <row r="2159" spans="1:17" s="28" customFormat="1" ht="15" customHeight="1" x14ac:dyDescent="0.25">
      <c r="A2159" s="145" t="s">
        <v>3818</v>
      </c>
      <c r="B2159" s="146">
        <v>5</v>
      </c>
      <c r="C2159" s="147" t="s">
        <v>3819</v>
      </c>
      <c r="D2159" s="136"/>
      <c r="E2159" s="16"/>
      <c r="F2159" s="67">
        <v>3323.7863538446704</v>
      </c>
      <c r="G2159" s="68">
        <f t="shared" si="942"/>
        <v>0.40919785668414044</v>
      </c>
      <c r="H2159" s="66">
        <v>73.027796182221664</v>
      </c>
      <c r="I2159" s="66">
        <v>49.418839533002483</v>
      </c>
      <c r="J2159" s="66">
        <v>5.6880312091819967</v>
      </c>
      <c r="K2159" s="66">
        <v>608.59927725153796</v>
      </c>
      <c r="L2159" s="66"/>
      <c r="M2159" s="68">
        <f t="shared" si="943"/>
        <v>0.80046326970369441</v>
      </c>
      <c r="N2159" s="68">
        <f t="shared" si="944"/>
        <v>0.49418839533002484</v>
      </c>
      <c r="O2159" s="68">
        <f t="shared" si="945"/>
        <v>0.27380501473112656</v>
      </c>
      <c r="P2159" s="68">
        <f t="shared" si="946"/>
        <v>0.36784678993201675</v>
      </c>
      <c r="Q2159" s="68">
        <f t="shared" si="947"/>
        <v>0.23269747555843326</v>
      </c>
    </row>
    <row r="2160" spans="1:17" s="28" customFormat="1" ht="15" customHeight="1" x14ac:dyDescent="0.25">
      <c r="A2160" s="145" t="s">
        <v>3820</v>
      </c>
      <c r="B2160" s="146">
        <v>6</v>
      </c>
      <c r="C2160" s="147" t="s">
        <v>3821</v>
      </c>
      <c r="D2160" s="136"/>
      <c r="E2160" s="16"/>
      <c r="F2160" s="67">
        <v>8141.8165577667387</v>
      </c>
      <c r="G2160" s="68">
        <f t="shared" si="942"/>
        <v>0.30710959910374297</v>
      </c>
      <c r="H2160" s="66">
        <v>73.785594214608437</v>
      </c>
      <c r="I2160" s="66">
        <v>34.634386203357998</v>
      </c>
      <c r="J2160" s="66">
        <v>3.6301792414357426</v>
      </c>
      <c r="K2160" s="66">
        <v>450.62375341850276</v>
      </c>
      <c r="L2160" s="66"/>
      <c r="M2160" s="68">
        <f t="shared" si="943"/>
        <v>0.81309323691014057</v>
      </c>
      <c r="N2160" s="68">
        <f t="shared" si="944"/>
        <v>0.34634386203357997</v>
      </c>
      <c r="O2160" s="68">
        <f t="shared" si="945"/>
        <v>0.12888586207293962</v>
      </c>
      <c r="P2160" s="68">
        <f t="shared" si="946"/>
        <v>0.21127902695693487</v>
      </c>
      <c r="Q2160" s="68">
        <f t="shared" si="947"/>
        <v>0.16861004195476786</v>
      </c>
    </row>
    <row r="2161" spans="1:17" s="28" customFormat="1" ht="15" customHeight="1" x14ac:dyDescent="0.25">
      <c r="A2161" s="145" t="s">
        <v>3822</v>
      </c>
      <c r="B2161" s="146">
        <v>7</v>
      </c>
      <c r="C2161" s="147" t="s">
        <v>3823</v>
      </c>
      <c r="D2161" s="136"/>
      <c r="E2161" s="16"/>
      <c r="F2161" s="67">
        <v>3479.856297754372</v>
      </c>
      <c r="G2161" s="68">
        <f t="shared" si="942"/>
        <v>0.36605022209799004</v>
      </c>
      <c r="H2161" s="66">
        <v>72.565342487145571</v>
      </c>
      <c r="I2161" s="66">
        <v>48.517326802507746</v>
      </c>
      <c r="J2161" s="66">
        <v>4.9644905577058216</v>
      </c>
      <c r="K2161" s="66">
        <v>498.81352418356119</v>
      </c>
      <c r="L2161" s="66"/>
      <c r="M2161" s="68">
        <f t="shared" si="943"/>
        <v>0.79275570811909291</v>
      </c>
      <c r="N2161" s="68">
        <f t="shared" si="944"/>
        <v>0.48517326802507749</v>
      </c>
      <c r="O2161" s="68">
        <f t="shared" si="945"/>
        <v>0.2228514477257621</v>
      </c>
      <c r="P2161" s="68">
        <f t="shared" si="946"/>
        <v>0.32881843801287625</v>
      </c>
      <c r="Q2161" s="68">
        <f t="shared" si="947"/>
        <v>0.18815964469921345</v>
      </c>
    </row>
    <row r="2162" spans="1:17" s="28" customFormat="1" ht="15" customHeight="1" x14ac:dyDescent="0.25">
      <c r="A2162" s="145" t="s">
        <v>3824</v>
      </c>
      <c r="B2162" s="146">
        <v>8</v>
      </c>
      <c r="C2162" s="147" t="s">
        <v>3825</v>
      </c>
      <c r="D2162" s="136"/>
      <c r="E2162" s="16"/>
      <c r="F2162" s="67">
        <v>1646.2861825313651</v>
      </c>
      <c r="G2162" s="68">
        <f t="shared" si="942"/>
        <v>0.36184368974030406</v>
      </c>
      <c r="H2162" s="66">
        <v>74.905791364931503</v>
      </c>
      <c r="I2162" s="66">
        <v>38.875884107902294</v>
      </c>
      <c r="J2162" s="66">
        <v>4.1458349059682318</v>
      </c>
      <c r="K2162" s="66">
        <v>589.03289074590134</v>
      </c>
      <c r="L2162" s="66"/>
      <c r="M2162" s="68">
        <f t="shared" si="943"/>
        <v>0.83176318941552507</v>
      </c>
      <c r="N2162" s="68">
        <f t="shared" si="944"/>
        <v>0.38875884107902292</v>
      </c>
      <c r="O2162" s="68">
        <f t="shared" si="945"/>
        <v>0.16519964126536846</v>
      </c>
      <c r="P2162" s="68">
        <f t="shared" si="946"/>
        <v>0.25342221900416501</v>
      </c>
      <c r="Q2162" s="68">
        <f t="shared" si="947"/>
        <v>0.22475979340604516</v>
      </c>
    </row>
    <row r="2163" spans="1:17" s="28" customFormat="1" ht="15" customHeight="1" x14ac:dyDescent="0.25">
      <c r="A2163" s="145" t="s">
        <v>3826</v>
      </c>
      <c r="B2163" s="146">
        <v>9</v>
      </c>
      <c r="C2163" s="147" t="s">
        <v>3827</v>
      </c>
      <c r="D2163" s="136"/>
      <c r="E2163" s="16"/>
      <c r="F2163" s="67">
        <v>1988.6331562687744</v>
      </c>
      <c r="G2163" s="68">
        <f t="shared" si="942"/>
        <v>0.33170595402225661</v>
      </c>
      <c r="H2163" s="66">
        <v>68.368449912263998</v>
      </c>
      <c r="I2163" s="66">
        <v>48.340225377223639</v>
      </c>
      <c r="J2163" s="66">
        <v>4.4848576460665308</v>
      </c>
      <c r="K2163" s="66">
        <v>446.70228764031054</v>
      </c>
      <c r="L2163" s="66"/>
      <c r="M2163" s="68">
        <f t="shared" si="943"/>
        <v>0.7228074985377333</v>
      </c>
      <c r="N2163" s="68">
        <f t="shared" si="944"/>
        <v>0.48340225377223639</v>
      </c>
      <c r="O2163" s="68">
        <f t="shared" si="945"/>
        <v>0.18907448211736136</v>
      </c>
      <c r="P2163" s="68">
        <f t="shared" si="946"/>
        <v>0.3023227262154648</v>
      </c>
      <c r="Q2163" s="68">
        <f t="shared" si="947"/>
        <v>0.16701918362690082</v>
      </c>
    </row>
    <row r="2164" spans="1:17" s="28" customFormat="1" ht="15" customHeight="1" x14ac:dyDescent="0.25">
      <c r="A2164" s="145" t="s">
        <v>3828</v>
      </c>
      <c r="B2164" s="146">
        <v>10</v>
      </c>
      <c r="C2164" s="147" t="s">
        <v>3829</v>
      </c>
      <c r="D2164" s="136"/>
      <c r="E2164" s="16"/>
      <c r="F2164" s="67">
        <v>13974.804848533833</v>
      </c>
      <c r="G2164" s="68">
        <f t="shared" si="942"/>
        <v>0.31467972898845803</v>
      </c>
      <c r="H2164" s="66">
        <v>71.336326645529155</v>
      </c>
      <c r="I2164" s="66">
        <v>42.542378938087218</v>
      </c>
      <c r="J2164" s="66">
        <v>4.5704795522019781</v>
      </c>
      <c r="K2164" s="66">
        <v>380.23012575448337</v>
      </c>
      <c r="L2164" s="66"/>
      <c r="M2164" s="68">
        <f t="shared" si="943"/>
        <v>0.7722721107588193</v>
      </c>
      <c r="N2164" s="68">
        <f t="shared" si="944"/>
        <v>0.42542378938087216</v>
      </c>
      <c r="O2164" s="68">
        <f t="shared" si="945"/>
        <v>0.19510419381704072</v>
      </c>
      <c r="P2164" s="68">
        <f t="shared" si="946"/>
        <v>0.28810061689927979</v>
      </c>
      <c r="Q2164" s="68">
        <f t="shared" si="947"/>
        <v>0.14005278935273158</v>
      </c>
    </row>
    <row r="2165" spans="1:17" s="28" customFormat="1" ht="15" customHeight="1" x14ac:dyDescent="0.25">
      <c r="A2165" s="145" t="s">
        <v>3830</v>
      </c>
      <c r="B2165" s="146">
        <v>11</v>
      </c>
      <c r="C2165" s="147" t="s">
        <v>3831</v>
      </c>
      <c r="D2165" s="136"/>
      <c r="E2165" s="16"/>
      <c r="F2165" s="67">
        <v>5291.2745499708399</v>
      </c>
      <c r="G2165" s="68">
        <f t="shared" si="942"/>
        <v>0.30382106014671917</v>
      </c>
      <c r="H2165" s="66">
        <v>71.604523344496741</v>
      </c>
      <c r="I2165" s="66">
        <v>44.374560817774629</v>
      </c>
      <c r="J2165" s="66">
        <v>4.1562971160218609</v>
      </c>
      <c r="K2165" s="66">
        <v>362.986403309558</v>
      </c>
      <c r="L2165" s="66"/>
      <c r="M2165" s="68">
        <f t="shared" si="943"/>
        <v>0.77674205574161237</v>
      </c>
      <c r="N2165" s="68">
        <f t="shared" si="944"/>
        <v>0.44374560817774628</v>
      </c>
      <c r="O2165" s="68">
        <f t="shared" si="945"/>
        <v>0.16593641662125783</v>
      </c>
      <c r="P2165" s="68">
        <f t="shared" si="946"/>
        <v>0.27135503701320146</v>
      </c>
      <c r="Q2165" s="68">
        <f t="shared" si="947"/>
        <v>0.13305736442578417</v>
      </c>
    </row>
    <row r="2166" spans="1:17" s="28" customFormat="1" ht="15" customHeight="1" x14ac:dyDescent="0.25">
      <c r="A2166" s="145"/>
      <c r="B2166" s="148"/>
      <c r="C2166" s="147"/>
      <c r="D2166" s="136"/>
      <c r="E2166" s="16"/>
      <c r="F2166" s="67"/>
      <c r="G2166" s="68"/>
      <c r="H2166" s="66"/>
      <c r="I2166" s="66"/>
      <c r="J2166" s="66"/>
      <c r="K2166" s="66"/>
      <c r="L2166" s="66"/>
      <c r="M2166" s="68"/>
      <c r="N2166" s="68"/>
      <c r="O2166" s="68"/>
      <c r="P2166" s="68"/>
      <c r="Q2166" s="68"/>
    </row>
    <row r="2167" spans="1:17" s="28" customFormat="1" ht="15" customHeight="1" x14ac:dyDescent="0.25">
      <c r="A2167" s="141" t="s">
        <v>3832</v>
      </c>
      <c r="B2167" s="142"/>
      <c r="C2167" s="143" t="s">
        <v>3833</v>
      </c>
      <c r="D2167" s="144"/>
      <c r="E2167" s="26"/>
      <c r="F2167" s="69">
        <v>65072.104484570031</v>
      </c>
      <c r="G2167" s="70">
        <f t="shared" ref="G2167:G2172" si="948">GEOMEAN(M2167,P2167,Q2167)</f>
        <v>0.42187794855076122</v>
      </c>
      <c r="H2167" s="63">
        <v>72.531165083532244</v>
      </c>
      <c r="I2167" s="63">
        <v>45.425166555972403</v>
      </c>
      <c r="J2167" s="63">
        <v>6.2272112902424395</v>
      </c>
      <c r="K2167" s="63">
        <v>655.84183524283208</v>
      </c>
      <c r="L2167" s="63"/>
      <c r="M2167" s="70">
        <f t="shared" ref="M2167:M2172" si="949">+(H2167-25)/(85-25)</f>
        <v>0.79218608472553742</v>
      </c>
      <c r="N2167" s="70">
        <f t="shared" ref="N2167:N2172" si="950">+I2167/100</f>
        <v>0.45425166555972402</v>
      </c>
      <c r="O2167" s="70">
        <f t="shared" ref="O2167:O2172" si="951">+(J2167-1.8)/(16-1.8)</f>
        <v>0.31177544297481968</v>
      </c>
      <c r="P2167" s="70">
        <f t="shared" ref="P2167:P2172" si="952">+(N2167*O2167)^(0.5)</f>
        <v>0.37633032597962734</v>
      </c>
      <c r="Q2167" s="70">
        <f t="shared" ref="Q2167:Q2172" si="953">+(K2167-35)/(2500-35)</f>
        <v>0.25186281348593592</v>
      </c>
    </row>
    <row r="2168" spans="1:17" s="28" customFormat="1" ht="15" customHeight="1" x14ac:dyDescent="0.25">
      <c r="A2168" s="145" t="s">
        <v>3834</v>
      </c>
      <c r="B2168" s="146">
        <v>1</v>
      </c>
      <c r="C2168" s="147" t="s">
        <v>3835</v>
      </c>
      <c r="D2168" s="136"/>
      <c r="E2168" s="16"/>
      <c r="F2168" s="67">
        <v>32667.956517460312</v>
      </c>
      <c r="G2168" s="68">
        <f t="shared" si="948"/>
        <v>0.50466378077075869</v>
      </c>
      <c r="H2168" s="66">
        <v>70.822208582206144</v>
      </c>
      <c r="I2168" s="66">
        <v>55.996911015737886</v>
      </c>
      <c r="J2168" s="66">
        <v>7.8312225413328864</v>
      </c>
      <c r="K2168" s="66">
        <v>885.66394770826855</v>
      </c>
      <c r="L2168" s="66"/>
      <c r="M2168" s="68">
        <f t="shared" si="949"/>
        <v>0.76370347637010239</v>
      </c>
      <c r="N2168" s="68">
        <f t="shared" si="950"/>
        <v>0.55996911015737882</v>
      </c>
      <c r="O2168" s="68">
        <f t="shared" si="951"/>
        <v>0.42473398178400612</v>
      </c>
      <c r="P2168" s="68">
        <f t="shared" si="952"/>
        <v>0.48768628218680732</v>
      </c>
      <c r="Q2168" s="68">
        <f t="shared" si="953"/>
        <v>0.34509693618996695</v>
      </c>
    </row>
    <row r="2169" spans="1:17" s="28" customFormat="1" ht="15" customHeight="1" x14ac:dyDescent="0.25">
      <c r="A2169" s="145" t="s">
        <v>3836</v>
      </c>
      <c r="B2169" s="146">
        <v>2</v>
      </c>
      <c r="C2169" s="147" t="s">
        <v>3837</v>
      </c>
      <c r="D2169" s="136"/>
      <c r="E2169" s="16"/>
      <c r="F2169" s="67">
        <v>12792.700886275838</v>
      </c>
      <c r="G2169" s="68">
        <f t="shared" si="948"/>
        <v>0.28997113005893899</v>
      </c>
      <c r="H2169" s="66">
        <v>73.995354964461029</v>
      </c>
      <c r="I2169" s="66">
        <v>38.785001581362692</v>
      </c>
      <c r="J2169" s="66">
        <v>4.4426978318757691</v>
      </c>
      <c r="K2169" s="66">
        <v>308.94669167814652</v>
      </c>
      <c r="L2169" s="66"/>
      <c r="M2169" s="68">
        <f t="shared" si="949"/>
        <v>0.81658924940768385</v>
      </c>
      <c r="N2169" s="68">
        <f t="shared" si="950"/>
        <v>0.38785001581362694</v>
      </c>
      <c r="O2169" s="68">
        <f t="shared" si="951"/>
        <v>0.18610548111801192</v>
      </c>
      <c r="P2169" s="68">
        <f t="shared" si="952"/>
        <v>0.26866524485802695</v>
      </c>
      <c r="Q2169" s="68">
        <f t="shared" si="953"/>
        <v>0.11113456051851786</v>
      </c>
    </row>
    <row r="2170" spans="1:17" s="28" customFormat="1" ht="15" customHeight="1" x14ac:dyDescent="0.25">
      <c r="A2170" s="145" t="s">
        <v>3838</v>
      </c>
      <c r="B2170" s="146">
        <v>3</v>
      </c>
      <c r="C2170" s="147" t="s">
        <v>3839</v>
      </c>
      <c r="D2170" s="136"/>
      <c r="E2170" s="16"/>
      <c r="F2170" s="67">
        <v>8442.8805140828717</v>
      </c>
      <c r="G2170" s="68">
        <f t="shared" si="948"/>
        <v>0.33312953519017352</v>
      </c>
      <c r="H2170" s="66">
        <v>76.185119168925297</v>
      </c>
      <c r="I2170" s="66">
        <v>27.909458675343679</v>
      </c>
      <c r="J2170" s="66">
        <v>4.9149090050145521</v>
      </c>
      <c r="K2170" s="66">
        <v>466.72744260488332</v>
      </c>
      <c r="L2170" s="66"/>
      <c r="M2170" s="68">
        <f t="shared" si="949"/>
        <v>0.85308531948208832</v>
      </c>
      <c r="N2170" s="68">
        <f t="shared" si="950"/>
        <v>0.27909458675343679</v>
      </c>
      <c r="O2170" s="68">
        <f t="shared" si="951"/>
        <v>0.21935978908553186</v>
      </c>
      <c r="P2170" s="68">
        <f t="shared" si="952"/>
        <v>0.2474310604696742</v>
      </c>
      <c r="Q2170" s="68">
        <f t="shared" si="953"/>
        <v>0.17514297874437457</v>
      </c>
    </row>
    <row r="2171" spans="1:17" s="28" customFormat="1" ht="15" customHeight="1" x14ac:dyDescent="0.25">
      <c r="A2171" s="145" t="s">
        <v>3840</v>
      </c>
      <c r="B2171" s="146">
        <v>4</v>
      </c>
      <c r="C2171" s="147" t="s">
        <v>3841</v>
      </c>
      <c r="D2171" s="136"/>
      <c r="E2171" s="16"/>
      <c r="F2171" s="67">
        <v>5786.6707590261503</v>
      </c>
      <c r="G2171" s="68">
        <f t="shared" si="948"/>
        <v>0.32215307596248477</v>
      </c>
      <c r="H2171" s="66">
        <v>76.000164068596646</v>
      </c>
      <c r="I2171" s="66">
        <v>28.719616288403472</v>
      </c>
      <c r="J2171" s="66">
        <v>4.5894196941243903</v>
      </c>
      <c r="K2171" s="66">
        <v>443.20786885434438</v>
      </c>
      <c r="L2171" s="66"/>
      <c r="M2171" s="68">
        <f t="shared" si="949"/>
        <v>0.85000273447661079</v>
      </c>
      <c r="N2171" s="68">
        <f t="shared" si="950"/>
        <v>0.28719616288403471</v>
      </c>
      <c r="O2171" s="68">
        <f t="shared" si="951"/>
        <v>0.19643800662847821</v>
      </c>
      <c r="P2171" s="68">
        <f t="shared" si="952"/>
        <v>0.23752103432809382</v>
      </c>
      <c r="Q2171" s="68">
        <f t="shared" si="953"/>
        <v>0.16560156951494701</v>
      </c>
    </row>
    <row r="2172" spans="1:17" s="28" customFormat="1" ht="15" customHeight="1" x14ac:dyDescent="0.25">
      <c r="A2172" s="145" t="s">
        <v>3842</v>
      </c>
      <c r="B2172" s="146">
        <v>5</v>
      </c>
      <c r="C2172" s="147" t="s">
        <v>3843</v>
      </c>
      <c r="D2172" s="136"/>
      <c r="E2172" s="16"/>
      <c r="F2172" s="67">
        <v>5381.8958077248608</v>
      </c>
      <c r="G2172" s="68">
        <f t="shared" si="948"/>
        <v>0.38356215131967802</v>
      </c>
      <c r="H2172" s="66">
        <v>77.044797489168474</v>
      </c>
      <c r="I2172" s="66">
        <v>40.168035394608239</v>
      </c>
      <c r="J2172" s="66">
        <v>4.5429649374818055</v>
      </c>
      <c r="K2172" s="66">
        <v>610.69417748128672</v>
      </c>
      <c r="L2172" s="66"/>
      <c r="M2172" s="68">
        <f t="shared" si="949"/>
        <v>0.86741329148614121</v>
      </c>
      <c r="N2172" s="68">
        <f t="shared" si="950"/>
        <v>0.40168035394608237</v>
      </c>
      <c r="O2172" s="68">
        <f t="shared" si="951"/>
        <v>0.19316654489308491</v>
      </c>
      <c r="P2172" s="68">
        <f t="shared" si="952"/>
        <v>0.27855198100748835</v>
      </c>
      <c r="Q2172" s="68">
        <f t="shared" si="953"/>
        <v>0.233547333663808</v>
      </c>
    </row>
    <row r="2173" spans="1:17" s="28" customFormat="1" ht="15" customHeight="1" x14ac:dyDescent="0.25">
      <c r="A2173" s="145"/>
      <c r="B2173" s="148"/>
      <c r="C2173" s="147"/>
      <c r="D2173" s="136"/>
      <c r="E2173" s="16"/>
      <c r="F2173" s="67"/>
      <c r="G2173" s="68"/>
      <c r="H2173" s="66"/>
      <c r="I2173" s="66"/>
      <c r="J2173" s="66"/>
      <c r="K2173" s="66"/>
      <c r="L2173" s="66"/>
      <c r="M2173" s="68"/>
      <c r="N2173" s="68"/>
      <c r="O2173" s="68"/>
      <c r="P2173" s="68"/>
      <c r="Q2173" s="68"/>
    </row>
    <row r="2174" spans="1:17" s="28" customFormat="1" ht="15" customHeight="1" x14ac:dyDescent="0.25">
      <c r="A2174" s="141" t="s">
        <v>3844</v>
      </c>
      <c r="B2174" s="142"/>
      <c r="C2174" s="143" t="s">
        <v>3845</v>
      </c>
      <c r="D2174" s="144"/>
      <c r="E2174" s="26"/>
      <c r="F2174" s="69">
        <v>40824.876618186056</v>
      </c>
      <c r="G2174" s="70">
        <f t="shared" ref="G2174:G2184" si="954">GEOMEAN(M2174,P2174,Q2174)</f>
        <v>0.45037984528176228</v>
      </c>
      <c r="H2174" s="63">
        <v>80.427210240749659</v>
      </c>
      <c r="I2174" s="63">
        <v>42.113128868874782</v>
      </c>
      <c r="J2174" s="63">
        <v>5.664128300191412</v>
      </c>
      <c r="K2174" s="63">
        <v>755.09806604340315</v>
      </c>
      <c r="L2174" s="63"/>
      <c r="M2174" s="70">
        <f t="shared" ref="M2174:M2184" si="955">+(H2174-25)/(85-25)</f>
        <v>0.92378683734582767</v>
      </c>
      <c r="N2174" s="70">
        <f t="shared" ref="N2174:N2184" si="956">+I2174/100</f>
        <v>0.42113128868874783</v>
      </c>
      <c r="O2174" s="70">
        <f t="shared" ref="O2174:O2184" si="957">+(J2174-1.8)/(16-1.8)</f>
        <v>0.27212171128108537</v>
      </c>
      <c r="P2174" s="70">
        <f t="shared" ref="P2174:P2184" si="958">+(N2174*O2174)^(0.5)</f>
        <v>0.33852469179070355</v>
      </c>
      <c r="Q2174" s="70">
        <f t="shared" ref="Q2174:Q2184" si="959">+(K2174-35)/(2500-35)</f>
        <v>0.29212903287764835</v>
      </c>
    </row>
    <row r="2175" spans="1:17" s="28" customFormat="1" ht="15" customHeight="1" x14ac:dyDescent="0.25">
      <c r="A2175" s="145" t="s">
        <v>3846</v>
      </c>
      <c r="B2175" s="146">
        <v>1</v>
      </c>
      <c r="C2175" s="147" t="s">
        <v>3847</v>
      </c>
      <c r="D2175" s="136"/>
      <c r="E2175" s="16"/>
      <c r="F2175" s="67">
        <v>10273.429920714079</v>
      </c>
      <c r="G2175" s="68">
        <f t="shared" si="954"/>
        <v>0.54415197832878393</v>
      </c>
      <c r="H2175" s="66">
        <v>78.424445895230122</v>
      </c>
      <c r="I2175" s="66">
        <v>48.909976048891551</v>
      </c>
      <c r="J2175" s="66">
        <v>7.3951319793199044</v>
      </c>
      <c r="K2175" s="66">
        <v>1051.0827170757188</v>
      </c>
      <c r="L2175" s="66"/>
      <c r="M2175" s="68">
        <f t="shared" si="955"/>
        <v>0.89040743158716873</v>
      </c>
      <c r="N2175" s="68">
        <f t="shared" si="956"/>
        <v>0.48909976048891551</v>
      </c>
      <c r="O2175" s="68">
        <f t="shared" si="957"/>
        <v>0.39402337882534544</v>
      </c>
      <c r="P2175" s="68">
        <f t="shared" si="958"/>
        <v>0.43899514827673175</v>
      </c>
      <c r="Q2175" s="68">
        <f t="shared" si="959"/>
        <v>0.41220394201854721</v>
      </c>
    </row>
    <row r="2176" spans="1:17" s="28" customFormat="1" ht="15" customHeight="1" x14ac:dyDescent="0.25">
      <c r="A2176" s="145" t="s">
        <v>3848</v>
      </c>
      <c r="B2176" s="146">
        <v>2</v>
      </c>
      <c r="C2176" s="147" t="s">
        <v>3444</v>
      </c>
      <c r="D2176" s="136"/>
      <c r="E2176" s="16"/>
      <c r="F2176" s="67">
        <v>2944.1839741417198</v>
      </c>
      <c r="G2176" s="68">
        <f t="shared" si="954"/>
        <v>0.43031639810608929</v>
      </c>
      <c r="H2176" s="66">
        <v>82.713591518053818</v>
      </c>
      <c r="I2176" s="66">
        <v>38.777146454025278</v>
      </c>
      <c r="J2176" s="66">
        <v>4.7591084292803512</v>
      </c>
      <c r="K2176" s="66">
        <v>753.339205786045</v>
      </c>
      <c r="L2176" s="66"/>
      <c r="M2176" s="68">
        <f t="shared" si="955"/>
        <v>0.96189319196756362</v>
      </c>
      <c r="N2176" s="68">
        <f t="shared" si="956"/>
        <v>0.3877714645402528</v>
      </c>
      <c r="O2176" s="68">
        <f t="shared" si="957"/>
        <v>0.20838791755495434</v>
      </c>
      <c r="P2176" s="68">
        <f t="shared" si="958"/>
        <v>0.28426552373226355</v>
      </c>
      <c r="Q2176" s="68">
        <f t="shared" si="959"/>
        <v>0.29141549930468358</v>
      </c>
    </row>
    <row r="2177" spans="1:17" s="28" customFormat="1" ht="15" customHeight="1" x14ac:dyDescent="0.25">
      <c r="A2177" s="145" t="s">
        <v>3849</v>
      </c>
      <c r="B2177" s="146">
        <v>3</v>
      </c>
      <c r="C2177" s="147" t="s">
        <v>3850</v>
      </c>
      <c r="D2177" s="136"/>
      <c r="E2177" s="16"/>
      <c r="F2177" s="67">
        <v>2140.6754887227416</v>
      </c>
      <c r="G2177" s="68">
        <f t="shared" si="954"/>
        <v>0.50365191944503063</v>
      </c>
      <c r="H2177" s="66">
        <v>76.984631077684256</v>
      </c>
      <c r="I2177" s="66">
        <v>55.660135506643044</v>
      </c>
      <c r="J2177" s="66">
        <v>6.5306795845936332</v>
      </c>
      <c r="K2177" s="66">
        <v>879.10206687376524</v>
      </c>
      <c r="L2177" s="66"/>
      <c r="M2177" s="68">
        <f t="shared" si="955"/>
        <v>0.86641051796140423</v>
      </c>
      <c r="N2177" s="68">
        <f t="shared" si="956"/>
        <v>0.55660135506643049</v>
      </c>
      <c r="O2177" s="68">
        <f t="shared" si="957"/>
        <v>0.33314644961926998</v>
      </c>
      <c r="P2177" s="68">
        <f t="shared" si="958"/>
        <v>0.43061556554966285</v>
      </c>
      <c r="Q2177" s="68">
        <f t="shared" si="959"/>
        <v>0.34243491556745043</v>
      </c>
    </row>
    <row r="2178" spans="1:17" s="28" customFormat="1" ht="15" customHeight="1" x14ac:dyDescent="0.25">
      <c r="A2178" s="145" t="s">
        <v>3851</v>
      </c>
      <c r="B2178" s="146">
        <v>4</v>
      </c>
      <c r="C2178" s="147" t="s">
        <v>3852</v>
      </c>
      <c r="D2178" s="136"/>
      <c r="E2178" s="16"/>
      <c r="F2178" s="67">
        <v>870.97097730252653</v>
      </c>
      <c r="G2178" s="68">
        <f t="shared" si="954"/>
        <v>0.35871776830428731</v>
      </c>
      <c r="H2178" s="66">
        <v>85.368301174488664</v>
      </c>
      <c r="I2178" s="66">
        <v>34.103628397618955</v>
      </c>
      <c r="J2178" s="66">
        <v>6.3852268086380768</v>
      </c>
      <c r="K2178" s="66">
        <v>375.78569284972514</v>
      </c>
      <c r="L2178" s="66"/>
      <c r="M2178" s="68">
        <f t="shared" si="955"/>
        <v>1.0061383529081445</v>
      </c>
      <c r="N2178" s="68">
        <f t="shared" si="956"/>
        <v>0.34103628397618957</v>
      </c>
      <c r="O2178" s="68">
        <f t="shared" si="957"/>
        <v>0.32290329638296317</v>
      </c>
      <c r="P2178" s="68">
        <f t="shared" si="958"/>
        <v>0.33184595866472133</v>
      </c>
      <c r="Q2178" s="68">
        <f t="shared" si="959"/>
        <v>0.13824977397554772</v>
      </c>
    </row>
    <row r="2179" spans="1:17" s="28" customFormat="1" ht="15" customHeight="1" x14ac:dyDescent="0.25">
      <c r="A2179" s="145" t="s">
        <v>3853</v>
      </c>
      <c r="B2179" s="146">
        <v>5</v>
      </c>
      <c r="C2179" s="147" t="s">
        <v>3854</v>
      </c>
      <c r="D2179" s="136"/>
      <c r="E2179" s="16"/>
      <c r="F2179" s="67">
        <v>2991.5084087465966</v>
      </c>
      <c r="G2179" s="68">
        <f t="shared" si="954"/>
        <v>0.53472075323196777</v>
      </c>
      <c r="H2179" s="66">
        <v>81.856354279195799</v>
      </c>
      <c r="I2179" s="66">
        <v>54.847474092854164</v>
      </c>
      <c r="J2179" s="66">
        <v>6.3291818153873196</v>
      </c>
      <c r="K2179" s="66">
        <v>985.88120708672182</v>
      </c>
      <c r="L2179" s="66"/>
      <c r="M2179" s="68">
        <f t="shared" si="955"/>
        <v>0.94760590465326333</v>
      </c>
      <c r="N2179" s="68">
        <f t="shared" si="956"/>
        <v>0.54847474092854165</v>
      </c>
      <c r="O2179" s="68">
        <f t="shared" si="957"/>
        <v>0.3189564658723465</v>
      </c>
      <c r="P2179" s="68">
        <f t="shared" si="958"/>
        <v>0.41825777337285491</v>
      </c>
      <c r="Q2179" s="68">
        <f t="shared" si="959"/>
        <v>0.38575302518731108</v>
      </c>
    </row>
    <row r="2180" spans="1:17" s="28" customFormat="1" ht="15" customHeight="1" x14ac:dyDescent="0.25">
      <c r="A2180" s="145" t="s">
        <v>3855</v>
      </c>
      <c r="B2180" s="146">
        <v>6</v>
      </c>
      <c r="C2180" s="147" t="s">
        <v>1121</v>
      </c>
      <c r="D2180" s="136"/>
      <c r="E2180" s="16"/>
      <c r="F2180" s="67">
        <v>1200.2282138087996</v>
      </c>
      <c r="G2180" s="68">
        <f t="shared" si="954"/>
        <v>0.49878167949417529</v>
      </c>
      <c r="H2180" s="66">
        <v>83.317974493028373</v>
      </c>
      <c r="I2180" s="66">
        <v>46.639014497249512</v>
      </c>
      <c r="J2180" s="66">
        <v>5.7590854143234251</v>
      </c>
      <c r="K2180" s="66">
        <v>907.70864098326513</v>
      </c>
      <c r="L2180" s="66"/>
      <c r="M2180" s="68">
        <f t="shared" si="955"/>
        <v>0.97196624155047284</v>
      </c>
      <c r="N2180" s="68">
        <f t="shared" si="956"/>
        <v>0.46639014497249515</v>
      </c>
      <c r="O2180" s="68">
        <f t="shared" si="957"/>
        <v>0.27880883199460743</v>
      </c>
      <c r="P2180" s="68">
        <f t="shared" si="958"/>
        <v>0.36060184632580156</v>
      </c>
      <c r="Q2180" s="68">
        <f t="shared" si="959"/>
        <v>0.35404001662607104</v>
      </c>
    </row>
    <row r="2181" spans="1:17" s="28" customFormat="1" ht="15" customHeight="1" x14ac:dyDescent="0.25">
      <c r="A2181" s="145" t="s">
        <v>3856</v>
      </c>
      <c r="B2181" s="146">
        <v>7</v>
      </c>
      <c r="C2181" s="147" t="s">
        <v>3857</v>
      </c>
      <c r="D2181" s="136"/>
      <c r="E2181" s="16"/>
      <c r="F2181" s="67">
        <v>3972.2317982178811</v>
      </c>
      <c r="G2181" s="68">
        <f t="shared" si="954"/>
        <v>0.54295462605533706</v>
      </c>
      <c r="H2181" s="66">
        <v>80.268248494038247</v>
      </c>
      <c r="I2181" s="66">
        <v>59.067559022537473</v>
      </c>
      <c r="J2181" s="66">
        <v>6.1897790187668251</v>
      </c>
      <c r="K2181" s="66">
        <v>1037.3777469347485</v>
      </c>
      <c r="L2181" s="66"/>
      <c r="M2181" s="68">
        <f t="shared" si="955"/>
        <v>0.92113747490063747</v>
      </c>
      <c r="N2181" s="68">
        <f t="shared" si="956"/>
        <v>0.59067559022537475</v>
      </c>
      <c r="O2181" s="68">
        <f t="shared" si="957"/>
        <v>0.30913936751879051</v>
      </c>
      <c r="P2181" s="68">
        <f t="shared" si="958"/>
        <v>0.42731847417477825</v>
      </c>
      <c r="Q2181" s="68">
        <f t="shared" si="959"/>
        <v>0.40664411640354908</v>
      </c>
    </row>
    <row r="2182" spans="1:17" s="28" customFormat="1" ht="15" customHeight="1" x14ac:dyDescent="0.25">
      <c r="A2182" s="145" t="s">
        <v>3858</v>
      </c>
      <c r="B2182" s="146">
        <v>8</v>
      </c>
      <c r="C2182" s="147" t="s">
        <v>3859</v>
      </c>
      <c r="D2182" s="136"/>
      <c r="E2182" s="16"/>
      <c r="F2182" s="67">
        <v>8613.0470980876435</v>
      </c>
      <c r="G2182" s="68">
        <f t="shared" si="954"/>
        <v>0.27719608206241447</v>
      </c>
      <c r="H2182" s="66">
        <v>85.159055701739476</v>
      </c>
      <c r="I2182" s="66">
        <v>27.391422941466292</v>
      </c>
      <c r="J2182" s="66">
        <v>3.5449798938072496</v>
      </c>
      <c r="K2182" s="66">
        <v>320.4105929393001</v>
      </c>
      <c r="L2182" s="66"/>
      <c r="M2182" s="68">
        <f t="shared" si="955"/>
        <v>1.0026509283623246</v>
      </c>
      <c r="N2182" s="68">
        <f t="shared" si="956"/>
        <v>0.27391422941466292</v>
      </c>
      <c r="O2182" s="68">
        <f t="shared" si="957"/>
        <v>0.12288590801459505</v>
      </c>
      <c r="P2182" s="68">
        <f t="shared" si="958"/>
        <v>0.18346716000347024</v>
      </c>
      <c r="Q2182" s="68">
        <f t="shared" si="959"/>
        <v>0.11578523040133878</v>
      </c>
    </row>
    <row r="2183" spans="1:17" s="28" customFormat="1" ht="15" customHeight="1" x14ac:dyDescent="0.25">
      <c r="A2183" s="145" t="s">
        <v>3860</v>
      </c>
      <c r="B2183" s="146">
        <v>9</v>
      </c>
      <c r="C2183" s="147" t="s">
        <v>3861</v>
      </c>
      <c r="D2183" s="136"/>
      <c r="E2183" s="16"/>
      <c r="F2183" s="67">
        <v>3902.7555006064658</v>
      </c>
      <c r="G2183" s="68">
        <f t="shared" si="954"/>
        <v>0.47360248333221749</v>
      </c>
      <c r="H2183" s="66">
        <v>86.526486895105663</v>
      </c>
      <c r="I2183" s="66">
        <v>45.273683026918839</v>
      </c>
      <c r="J2183" s="66">
        <v>5.2762150832260666</v>
      </c>
      <c r="K2183" s="66">
        <v>802.03628380325949</v>
      </c>
      <c r="L2183" s="66"/>
      <c r="M2183" s="68">
        <f t="shared" si="955"/>
        <v>1.0254414482517611</v>
      </c>
      <c r="N2183" s="68">
        <f t="shared" si="956"/>
        <v>0.45273683026918837</v>
      </c>
      <c r="O2183" s="68">
        <f t="shared" si="957"/>
        <v>0.24480387910042725</v>
      </c>
      <c r="P2183" s="68">
        <f t="shared" si="958"/>
        <v>0.33291400129992887</v>
      </c>
      <c r="Q2183" s="68">
        <f t="shared" si="959"/>
        <v>0.31117090620821886</v>
      </c>
    </row>
    <row r="2184" spans="1:17" s="28" customFormat="1" ht="15" customHeight="1" x14ac:dyDescent="0.25">
      <c r="A2184" s="145" t="s">
        <v>3862</v>
      </c>
      <c r="B2184" s="146">
        <v>10</v>
      </c>
      <c r="C2184" s="147" t="s">
        <v>3863</v>
      </c>
      <c r="D2184" s="136"/>
      <c r="E2184" s="16"/>
      <c r="F2184" s="67">
        <v>3915.8452378376019</v>
      </c>
      <c r="G2184" s="68">
        <f t="shared" si="954"/>
        <v>0.2981743077182602</v>
      </c>
      <c r="H2184" s="66">
        <v>74.445233026511289</v>
      </c>
      <c r="I2184" s="66">
        <v>24.623411153820594</v>
      </c>
      <c r="J2184" s="66">
        <v>4.5768012707554435</v>
      </c>
      <c r="K2184" s="66">
        <v>396.36997768338762</v>
      </c>
      <c r="L2184" s="66"/>
      <c r="M2184" s="68">
        <f t="shared" si="955"/>
        <v>0.82408721710852151</v>
      </c>
      <c r="N2184" s="68">
        <f t="shared" si="956"/>
        <v>0.24623411153820596</v>
      </c>
      <c r="O2184" s="68">
        <f t="shared" si="957"/>
        <v>0.19554938526446788</v>
      </c>
      <c r="P2184" s="68">
        <f t="shared" si="958"/>
        <v>0.21943319972702077</v>
      </c>
      <c r="Q2184" s="68">
        <f t="shared" si="959"/>
        <v>0.14660039662612073</v>
      </c>
    </row>
    <row r="2185" spans="1:17" s="28" customFormat="1" ht="15" customHeight="1" x14ac:dyDescent="0.25">
      <c r="A2185" s="145"/>
      <c r="B2185" s="148"/>
      <c r="C2185" s="147"/>
      <c r="D2185" s="136"/>
      <c r="E2185" s="16"/>
      <c r="F2185" s="67"/>
      <c r="G2185" s="68"/>
      <c r="H2185" s="66"/>
      <c r="I2185" s="66"/>
      <c r="J2185" s="66"/>
      <c r="K2185" s="66"/>
      <c r="L2185" s="66"/>
      <c r="M2185" s="68"/>
      <c r="N2185" s="68"/>
      <c r="O2185" s="68"/>
      <c r="P2185" s="68"/>
      <c r="Q2185" s="68"/>
    </row>
    <row r="2186" spans="1:17" s="29" customFormat="1" ht="15" customHeight="1" x14ac:dyDescent="0.25">
      <c r="A2186" s="141" t="s">
        <v>3864</v>
      </c>
      <c r="B2186" s="149"/>
      <c r="C2186" s="143" t="s">
        <v>3865</v>
      </c>
      <c r="D2186" s="144"/>
      <c r="E2186" s="26"/>
      <c r="F2186" s="69">
        <v>123389.90455787377</v>
      </c>
      <c r="G2186" s="70">
        <f t="shared" ref="G2186:G2195" si="960">GEOMEAN(M2186,P2186,Q2186)</f>
        <v>0.4827445648000257</v>
      </c>
      <c r="H2186" s="63">
        <v>75.239095778540843</v>
      </c>
      <c r="I2186" s="63">
        <v>50.381961022373495</v>
      </c>
      <c r="J2186" s="63">
        <v>5.8318537947470892</v>
      </c>
      <c r="K2186" s="63">
        <v>910.65451029332996</v>
      </c>
      <c r="L2186" s="63"/>
      <c r="M2186" s="70">
        <f t="shared" ref="M2186:M2195" si="961">+(H2186-25)/(85-25)</f>
        <v>0.83731826297568068</v>
      </c>
      <c r="N2186" s="70">
        <f t="shared" ref="N2186:N2195" si="962">+I2186/100</f>
        <v>0.503819610223735</v>
      </c>
      <c r="O2186" s="70">
        <f t="shared" ref="O2186:O2195" si="963">+(J2186-1.8)/(16-1.8)</f>
        <v>0.28393336582725981</v>
      </c>
      <c r="P2186" s="70">
        <f t="shared" ref="P2186:P2195" si="964">+(N2186*O2186)^(0.5)</f>
        <v>0.37822109631881085</v>
      </c>
      <c r="Q2186" s="70">
        <f t="shared" ref="Q2186:Q2195" si="965">+(K2186-35)/(2500-35)</f>
        <v>0.35523509545368354</v>
      </c>
    </row>
    <row r="2187" spans="1:17" s="28" customFormat="1" ht="15" customHeight="1" x14ac:dyDescent="0.25">
      <c r="A2187" s="145" t="s">
        <v>3866</v>
      </c>
      <c r="B2187" s="146">
        <v>1</v>
      </c>
      <c r="C2187" s="147" t="s">
        <v>3867</v>
      </c>
      <c r="D2187" s="136"/>
      <c r="E2187" s="16"/>
      <c r="F2187" s="67">
        <v>25697.167990448299</v>
      </c>
      <c r="G2187" s="68">
        <f t="shared" si="960"/>
        <v>0.59417252453163982</v>
      </c>
      <c r="H2187" s="66">
        <v>74.79218821267213</v>
      </c>
      <c r="I2187" s="66">
        <v>61.419640500542364</v>
      </c>
      <c r="J2187" s="66">
        <v>7.8455951909923041</v>
      </c>
      <c r="K2187" s="66">
        <v>1253.4723068387093</v>
      </c>
      <c r="L2187" s="66"/>
      <c r="M2187" s="68">
        <f t="shared" si="961"/>
        <v>0.82986980354453554</v>
      </c>
      <c r="N2187" s="68">
        <f t="shared" si="962"/>
        <v>0.61419640500542361</v>
      </c>
      <c r="O2187" s="68">
        <f t="shared" si="963"/>
        <v>0.42574614021072565</v>
      </c>
      <c r="P2187" s="68">
        <f t="shared" si="964"/>
        <v>0.5113626391929339</v>
      </c>
      <c r="Q2187" s="68">
        <f t="shared" si="965"/>
        <v>0.49430925226722489</v>
      </c>
    </row>
    <row r="2188" spans="1:17" s="28" customFormat="1" ht="15" customHeight="1" x14ac:dyDescent="0.25">
      <c r="A2188" s="145" t="s">
        <v>3868</v>
      </c>
      <c r="B2188" s="146">
        <v>2</v>
      </c>
      <c r="C2188" s="147" t="s">
        <v>3869</v>
      </c>
      <c r="D2188" s="136"/>
      <c r="E2188" s="16"/>
      <c r="F2188" s="67">
        <v>7530.6265193590698</v>
      </c>
      <c r="G2188" s="68">
        <f t="shared" si="960"/>
        <v>0.346031975664436</v>
      </c>
      <c r="H2188" s="66">
        <v>76.329648983204876</v>
      </c>
      <c r="I2188" s="66">
        <v>34.571253408373025</v>
      </c>
      <c r="J2188" s="66">
        <v>4.8004555830171745</v>
      </c>
      <c r="K2188" s="66">
        <v>476.71442795736255</v>
      </c>
      <c r="L2188" s="66"/>
      <c r="M2188" s="68">
        <f t="shared" si="961"/>
        <v>0.85549414972008131</v>
      </c>
      <c r="N2188" s="68">
        <f t="shared" si="962"/>
        <v>0.34571253408373026</v>
      </c>
      <c r="O2188" s="68">
        <f t="shared" si="963"/>
        <v>0.21129968894487147</v>
      </c>
      <c r="P2188" s="68">
        <f t="shared" si="964"/>
        <v>0.27027569427574405</v>
      </c>
      <c r="Q2188" s="68">
        <f t="shared" si="965"/>
        <v>0.1791944941003499</v>
      </c>
    </row>
    <row r="2189" spans="1:17" s="28" customFormat="1" ht="15" customHeight="1" x14ac:dyDescent="0.25">
      <c r="A2189" s="145" t="s">
        <v>3870</v>
      </c>
      <c r="B2189" s="146">
        <v>3</v>
      </c>
      <c r="C2189" s="147" t="s">
        <v>3871</v>
      </c>
      <c r="D2189" s="136"/>
      <c r="E2189" s="16"/>
      <c r="F2189" s="67">
        <v>17782.911479930543</v>
      </c>
      <c r="G2189" s="68">
        <f t="shared" si="960"/>
        <v>0.41069855294215346</v>
      </c>
      <c r="H2189" s="66">
        <v>74.8975610989487</v>
      </c>
      <c r="I2189" s="66">
        <v>43.692307967250457</v>
      </c>
      <c r="J2189" s="66">
        <v>4.6150604923784284</v>
      </c>
      <c r="K2189" s="66">
        <v>732.67986040961853</v>
      </c>
      <c r="L2189" s="66"/>
      <c r="M2189" s="68">
        <f t="shared" si="961"/>
        <v>0.83162601831581162</v>
      </c>
      <c r="N2189" s="68">
        <f t="shared" si="962"/>
        <v>0.43692307967250454</v>
      </c>
      <c r="O2189" s="68">
        <f t="shared" si="963"/>
        <v>0.19824369664636823</v>
      </c>
      <c r="P2189" s="68">
        <f t="shared" si="964"/>
        <v>0.29430808086831894</v>
      </c>
      <c r="Q2189" s="68">
        <f t="shared" si="965"/>
        <v>0.28303442612966268</v>
      </c>
    </row>
    <row r="2190" spans="1:17" s="28" customFormat="1" ht="15" customHeight="1" x14ac:dyDescent="0.25">
      <c r="A2190" s="145" t="s">
        <v>3872</v>
      </c>
      <c r="B2190" s="146">
        <v>4</v>
      </c>
      <c r="C2190" s="147" t="s">
        <v>3873</v>
      </c>
      <c r="D2190" s="136"/>
      <c r="E2190" s="16"/>
      <c r="F2190" s="67">
        <v>43776.108912375312</v>
      </c>
      <c r="G2190" s="68">
        <f t="shared" si="960"/>
        <v>0.49012530350494338</v>
      </c>
      <c r="H2190" s="66">
        <v>74.994640963821823</v>
      </c>
      <c r="I2190" s="66">
        <v>52.406503404901791</v>
      </c>
      <c r="J2190" s="66">
        <v>5.8130478763040188</v>
      </c>
      <c r="K2190" s="66">
        <v>940.06652536151523</v>
      </c>
      <c r="L2190" s="66"/>
      <c r="M2190" s="68">
        <f t="shared" si="961"/>
        <v>0.83324401606369702</v>
      </c>
      <c r="N2190" s="68">
        <f t="shared" si="962"/>
        <v>0.52406503404901794</v>
      </c>
      <c r="O2190" s="68">
        <f t="shared" si="963"/>
        <v>0.28260900537352246</v>
      </c>
      <c r="P2190" s="68">
        <f t="shared" si="964"/>
        <v>0.3848447713346696</v>
      </c>
      <c r="Q2190" s="68">
        <f t="shared" si="965"/>
        <v>0.36716694740832262</v>
      </c>
    </row>
    <row r="2191" spans="1:17" s="28" customFormat="1" ht="15" customHeight="1" x14ac:dyDescent="0.25">
      <c r="A2191" s="145" t="s">
        <v>3874</v>
      </c>
      <c r="B2191" s="146">
        <v>5</v>
      </c>
      <c r="C2191" s="147" t="s">
        <v>3875</v>
      </c>
      <c r="D2191" s="136"/>
      <c r="E2191" s="16"/>
      <c r="F2191" s="67">
        <v>16912.947405491952</v>
      </c>
      <c r="G2191" s="68">
        <f t="shared" si="960"/>
        <v>0.39899903800138059</v>
      </c>
      <c r="H2191" s="66">
        <v>76.478732297868802</v>
      </c>
      <c r="I2191" s="66">
        <v>48.742236015355424</v>
      </c>
      <c r="J2191" s="66">
        <v>4.4947272690619071</v>
      </c>
      <c r="K2191" s="66">
        <v>635.05342048584737</v>
      </c>
      <c r="L2191" s="66"/>
      <c r="M2191" s="68">
        <f t="shared" si="961"/>
        <v>0.85797887163114672</v>
      </c>
      <c r="N2191" s="68">
        <f t="shared" si="962"/>
        <v>0.48742236015355422</v>
      </c>
      <c r="O2191" s="68">
        <f t="shared" si="963"/>
        <v>0.18976952599027516</v>
      </c>
      <c r="P2191" s="68">
        <f t="shared" si="964"/>
        <v>0.30413469095682122</v>
      </c>
      <c r="Q2191" s="68">
        <f t="shared" si="965"/>
        <v>0.24342937950744314</v>
      </c>
    </row>
    <row r="2192" spans="1:17" s="28" customFormat="1" ht="15" customHeight="1" x14ac:dyDescent="0.25">
      <c r="A2192" s="145" t="s">
        <v>3876</v>
      </c>
      <c r="B2192" s="146">
        <v>6</v>
      </c>
      <c r="C2192" s="147" t="s">
        <v>3877</v>
      </c>
      <c r="D2192" s="136"/>
      <c r="E2192" s="16"/>
      <c r="F2192" s="67">
        <v>1932.2465958884952</v>
      </c>
      <c r="G2192" s="68">
        <f t="shared" si="960"/>
        <v>0.43958629032242247</v>
      </c>
      <c r="H2192" s="66">
        <v>80.068426580494659</v>
      </c>
      <c r="I2192" s="66">
        <v>36.319040717346695</v>
      </c>
      <c r="J2192" s="66">
        <v>4.4151505841824221</v>
      </c>
      <c r="K2192" s="66">
        <v>917.11774993492804</v>
      </c>
      <c r="L2192" s="66"/>
      <c r="M2192" s="68">
        <f t="shared" si="961"/>
        <v>0.91780710967491097</v>
      </c>
      <c r="N2192" s="68">
        <f t="shared" si="962"/>
        <v>0.36319040717346696</v>
      </c>
      <c r="O2192" s="68">
        <f t="shared" si="963"/>
        <v>0.1841655340973537</v>
      </c>
      <c r="P2192" s="68">
        <f t="shared" si="964"/>
        <v>0.25862551172716297</v>
      </c>
      <c r="Q2192" s="68">
        <f t="shared" si="965"/>
        <v>0.35785709936508237</v>
      </c>
    </row>
    <row r="2193" spans="1:17" s="28" customFormat="1" ht="15" customHeight="1" x14ac:dyDescent="0.25">
      <c r="A2193" s="145" t="s">
        <v>3878</v>
      </c>
      <c r="B2193" s="146">
        <v>7</v>
      </c>
      <c r="C2193" s="147" t="s">
        <v>3879</v>
      </c>
      <c r="D2193" s="136"/>
      <c r="E2193" s="16"/>
      <c r="F2193" s="67">
        <v>3436.5594746052288</v>
      </c>
      <c r="G2193" s="68">
        <f t="shared" si="960"/>
        <v>0.48022468999400886</v>
      </c>
      <c r="H2193" s="66">
        <v>76.573499170453232</v>
      </c>
      <c r="I2193" s="66">
        <v>45.53063661437767</v>
      </c>
      <c r="J2193" s="66">
        <v>5.1226141430091428</v>
      </c>
      <c r="K2193" s="66">
        <v>1008.0325895258859</v>
      </c>
      <c r="L2193" s="66"/>
      <c r="M2193" s="68">
        <f t="shared" si="961"/>
        <v>0.8595583195075539</v>
      </c>
      <c r="N2193" s="68">
        <f t="shared" si="962"/>
        <v>0.45530636614377668</v>
      </c>
      <c r="O2193" s="68">
        <f t="shared" si="963"/>
        <v>0.23398691147951711</v>
      </c>
      <c r="P2193" s="68">
        <f t="shared" si="964"/>
        <v>0.32639811640226185</v>
      </c>
      <c r="Q2193" s="68">
        <f t="shared" si="965"/>
        <v>0.39473938723159674</v>
      </c>
    </row>
    <row r="2194" spans="1:17" s="28" customFormat="1" ht="15" customHeight="1" x14ac:dyDescent="0.25">
      <c r="A2194" s="145" t="s">
        <v>3880</v>
      </c>
      <c r="B2194" s="146">
        <v>8</v>
      </c>
      <c r="C2194" s="147" t="s">
        <v>3881</v>
      </c>
      <c r="D2194" s="136"/>
      <c r="E2194" s="16"/>
      <c r="F2194" s="67">
        <v>2462.8844051814795</v>
      </c>
      <c r="G2194" s="68">
        <f t="shared" si="960"/>
        <v>0.46860380803255736</v>
      </c>
      <c r="H2194" s="66">
        <v>73.712244382822149</v>
      </c>
      <c r="I2194" s="66">
        <v>50.751786317118423</v>
      </c>
      <c r="J2194" s="66">
        <v>4.8775902977106016</v>
      </c>
      <c r="K2194" s="66">
        <v>977.02098689668514</v>
      </c>
      <c r="L2194" s="66"/>
      <c r="M2194" s="68">
        <f t="shared" si="961"/>
        <v>0.81187073971370249</v>
      </c>
      <c r="N2194" s="68">
        <f t="shared" si="962"/>
        <v>0.50751786317118419</v>
      </c>
      <c r="O2194" s="68">
        <f t="shared" si="963"/>
        <v>0.21673171110638043</v>
      </c>
      <c r="P2194" s="68">
        <f t="shared" si="964"/>
        <v>0.33165526515064492</v>
      </c>
      <c r="Q2194" s="68">
        <f t="shared" si="965"/>
        <v>0.38215861537390877</v>
      </c>
    </row>
    <row r="2195" spans="1:17" s="28" customFormat="1" ht="15" customHeight="1" x14ac:dyDescent="0.25">
      <c r="A2195" s="145" t="s">
        <v>3882</v>
      </c>
      <c r="B2195" s="146">
        <v>9</v>
      </c>
      <c r="C2195" s="147" t="s">
        <v>3883</v>
      </c>
      <c r="D2195" s="136"/>
      <c r="E2195" s="16"/>
      <c r="F2195" s="67">
        <v>3858.451774593389</v>
      </c>
      <c r="G2195" s="68">
        <f t="shared" si="960"/>
        <v>0.5008921937166646</v>
      </c>
      <c r="H2195" s="66">
        <v>75.983135014578693</v>
      </c>
      <c r="I2195" s="66">
        <v>46.422986317345924</v>
      </c>
      <c r="J2195" s="66">
        <v>5.8515006190058436</v>
      </c>
      <c r="K2195" s="66">
        <v>1036.7148383411984</v>
      </c>
      <c r="L2195" s="66"/>
      <c r="M2195" s="68">
        <f t="shared" si="961"/>
        <v>0.84971891690964485</v>
      </c>
      <c r="N2195" s="68">
        <f t="shared" si="962"/>
        <v>0.46422986317345921</v>
      </c>
      <c r="O2195" s="68">
        <f t="shared" si="963"/>
        <v>0.28531694500041155</v>
      </c>
      <c r="P2195" s="68">
        <f t="shared" si="964"/>
        <v>0.36394044339508413</v>
      </c>
      <c r="Q2195" s="68">
        <f t="shared" si="965"/>
        <v>0.40637518796803179</v>
      </c>
    </row>
    <row r="2196" spans="1:17" s="28" customFormat="1" ht="15" customHeight="1" x14ac:dyDescent="0.25">
      <c r="A2196" s="145"/>
      <c r="B2196" s="148"/>
      <c r="C2196" s="147"/>
      <c r="D2196" s="136"/>
      <c r="E2196" s="16"/>
      <c r="F2196" s="67"/>
      <c r="G2196" s="68"/>
      <c r="H2196" s="66"/>
      <c r="I2196" s="66"/>
      <c r="J2196" s="66"/>
      <c r="K2196" s="66"/>
      <c r="L2196" s="66"/>
      <c r="M2196" s="68"/>
      <c r="N2196" s="68"/>
      <c r="O2196" s="68"/>
      <c r="P2196" s="68"/>
      <c r="Q2196" s="68"/>
    </row>
    <row r="2197" spans="1:17" s="28" customFormat="1" ht="15" customHeight="1" x14ac:dyDescent="0.25">
      <c r="A2197" s="141" t="s">
        <v>3884</v>
      </c>
      <c r="B2197" s="149"/>
      <c r="C2197" s="143" t="s">
        <v>3885</v>
      </c>
      <c r="D2197" s="144"/>
      <c r="E2197" s="26"/>
      <c r="F2197" s="69">
        <v>194427.90851125011</v>
      </c>
      <c r="G2197" s="70">
        <f t="shared" ref="G2197:G2211" si="966">GEOMEAN(M2197,P2197,Q2197)</f>
        <v>0.59026531138064642</v>
      </c>
      <c r="H2197" s="63">
        <v>73.486270217917223</v>
      </c>
      <c r="I2197" s="63">
        <v>69.486808415814849</v>
      </c>
      <c r="J2197" s="63">
        <v>8.9718865857277876</v>
      </c>
      <c r="K2197" s="63">
        <v>1093.9305164174477</v>
      </c>
      <c r="L2197" s="63"/>
      <c r="M2197" s="70">
        <f t="shared" ref="M2197:M2211" si="967">+(H2197-25)/(85-25)</f>
        <v>0.80810450363195374</v>
      </c>
      <c r="N2197" s="70">
        <f t="shared" ref="N2197:N2211" si="968">+I2197/100</f>
        <v>0.69486808415814849</v>
      </c>
      <c r="O2197" s="70">
        <f t="shared" ref="O2197:O2211" si="969">+(J2197-1.8)/(16-1.8)</f>
        <v>0.50506243561463293</v>
      </c>
      <c r="P2197" s="70">
        <f t="shared" ref="P2197:P2211" si="970">+(N2197*O2197)^(0.5)</f>
        <v>0.59241182214384291</v>
      </c>
      <c r="Q2197" s="70">
        <f t="shared" ref="Q2197:Q2211" si="971">+(K2197-35)/(2500-35)</f>
        <v>0.4295864163965305</v>
      </c>
    </row>
    <row r="2198" spans="1:17" s="28" customFormat="1" ht="15" customHeight="1" x14ac:dyDescent="0.25">
      <c r="A2198" s="145" t="s">
        <v>3886</v>
      </c>
      <c r="B2198" s="146">
        <v>1</v>
      </c>
      <c r="C2198" s="147" t="s">
        <v>3887</v>
      </c>
      <c r="D2198" s="136"/>
      <c r="E2198" s="16"/>
      <c r="F2198" s="67">
        <v>76647.459808350206</v>
      </c>
      <c r="G2198" s="68">
        <f t="shared" si="966"/>
        <v>0.6455925791614745</v>
      </c>
      <c r="H2198" s="66">
        <v>71.385961219291545</v>
      </c>
      <c r="I2198" s="66">
        <v>79.056714063592281</v>
      </c>
      <c r="J2198" s="66">
        <v>10.237474160461209</v>
      </c>
      <c r="K2198" s="66">
        <v>1286.7735399449114</v>
      </c>
      <c r="L2198" s="66"/>
      <c r="M2198" s="68">
        <f t="shared" si="967"/>
        <v>0.77309935365485905</v>
      </c>
      <c r="N2198" s="68">
        <f t="shared" si="968"/>
        <v>0.79056714063592282</v>
      </c>
      <c r="O2198" s="68">
        <f t="shared" si="969"/>
        <v>0.59418832115924003</v>
      </c>
      <c r="P2198" s="68">
        <f t="shared" si="970"/>
        <v>0.68538001288199224</v>
      </c>
      <c r="Q2198" s="68">
        <f t="shared" si="971"/>
        <v>0.50781888030219524</v>
      </c>
    </row>
    <row r="2199" spans="1:17" s="28" customFormat="1" ht="15" customHeight="1" x14ac:dyDescent="0.25">
      <c r="A2199" s="145" t="s">
        <v>3888</v>
      </c>
      <c r="B2199" s="146">
        <v>2</v>
      </c>
      <c r="C2199" s="147" t="s">
        <v>3889</v>
      </c>
      <c r="D2199" s="136"/>
      <c r="E2199" s="16"/>
      <c r="F2199" s="67">
        <v>846.80530856812118</v>
      </c>
      <c r="G2199" s="68">
        <f t="shared" si="966"/>
        <v>0.45245344496681561</v>
      </c>
      <c r="H2199" s="66">
        <v>72.213615540628894</v>
      </c>
      <c r="I2199" s="66">
        <v>50.565334018664743</v>
      </c>
      <c r="J2199" s="66">
        <v>6.433922830752878</v>
      </c>
      <c r="K2199" s="66">
        <v>749.2758159197648</v>
      </c>
      <c r="L2199" s="66"/>
      <c r="M2199" s="68">
        <f t="shared" si="967"/>
        <v>0.78689359234381484</v>
      </c>
      <c r="N2199" s="68">
        <f t="shared" si="968"/>
        <v>0.50565334018664743</v>
      </c>
      <c r="O2199" s="68">
        <f t="shared" si="969"/>
        <v>0.32633259371499146</v>
      </c>
      <c r="P2199" s="68">
        <f t="shared" si="970"/>
        <v>0.40621566442440099</v>
      </c>
      <c r="Q2199" s="68">
        <f t="shared" si="971"/>
        <v>0.28976706528185187</v>
      </c>
    </row>
    <row r="2200" spans="1:17" s="28" customFormat="1" ht="15" customHeight="1" x14ac:dyDescent="0.25">
      <c r="A2200" s="145" t="s">
        <v>3890</v>
      </c>
      <c r="B2200" s="146">
        <v>3</v>
      </c>
      <c r="C2200" s="147" t="s">
        <v>3891</v>
      </c>
      <c r="D2200" s="136"/>
      <c r="E2200" s="16"/>
      <c r="F2200" s="67">
        <v>3628.8779216165381</v>
      </c>
      <c r="G2200" s="68">
        <f t="shared" si="966"/>
        <v>0.51421180962529112</v>
      </c>
      <c r="H2200" s="66">
        <v>76.603720632760187</v>
      </c>
      <c r="I2200" s="66">
        <v>66.665230600477585</v>
      </c>
      <c r="J2200" s="66">
        <v>7.2223556879164494</v>
      </c>
      <c r="K2200" s="66">
        <v>807.34933435769142</v>
      </c>
      <c r="L2200" s="66"/>
      <c r="M2200" s="68">
        <f t="shared" si="967"/>
        <v>0.86006201054600306</v>
      </c>
      <c r="N2200" s="68">
        <f t="shared" si="968"/>
        <v>0.66665230600477587</v>
      </c>
      <c r="O2200" s="68">
        <f t="shared" si="969"/>
        <v>0.38185603436031335</v>
      </c>
      <c r="P2200" s="68">
        <f t="shared" si="970"/>
        <v>0.50454455290701716</v>
      </c>
      <c r="Q2200" s="68">
        <f t="shared" si="971"/>
        <v>0.31332630197066591</v>
      </c>
    </row>
    <row r="2201" spans="1:17" s="28" customFormat="1" ht="15" customHeight="1" x14ac:dyDescent="0.25">
      <c r="A2201" s="145" t="s">
        <v>3892</v>
      </c>
      <c r="B2201" s="146">
        <v>4</v>
      </c>
      <c r="C2201" s="147" t="s">
        <v>3893</v>
      </c>
      <c r="D2201" s="136"/>
      <c r="E2201" s="16"/>
      <c r="F2201" s="67">
        <v>9562.5564987769867</v>
      </c>
      <c r="G2201" s="68">
        <f t="shared" si="966"/>
        <v>0.29622305910825614</v>
      </c>
      <c r="H2201" s="66">
        <v>76.246096943718371</v>
      </c>
      <c r="I2201" s="66">
        <v>37.103820236700543</v>
      </c>
      <c r="J2201" s="66">
        <v>4.899576234808273</v>
      </c>
      <c r="K2201" s="66">
        <v>298.60137141142485</v>
      </c>
      <c r="L2201" s="66"/>
      <c r="M2201" s="68">
        <f t="shared" si="967"/>
        <v>0.85410161572863952</v>
      </c>
      <c r="N2201" s="68">
        <f t="shared" si="968"/>
        <v>0.37103820236700541</v>
      </c>
      <c r="O2201" s="68">
        <f t="shared" si="969"/>
        <v>0.2182800165357939</v>
      </c>
      <c r="P2201" s="68">
        <f t="shared" si="970"/>
        <v>0.28458781588128679</v>
      </c>
      <c r="Q2201" s="68">
        <f t="shared" si="971"/>
        <v>0.1069376760289756</v>
      </c>
    </row>
    <row r="2202" spans="1:17" s="35" customFormat="1" ht="15" customHeight="1" x14ac:dyDescent="0.25">
      <c r="A2202" s="145" t="s">
        <v>3894</v>
      </c>
      <c r="B2202" s="146">
        <v>5</v>
      </c>
      <c r="C2202" s="147" t="s">
        <v>3895</v>
      </c>
      <c r="D2202" s="136"/>
      <c r="E2202" s="16"/>
      <c r="F2202" s="67">
        <v>2264.5245409865688</v>
      </c>
      <c r="G2202" s="68">
        <f t="shared" si="966"/>
        <v>0.34553345251391376</v>
      </c>
      <c r="H2202" s="66">
        <v>64.815222054716926</v>
      </c>
      <c r="I2202" s="66">
        <v>30.394149263014373</v>
      </c>
      <c r="J2202" s="66">
        <v>5.0679726853300258</v>
      </c>
      <c r="K2202" s="66">
        <v>614.42775959489745</v>
      </c>
      <c r="L2202" s="66"/>
      <c r="M2202" s="68">
        <f t="shared" si="967"/>
        <v>0.66358703424528209</v>
      </c>
      <c r="N2202" s="68">
        <f t="shared" si="968"/>
        <v>0.30394149263014375</v>
      </c>
      <c r="O2202" s="68">
        <f t="shared" si="969"/>
        <v>0.23013892150211451</v>
      </c>
      <c r="P2202" s="68">
        <f t="shared" si="970"/>
        <v>0.26447829270782164</v>
      </c>
      <c r="Q2202" s="68">
        <f t="shared" si="971"/>
        <v>0.23506197143809227</v>
      </c>
    </row>
    <row r="2203" spans="1:17" s="28" customFormat="1" ht="15" customHeight="1" x14ac:dyDescent="0.25">
      <c r="A2203" s="145" t="s">
        <v>3896</v>
      </c>
      <c r="B2203" s="146">
        <v>6</v>
      </c>
      <c r="C2203" s="147" t="s">
        <v>2514</v>
      </c>
      <c r="D2203" s="136"/>
      <c r="E2203" s="16"/>
      <c r="F2203" s="67">
        <v>2415.5599705766026</v>
      </c>
      <c r="G2203" s="68">
        <f t="shared" si="966"/>
        <v>0.43967877180304143</v>
      </c>
      <c r="H2203" s="66">
        <v>74.928210864665687</v>
      </c>
      <c r="I2203" s="66">
        <v>27.7235821365894</v>
      </c>
      <c r="J2203" s="66">
        <v>5.5515069652277482</v>
      </c>
      <c r="K2203" s="66">
        <v>965.3476937187362</v>
      </c>
      <c r="L2203" s="66"/>
      <c r="M2203" s="68">
        <f t="shared" si="967"/>
        <v>0.83213684774442809</v>
      </c>
      <c r="N2203" s="68">
        <f t="shared" si="968"/>
        <v>0.27723582136589398</v>
      </c>
      <c r="O2203" s="68">
        <f t="shared" si="969"/>
        <v>0.26419063135406678</v>
      </c>
      <c r="P2203" s="68">
        <f t="shared" si="970"/>
        <v>0.27063463688267769</v>
      </c>
      <c r="Q2203" s="68">
        <f t="shared" si="971"/>
        <v>0.37742299948021751</v>
      </c>
    </row>
    <row r="2204" spans="1:17" s="28" customFormat="1" ht="15" customHeight="1" x14ac:dyDescent="0.25">
      <c r="A2204" s="145" t="s">
        <v>3897</v>
      </c>
      <c r="B2204" s="146">
        <v>7</v>
      </c>
      <c r="C2204" s="147" t="s">
        <v>3898</v>
      </c>
      <c r="D2204" s="136"/>
      <c r="E2204" s="16"/>
      <c r="F2204" s="67">
        <v>5009.3417480694443</v>
      </c>
      <c r="G2204" s="68">
        <f t="shared" si="966"/>
        <v>0.29800946238486969</v>
      </c>
      <c r="H2204" s="66">
        <v>73.200897107313622</v>
      </c>
      <c r="I2204" s="66">
        <v>27.279141896718645</v>
      </c>
      <c r="J2204" s="66">
        <v>4.8723335497931632</v>
      </c>
      <c r="K2204" s="66">
        <v>369.27034741017155</v>
      </c>
      <c r="L2204" s="66"/>
      <c r="M2204" s="68">
        <f t="shared" si="967"/>
        <v>0.80334828512189371</v>
      </c>
      <c r="N2204" s="68">
        <f t="shared" si="968"/>
        <v>0.27279141896718645</v>
      </c>
      <c r="O2204" s="68">
        <f t="shared" si="969"/>
        <v>0.21636151759106786</v>
      </c>
      <c r="P2204" s="68">
        <f t="shared" si="970"/>
        <v>0.24294354363423876</v>
      </c>
      <c r="Q2204" s="68">
        <f t="shared" si="971"/>
        <v>0.13560663180940022</v>
      </c>
    </row>
    <row r="2205" spans="1:17" s="28" customFormat="1" ht="15" customHeight="1" x14ac:dyDescent="0.25">
      <c r="A2205" s="145" t="s">
        <v>3899</v>
      </c>
      <c r="B2205" s="146">
        <v>8</v>
      </c>
      <c r="C2205" s="147" t="s">
        <v>3900</v>
      </c>
      <c r="D2205" s="136"/>
      <c r="E2205" s="16"/>
      <c r="F2205" s="67">
        <v>3933.9694893884057</v>
      </c>
      <c r="G2205" s="68">
        <f t="shared" si="966"/>
        <v>0.56802808785499981</v>
      </c>
      <c r="H2205" s="66">
        <v>77.306979476829866</v>
      </c>
      <c r="I2205" s="66">
        <v>59.303680410465212</v>
      </c>
      <c r="J2205" s="66">
        <v>7.7884796380159784</v>
      </c>
      <c r="K2205" s="66">
        <v>1071.2463790371055</v>
      </c>
      <c r="L2205" s="66"/>
      <c r="M2205" s="68">
        <f t="shared" si="967"/>
        <v>0.87178299128049774</v>
      </c>
      <c r="N2205" s="68">
        <f t="shared" si="968"/>
        <v>0.59303680410465209</v>
      </c>
      <c r="O2205" s="68">
        <f t="shared" si="969"/>
        <v>0.42172391817013938</v>
      </c>
      <c r="P2205" s="68">
        <f t="shared" si="970"/>
        <v>0.50009779508223318</v>
      </c>
      <c r="Q2205" s="68">
        <f t="shared" si="971"/>
        <v>0.42038392658706103</v>
      </c>
    </row>
    <row r="2206" spans="1:17" s="28" customFormat="1" ht="15" customHeight="1" x14ac:dyDescent="0.25">
      <c r="A2206" s="145" t="s">
        <v>3901</v>
      </c>
      <c r="B2206" s="146">
        <v>9</v>
      </c>
      <c r="C2206" s="147" t="s">
        <v>3902</v>
      </c>
      <c r="D2206" s="136"/>
      <c r="E2206" s="16"/>
      <c r="F2206" s="67">
        <v>43781.14342669498</v>
      </c>
      <c r="G2206" s="68">
        <f t="shared" si="966"/>
        <v>0.57787547341512191</v>
      </c>
      <c r="H2206" s="66">
        <v>74.019328684003369</v>
      </c>
      <c r="I2206" s="66">
        <v>66.188986947057785</v>
      </c>
      <c r="J2206" s="66">
        <v>8.6413236120513925</v>
      </c>
      <c r="K2206" s="66">
        <v>1066.0621384629308</v>
      </c>
      <c r="L2206" s="66"/>
      <c r="M2206" s="68">
        <f t="shared" si="967"/>
        <v>0.81698881140005619</v>
      </c>
      <c r="N2206" s="68">
        <f t="shared" si="968"/>
        <v>0.66188986947057782</v>
      </c>
      <c r="O2206" s="68">
        <f t="shared" si="969"/>
        <v>0.48178335296136571</v>
      </c>
      <c r="P2206" s="68">
        <f t="shared" si="970"/>
        <v>0.56470126669301501</v>
      </c>
      <c r="Q2206" s="68">
        <f t="shared" si="971"/>
        <v>0.41828078639469807</v>
      </c>
    </row>
    <row r="2207" spans="1:17" s="28" customFormat="1" ht="15" customHeight="1" x14ac:dyDescent="0.25">
      <c r="A2207" s="145" t="s">
        <v>3903</v>
      </c>
      <c r="B2207" s="146">
        <v>10</v>
      </c>
      <c r="C2207" s="147" t="s">
        <v>3904</v>
      </c>
      <c r="D2207" s="136"/>
      <c r="E2207" s="16"/>
      <c r="F2207" s="67">
        <v>33295.257001690916</v>
      </c>
      <c r="G2207" s="68">
        <f t="shared" si="966"/>
        <v>0.6381915365233134</v>
      </c>
      <c r="H2207" s="66">
        <v>73.948953911780777</v>
      </c>
      <c r="I2207" s="66">
        <v>75.839569429593567</v>
      </c>
      <c r="J2207" s="66">
        <v>9.6012351786991825</v>
      </c>
      <c r="K2207" s="66">
        <v>1251.7250179114531</v>
      </c>
      <c r="L2207" s="66"/>
      <c r="M2207" s="68">
        <f t="shared" si="967"/>
        <v>0.81581589852967962</v>
      </c>
      <c r="N2207" s="68">
        <f t="shared" si="968"/>
        <v>0.75839569429593567</v>
      </c>
      <c r="O2207" s="68">
        <f t="shared" si="969"/>
        <v>0.54938275906332279</v>
      </c>
      <c r="P2207" s="68">
        <f t="shared" si="970"/>
        <v>0.64548394170114365</v>
      </c>
      <c r="Q2207" s="68">
        <f t="shared" si="971"/>
        <v>0.49360041294582274</v>
      </c>
    </row>
    <row r="2208" spans="1:17" s="28" customFormat="1" ht="15" customHeight="1" x14ac:dyDescent="0.25">
      <c r="A2208" s="145" t="s">
        <v>3905</v>
      </c>
      <c r="B2208" s="146">
        <v>11</v>
      </c>
      <c r="C2208" s="147" t="s">
        <v>3906</v>
      </c>
      <c r="D2208" s="136"/>
      <c r="E2208" s="16"/>
      <c r="F2208" s="67">
        <v>2087.3096369342629</v>
      </c>
      <c r="G2208" s="68">
        <f t="shared" si="966"/>
        <v>0.34140119945995562</v>
      </c>
      <c r="H2208" s="66">
        <v>75.970637767654409</v>
      </c>
      <c r="I2208" s="66">
        <v>21.22498991114615</v>
      </c>
      <c r="J2208" s="66">
        <v>5.3992324871564978</v>
      </c>
      <c r="K2208" s="66">
        <v>532.8043759662886</v>
      </c>
      <c r="L2208" s="66"/>
      <c r="M2208" s="68">
        <f t="shared" si="967"/>
        <v>0.84951062946090683</v>
      </c>
      <c r="N2208" s="68">
        <f t="shared" si="968"/>
        <v>0.2122498991114615</v>
      </c>
      <c r="O2208" s="68">
        <f t="shared" si="969"/>
        <v>0.25346707656031675</v>
      </c>
      <c r="P2208" s="68">
        <f t="shared" si="970"/>
        <v>0.23194473787521958</v>
      </c>
      <c r="Q2208" s="68">
        <f t="shared" si="971"/>
        <v>0.20194903690315968</v>
      </c>
    </row>
    <row r="2209" spans="1:17" s="28" customFormat="1" ht="15" customHeight="1" x14ac:dyDescent="0.25">
      <c r="A2209" s="145" t="s">
        <v>3907</v>
      </c>
      <c r="B2209" s="146">
        <v>12</v>
      </c>
      <c r="C2209" s="147" t="s">
        <v>740</v>
      </c>
      <c r="D2209" s="136"/>
      <c r="E2209" s="16"/>
      <c r="F2209" s="67">
        <v>1685.5553942247739</v>
      </c>
      <c r="G2209" s="68">
        <f t="shared" si="966"/>
        <v>0.53543753895496127</v>
      </c>
      <c r="H2209" s="66">
        <v>76.249842523427461</v>
      </c>
      <c r="I2209" s="66">
        <v>54.65059992815663</v>
      </c>
      <c r="J2209" s="66">
        <v>6.6255897386613576</v>
      </c>
      <c r="K2209" s="66">
        <v>1062.953793045195</v>
      </c>
      <c r="L2209" s="66"/>
      <c r="M2209" s="68">
        <f t="shared" si="967"/>
        <v>0.85416404205712437</v>
      </c>
      <c r="N2209" s="68">
        <f t="shared" si="968"/>
        <v>0.54650599928156629</v>
      </c>
      <c r="O2209" s="68">
        <f t="shared" si="969"/>
        <v>0.33983026328601112</v>
      </c>
      <c r="P2209" s="68">
        <f t="shared" si="970"/>
        <v>0.43095159545271355</v>
      </c>
      <c r="Q2209" s="68">
        <f t="shared" si="971"/>
        <v>0.41701979433882147</v>
      </c>
    </row>
    <row r="2210" spans="1:17" s="28" customFormat="1" ht="15" customHeight="1" x14ac:dyDescent="0.25">
      <c r="A2210" s="145" t="s">
        <v>3908</v>
      </c>
      <c r="B2210" s="146">
        <v>13</v>
      </c>
      <c r="C2210" s="147" t="s">
        <v>3909</v>
      </c>
      <c r="D2210" s="136"/>
      <c r="E2210" s="16"/>
      <c r="F2210" s="67">
        <v>7313.1355007494221</v>
      </c>
      <c r="G2210" s="68">
        <f t="shared" si="966"/>
        <v>0.42734841716592226</v>
      </c>
      <c r="H2210" s="66">
        <v>74.916896277264982</v>
      </c>
      <c r="I2210" s="66">
        <v>38.550882534670912</v>
      </c>
      <c r="J2210" s="66">
        <v>5.7843915536857953</v>
      </c>
      <c r="K2210" s="66">
        <v>738.09320966272617</v>
      </c>
      <c r="L2210" s="66"/>
      <c r="M2210" s="68">
        <f t="shared" si="967"/>
        <v>0.83194827128774973</v>
      </c>
      <c r="N2210" s="68">
        <f t="shared" si="968"/>
        <v>0.38550882534670911</v>
      </c>
      <c r="O2210" s="68">
        <f t="shared" si="969"/>
        <v>0.28059095448491517</v>
      </c>
      <c r="P2210" s="68">
        <f t="shared" si="970"/>
        <v>0.32889251932263763</v>
      </c>
      <c r="Q2210" s="68">
        <f t="shared" si="971"/>
        <v>0.28523051101936153</v>
      </c>
    </row>
    <row r="2211" spans="1:17" s="28" customFormat="1" ht="15" customHeight="1" x14ac:dyDescent="0.25">
      <c r="A2211" s="145" t="s">
        <v>3910</v>
      </c>
      <c r="B2211" s="146">
        <v>14</v>
      </c>
      <c r="C2211" s="147" t="s">
        <v>3911</v>
      </c>
      <c r="D2211" s="136"/>
      <c r="E2211" s="16"/>
      <c r="F2211" s="67">
        <v>1956.4122646229007</v>
      </c>
      <c r="G2211" s="68">
        <f t="shared" si="966"/>
        <v>0.44013087805493656</v>
      </c>
      <c r="H2211" s="66">
        <v>75.706999321425329</v>
      </c>
      <c r="I2211" s="66">
        <v>56.931293754272318</v>
      </c>
      <c r="J2211" s="66">
        <v>6.3767998698127197</v>
      </c>
      <c r="K2211" s="66">
        <v>615.54175558823022</v>
      </c>
      <c r="L2211" s="66"/>
      <c r="M2211" s="68">
        <f t="shared" si="967"/>
        <v>0.8451166553570888</v>
      </c>
      <c r="N2211" s="68">
        <f t="shared" si="968"/>
        <v>0.56931293754272316</v>
      </c>
      <c r="O2211" s="68">
        <f t="shared" si="969"/>
        <v>0.32230984998681128</v>
      </c>
      <c r="P2211" s="68">
        <f t="shared" si="970"/>
        <v>0.42836335918813828</v>
      </c>
      <c r="Q2211" s="68">
        <f t="shared" si="971"/>
        <v>0.23551389679035709</v>
      </c>
    </row>
    <row r="2212" spans="1:17" s="28" customFormat="1" ht="15" customHeight="1" x14ac:dyDescent="0.25">
      <c r="A2212" s="145"/>
      <c r="B2212" s="148"/>
      <c r="C2212" s="147"/>
      <c r="D2212" s="136"/>
      <c r="E2212" s="16"/>
      <c r="F2212" s="67"/>
      <c r="G2212" s="68"/>
      <c r="H2212" s="66"/>
      <c r="I2212" s="66"/>
      <c r="J2212" s="66"/>
      <c r="K2212" s="66"/>
      <c r="L2212" s="66"/>
      <c r="M2212" s="68"/>
      <c r="N2212" s="68"/>
      <c r="O2212" s="68"/>
      <c r="P2212" s="68"/>
      <c r="Q2212" s="68"/>
    </row>
    <row r="2213" spans="1:17" s="28" customFormat="1" ht="15" customHeight="1" x14ac:dyDescent="0.25">
      <c r="A2213" s="141" t="s">
        <v>3912</v>
      </c>
      <c r="B2213" s="142"/>
      <c r="C2213" s="143" t="s">
        <v>3913</v>
      </c>
      <c r="D2213" s="144"/>
      <c r="E2213" s="26"/>
      <c r="F2213" s="69">
        <v>69873.017339805228</v>
      </c>
      <c r="G2213" s="70">
        <f t="shared" ref="G2213:G2218" si="972">GEOMEAN(M2213,P2213,Q2213)</f>
        <v>0.48305470696555369</v>
      </c>
      <c r="H2213" s="63">
        <v>68.804982036450411</v>
      </c>
      <c r="I2213" s="63">
        <v>55.923100845090858</v>
      </c>
      <c r="J2213" s="63">
        <v>6.7312015714076177</v>
      </c>
      <c r="K2213" s="63">
        <v>898.58640063502844</v>
      </c>
      <c r="L2213" s="63"/>
      <c r="M2213" s="70">
        <f t="shared" ref="M2213:M2218" si="973">+(H2213-25)/(85-25)</f>
        <v>0.73008303394084018</v>
      </c>
      <c r="N2213" s="70">
        <f t="shared" ref="N2213:N2218" si="974">+I2213/100</f>
        <v>0.55923100845090856</v>
      </c>
      <c r="O2213" s="70">
        <f t="shared" ref="O2213:O2218" si="975">+(J2213-1.8)/(16-1.8)</f>
        <v>0.34726771629631115</v>
      </c>
      <c r="P2213" s="70">
        <f t="shared" ref="P2213:P2218" si="976">+(N2213*O2213)^(0.5)</f>
        <v>0.44068455292513953</v>
      </c>
      <c r="Q2213" s="70">
        <f t="shared" ref="Q2213:Q2218" si="977">+(K2213-35)/(2500-35)</f>
        <v>0.35033931060244561</v>
      </c>
    </row>
    <row r="2214" spans="1:17" s="28" customFormat="1" ht="15" customHeight="1" x14ac:dyDescent="0.25">
      <c r="A2214" s="145" t="s">
        <v>3914</v>
      </c>
      <c r="B2214" s="146">
        <v>1</v>
      </c>
      <c r="C2214" s="147" t="s">
        <v>3915</v>
      </c>
      <c r="D2214" s="136"/>
      <c r="E2214" s="16"/>
      <c r="F2214" s="67">
        <v>26346.620337685443</v>
      </c>
      <c r="G2214" s="68">
        <f t="shared" si="972"/>
        <v>0.50089428481116693</v>
      </c>
      <c r="H2214" s="66">
        <v>67.718046096978611</v>
      </c>
      <c r="I2214" s="66">
        <v>56.627712202043142</v>
      </c>
      <c r="J2214" s="66">
        <v>7.3756007675469437</v>
      </c>
      <c r="K2214" s="66">
        <v>957.73894915704955</v>
      </c>
      <c r="L2214" s="66"/>
      <c r="M2214" s="68">
        <f t="shared" si="973"/>
        <v>0.71196743494964354</v>
      </c>
      <c r="N2214" s="68">
        <f t="shared" si="974"/>
        <v>0.56627712202043146</v>
      </c>
      <c r="O2214" s="68">
        <f t="shared" si="975"/>
        <v>0.39264794137654535</v>
      </c>
      <c r="P2214" s="68">
        <f t="shared" si="976"/>
        <v>0.47153742821748224</v>
      </c>
      <c r="Q2214" s="68">
        <f t="shared" si="977"/>
        <v>0.37433628769048666</v>
      </c>
    </row>
    <row r="2215" spans="1:17" s="28" customFormat="1" ht="15" customHeight="1" x14ac:dyDescent="0.25">
      <c r="A2215" s="145" t="s">
        <v>3916</v>
      </c>
      <c r="B2215" s="146">
        <v>2</v>
      </c>
      <c r="C2215" s="147" t="s">
        <v>3917</v>
      </c>
      <c r="D2215" s="136"/>
      <c r="E2215" s="16"/>
      <c r="F2215" s="67">
        <v>11535.079209222826</v>
      </c>
      <c r="G2215" s="68">
        <f t="shared" si="972"/>
        <v>0.43590084572556842</v>
      </c>
      <c r="H2215" s="66">
        <v>68.95495165852563</v>
      </c>
      <c r="I2215" s="66">
        <v>55.557163887217818</v>
      </c>
      <c r="J2215" s="66">
        <v>5.6575993749558213</v>
      </c>
      <c r="K2215" s="66">
        <v>752.36317550674653</v>
      </c>
      <c r="L2215" s="66"/>
      <c r="M2215" s="68">
        <f t="shared" si="973"/>
        <v>0.73258252764209386</v>
      </c>
      <c r="N2215" s="68">
        <f t="shared" si="974"/>
        <v>0.5555716388721782</v>
      </c>
      <c r="O2215" s="68">
        <f t="shared" si="975"/>
        <v>0.27166192781379028</v>
      </c>
      <c r="P2215" s="68">
        <f t="shared" si="976"/>
        <v>0.38849409577840799</v>
      </c>
      <c r="Q2215" s="68">
        <f t="shared" si="977"/>
        <v>0.29101954381612433</v>
      </c>
    </row>
    <row r="2216" spans="1:17" ht="15" customHeight="1" x14ac:dyDescent="0.25">
      <c r="A2216" s="145" t="s">
        <v>3918</v>
      </c>
      <c r="B2216" s="146">
        <v>3</v>
      </c>
      <c r="C2216" s="147" t="s">
        <v>3919</v>
      </c>
      <c r="D2216" s="136"/>
      <c r="E2216" s="16"/>
      <c r="F2216" s="67">
        <v>10379.154721427101</v>
      </c>
      <c r="G2216" s="68">
        <f t="shared" si="972"/>
        <v>0.4363873404052071</v>
      </c>
      <c r="H2216" s="66">
        <v>66.885817525893202</v>
      </c>
      <c r="I2216" s="66">
        <v>54.700443758610795</v>
      </c>
      <c r="J2216" s="66">
        <v>5.5442235591968894</v>
      </c>
      <c r="K2216" s="66">
        <v>807.65473225782091</v>
      </c>
      <c r="L2216" s="66"/>
      <c r="M2216" s="68">
        <f t="shared" si="973"/>
        <v>0.69809695876488675</v>
      </c>
      <c r="N2216" s="68">
        <f t="shared" si="974"/>
        <v>0.54700443758610795</v>
      </c>
      <c r="O2216" s="68">
        <f t="shared" si="975"/>
        <v>0.26367771543640067</v>
      </c>
      <c r="P2216" s="68">
        <f t="shared" si="976"/>
        <v>0.37978004217741373</v>
      </c>
      <c r="Q2216" s="68">
        <f t="shared" si="977"/>
        <v>0.31345019564211801</v>
      </c>
    </row>
    <row r="2217" spans="1:17" s="28" customFormat="1" ht="15" customHeight="1" x14ac:dyDescent="0.25">
      <c r="A2217" s="145" t="s">
        <v>3920</v>
      </c>
      <c r="B2217" s="146">
        <v>4</v>
      </c>
      <c r="C2217" s="147" t="s">
        <v>3921</v>
      </c>
      <c r="D2217" s="136"/>
      <c r="E2217" s="16"/>
      <c r="F2217" s="67">
        <v>1324.077266072627</v>
      </c>
      <c r="G2217" s="68">
        <f t="shared" si="972"/>
        <v>0.31535212775559407</v>
      </c>
      <c r="H2217" s="66">
        <v>70.780729909163298</v>
      </c>
      <c r="I2217" s="66">
        <v>31.765785123136865</v>
      </c>
      <c r="J2217" s="66">
        <v>4.8898925419038255</v>
      </c>
      <c r="K2217" s="66">
        <v>420.35894603145715</v>
      </c>
      <c r="L2217" s="66"/>
      <c r="M2217" s="68">
        <f t="shared" si="973"/>
        <v>0.76301216515272163</v>
      </c>
      <c r="N2217" s="68">
        <f t="shared" si="974"/>
        <v>0.31765785123136864</v>
      </c>
      <c r="O2217" s="68">
        <f t="shared" si="975"/>
        <v>0.21759806633125534</v>
      </c>
      <c r="P2217" s="68">
        <f t="shared" si="976"/>
        <v>0.26291012567584265</v>
      </c>
      <c r="Q2217" s="68">
        <f t="shared" si="977"/>
        <v>0.15633222962736598</v>
      </c>
    </row>
    <row r="2218" spans="1:17" s="28" customFormat="1" ht="15" customHeight="1" x14ac:dyDescent="0.25">
      <c r="A2218" s="145" t="s">
        <v>3922</v>
      </c>
      <c r="B2218" s="146">
        <v>5</v>
      </c>
      <c r="C2218" s="147" t="s">
        <v>3923</v>
      </c>
      <c r="D2218" s="136"/>
      <c r="E2218" s="16"/>
      <c r="F2218" s="67">
        <v>20288.085805397233</v>
      </c>
      <c r="G2218" s="68">
        <f t="shared" si="972"/>
        <v>0.51668881523117827</v>
      </c>
      <c r="H2218" s="66">
        <v>70.992575689919036</v>
      </c>
      <c r="I2218" s="66">
        <v>58.355086214468969</v>
      </c>
      <c r="J2218" s="66">
        <v>7.1316377660236654</v>
      </c>
      <c r="K2218" s="66">
        <v>982.63724300330227</v>
      </c>
      <c r="L2218" s="66"/>
      <c r="M2218" s="68">
        <f t="shared" si="973"/>
        <v>0.76654292816531722</v>
      </c>
      <c r="N2218" s="68">
        <f t="shared" si="974"/>
        <v>0.58355086214468965</v>
      </c>
      <c r="O2218" s="68">
        <f t="shared" si="975"/>
        <v>0.37546744831152579</v>
      </c>
      <c r="P2218" s="68">
        <f t="shared" si="976"/>
        <v>0.46808583953101762</v>
      </c>
      <c r="Q2218" s="68">
        <f t="shared" si="977"/>
        <v>0.38443701541716119</v>
      </c>
    </row>
    <row r="2219" spans="1:17" s="28" customFormat="1" ht="15" customHeight="1" x14ac:dyDescent="0.25">
      <c r="A2219" s="145"/>
      <c r="B2219" s="148"/>
      <c r="C2219" s="147"/>
      <c r="D2219" s="136"/>
      <c r="E2219" s="16"/>
      <c r="F2219" s="67"/>
      <c r="G2219" s="68"/>
      <c r="H2219" s="66"/>
      <c r="I2219" s="66"/>
      <c r="J2219" s="66"/>
      <c r="K2219" s="66"/>
      <c r="L2219" s="66"/>
      <c r="M2219" s="68"/>
      <c r="N2219" s="68"/>
      <c r="O2219" s="68"/>
      <c r="P2219" s="68"/>
      <c r="Q2219" s="68"/>
    </row>
    <row r="2220" spans="1:17" s="28" customFormat="1" ht="15" customHeight="1" x14ac:dyDescent="0.25">
      <c r="A2220" s="137" t="s">
        <v>3924</v>
      </c>
      <c r="B2220" s="138" t="s">
        <v>3925</v>
      </c>
      <c r="C2220" s="139"/>
      <c r="D2220" s="136"/>
      <c r="E2220" s="16"/>
      <c r="F2220" s="58">
        <v>331605.3339849661</v>
      </c>
      <c r="G2220" s="59">
        <f t="shared" ref="G2220:G2232" si="978">GEOMEAN(M2220,P2220,Q2220)</f>
        <v>0.61744015967913757</v>
      </c>
      <c r="H2220" s="60">
        <v>77.904563499343467</v>
      </c>
      <c r="I2220" s="60">
        <v>74.400381594202798</v>
      </c>
      <c r="J2220" s="60">
        <v>9.7970023213489732</v>
      </c>
      <c r="K2220" s="60">
        <v>1051.605930225488</v>
      </c>
      <c r="L2220" s="60"/>
      <c r="M2220" s="59">
        <f t="shared" ref="M2220:M2232" si="979">+(H2220-25)/(85-25)</f>
        <v>0.88174272498905781</v>
      </c>
      <c r="N2220" s="59">
        <f t="shared" ref="N2220:N2232" si="980">+I2220/100</f>
        <v>0.74400381594202802</v>
      </c>
      <c r="O2220" s="59">
        <f t="shared" ref="O2220:O2232" si="981">+(J2220-1.8)/(16-1.8)</f>
        <v>0.5631691775597869</v>
      </c>
      <c r="P2220" s="59">
        <f t="shared" ref="P2220:P2232" si="982">+(N2220*O2220)^(0.5)</f>
        <v>0.64730210653559206</v>
      </c>
      <c r="Q2220" s="59">
        <f t="shared" ref="Q2220:Q2232" si="983">+(K2220-35)/(2500-35)</f>
        <v>0.41241619887443731</v>
      </c>
    </row>
    <row r="2221" spans="1:17" s="28" customFormat="1" ht="15" customHeight="1" x14ac:dyDescent="0.25">
      <c r="A2221" s="141" t="s">
        <v>3926</v>
      </c>
      <c r="B2221" s="142"/>
      <c r="C2221" s="143" t="s">
        <v>3927</v>
      </c>
      <c r="D2221" s="144"/>
      <c r="E2221" s="26"/>
      <c r="F2221" s="69">
        <v>308477.78210327623</v>
      </c>
      <c r="G2221" s="70">
        <f t="shared" si="978"/>
        <v>0.62159511695159009</v>
      </c>
      <c r="H2221" s="63">
        <v>78.32339480763676</v>
      </c>
      <c r="I2221" s="63">
        <v>74.667860831374483</v>
      </c>
      <c r="J2221" s="63">
        <v>9.9244240570379603</v>
      </c>
      <c r="K2221" s="63">
        <v>1054.1877413847201</v>
      </c>
      <c r="L2221" s="63"/>
      <c r="M2221" s="70">
        <f t="shared" si="979"/>
        <v>0.88872324679394599</v>
      </c>
      <c r="N2221" s="70">
        <f t="shared" si="980"/>
        <v>0.74667860831374488</v>
      </c>
      <c r="O2221" s="70">
        <f t="shared" si="981"/>
        <v>0.57214253922802538</v>
      </c>
      <c r="P2221" s="70">
        <f t="shared" si="982"/>
        <v>0.6536104305684497</v>
      </c>
      <c r="Q2221" s="70">
        <f t="shared" si="983"/>
        <v>0.41346358676864914</v>
      </c>
    </row>
    <row r="2222" spans="1:17" s="28" customFormat="1" ht="15" customHeight="1" x14ac:dyDescent="0.25">
      <c r="A2222" s="145" t="s">
        <v>3928</v>
      </c>
      <c r="B2222" s="146">
        <v>1</v>
      </c>
      <c r="C2222" s="147" t="s">
        <v>3929</v>
      </c>
      <c r="D2222" s="136"/>
      <c r="E2222" s="16"/>
      <c r="F2222" s="67">
        <v>93613.773065630623</v>
      </c>
      <c r="G2222" s="68">
        <f t="shared" si="978"/>
        <v>0.674463973582763</v>
      </c>
      <c r="H2222" s="66">
        <v>77.965918413894684</v>
      </c>
      <c r="I2222" s="66">
        <v>76.649228620317487</v>
      </c>
      <c r="J2222" s="66">
        <v>11.282265757752343</v>
      </c>
      <c r="K2222" s="66">
        <v>1232.5182856817203</v>
      </c>
      <c r="L2222" s="66"/>
      <c r="M2222" s="68">
        <f t="shared" si="979"/>
        <v>0.88276530689824473</v>
      </c>
      <c r="N2222" s="68">
        <f t="shared" si="980"/>
        <v>0.76649228620317489</v>
      </c>
      <c r="O2222" s="68">
        <f t="shared" si="981"/>
        <v>0.66776519420791147</v>
      </c>
      <c r="P2222" s="68">
        <f t="shared" si="982"/>
        <v>0.71542775341422782</v>
      </c>
      <c r="Q2222" s="68">
        <f t="shared" si="983"/>
        <v>0.48580863516499806</v>
      </c>
    </row>
    <row r="2223" spans="1:17" s="28" customFormat="1" ht="15" customHeight="1" x14ac:dyDescent="0.25">
      <c r="A2223" s="145" t="s">
        <v>3930</v>
      </c>
      <c r="B2223" s="146">
        <v>2</v>
      </c>
      <c r="C2223" s="147" t="s">
        <v>3931</v>
      </c>
      <c r="D2223" s="136"/>
      <c r="E2223" s="16"/>
      <c r="F2223" s="67">
        <v>34296.118448440873</v>
      </c>
      <c r="G2223" s="68">
        <f t="shared" si="978"/>
        <v>0.60828602934601816</v>
      </c>
      <c r="H2223" s="66">
        <v>80.172130984228829</v>
      </c>
      <c r="I2223" s="66">
        <v>76.724505142612585</v>
      </c>
      <c r="J2223" s="66">
        <v>9.5020014359867844</v>
      </c>
      <c r="K2223" s="66">
        <v>970.29210427410169</v>
      </c>
      <c r="L2223" s="66"/>
      <c r="M2223" s="68">
        <f t="shared" si="979"/>
        <v>0.91953551640381381</v>
      </c>
      <c r="N2223" s="68">
        <f t="shared" si="980"/>
        <v>0.76724505142612587</v>
      </c>
      <c r="O2223" s="68">
        <f t="shared" si="981"/>
        <v>0.542394467323013</v>
      </c>
      <c r="P2223" s="68">
        <f t="shared" si="982"/>
        <v>0.64509648191142011</v>
      </c>
      <c r="Q2223" s="68">
        <f t="shared" si="983"/>
        <v>0.37942884554730294</v>
      </c>
    </row>
    <row r="2224" spans="1:17" s="28" customFormat="1" ht="15" customHeight="1" x14ac:dyDescent="0.25">
      <c r="A2224" s="145" t="s">
        <v>3932</v>
      </c>
      <c r="B2224" s="146">
        <v>3</v>
      </c>
      <c r="C2224" s="147" t="s">
        <v>3933</v>
      </c>
      <c r="D2224" s="136"/>
      <c r="E2224" s="16"/>
      <c r="F2224" s="67">
        <v>2999.5636316580653</v>
      </c>
      <c r="G2224" s="68">
        <f t="shared" si="978"/>
        <v>0.61075602187628408</v>
      </c>
      <c r="H2224" s="66">
        <v>77.522940354435264</v>
      </c>
      <c r="I2224" s="66">
        <v>78.974860336539763</v>
      </c>
      <c r="J2224" s="66">
        <v>9.4287454574565963</v>
      </c>
      <c r="K2224" s="66">
        <v>1019.9078363267555</v>
      </c>
      <c r="L2224" s="66"/>
      <c r="M2224" s="68">
        <f t="shared" si="979"/>
        <v>0.87538233924058773</v>
      </c>
      <c r="N2224" s="68">
        <f t="shared" si="980"/>
        <v>0.78974860336539765</v>
      </c>
      <c r="O2224" s="68">
        <f t="shared" si="981"/>
        <v>0.53723559559553502</v>
      </c>
      <c r="P2224" s="68">
        <f t="shared" si="982"/>
        <v>0.65136860632037785</v>
      </c>
      <c r="Q2224" s="68">
        <f t="shared" si="983"/>
        <v>0.39955693157272026</v>
      </c>
    </row>
    <row r="2225" spans="1:17" s="28" customFormat="1" ht="15" customHeight="1" x14ac:dyDescent="0.25">
      <c r="A2225" s="145" t="s">
        <v>3934</v>
      </c>
      <c r="B2225" s="146">
        <v>4</v>
      </c>
      <c r="C2225" s="147" t="s">
        <v>3935</v>
      </c>
      <c r="D2225" s="136"/>
      <c r="E2225" s="16"/>
      <c r="F2225" s="67">
        <v>32085.966662106715</v>
      </c>
      <c r="G2225" s="68">
        <f t="shared" si="978"/>
        <v>0.56391727188056584</v>
      </c>
      <c r="H2225" s="66">
        <v>79.195567972348002</v>
      </c>
      <c r="I2225" s="66">
        <v>77.143215065069512</v>
      </c>
      <c r="J2225" s="66">
        <v>8.4083930048156894</v>
      </c>
      <c r="K2225" s="66">
        <v>851.76659068032052</v>
      </c>
      <c r="L2225" s="66"/>
      <c r="M2225" s="68">
        <f t="shared" si="979"/>
        <v>0.9032594662058</v>
      </c>
      <c r="N2225" s="68">
        <f t="shared" si="980"/>
        <v>0.77143215065069515</v>
      </c>
      <c r="O2225" s="68">
        <f t="shared" si="981"/>
        <v>0.46537978907152744</v>
      </c>
      <c r="P2225" s="68">
        <f t="shared" si="982"/>
        <v>0.59917354043116366</v>
      </c>
      <c r="Q2225" s="68">
        <f t="shared" si="983"/>
        <v>0.33134547289262495</v>
      </c>
    </row>
    <row r="2226" spans="1:17" s="28" customFormat="1" ht="15" customHeight="1" x14ac:dyDescent="0.25">
      <c r="A2226" s="145" t="s">
        <v>3936</v>
      </c>
      <c r="B2226" s="146">
        <v>5</v>
      </c>
      <c r="C2226" s="147" t="s">
        <v>3937</v>
      </c>
      <c r="D2226" s="136"/>
      <c r="E2226" s="16"/>
      <c r="F2226" s="67">
        <v>2631.0371834583834</v>
      </c>
      <c r="G2226" s="68">
        <f t="shared" si="978"/>
        <v>0.58245877269760271</v>
      </c>
      <c r="H2226" s="66">
        <v>75.582422441784104</v>
      </c>
      <c r="I2226" s="66">
        <v>76.196284904680766</v>
      </c>
      <c r="J2226" s="66">
        <v>7.7750648331461178</v>
      </c>
      <c r="K2226" s="66">
        <v>1055.3991418758503</v>
      </c>
      <c r="L2226" s="66"/>
      <c r="M2226" s="68">
        <f t="shared" si="979"/>
        <v>0.84304037402973508</v>
      </c>
      <c r="N2226" s="68">
        <f t="shared" si="980"/>
        <v>0.76196284904680767</v>
      </c>
      <c r="O2226" s="68">
        <f t="shared" si="981"/>
        <v>0.42077921360183934</v>
      </c>
      <c r="P2226" s="68">
        <f t="shared" si="982"/>
        <v>0.56623151485565759</v>
      </c>
      <c r="Q2226" s="68">
        <f t="shared" si="983"/>
        <v>0.41395502713016241</v>
      </c>
    </row>
    <row r="2227" spans="1:17" s="28" customFormat="1" ht="15" customHeight="1" x14ac:dyDescent="0.25">
      <c r="A2227" s="145" t="s">
        <v>3938</v>
      </c>
      <c r="B2227" s="146">
        <v>6</v>
      </c>
      <c r="C2227" s="147" t="s">
        <v>3939</v>
      </c>
      <c r="D2227" s="136"/>
      <c r="E2227" s="16"/>
      <c r="F2227" s="67">
        <v>2076.2337054309937</v>
      </c>
      <c r="G2227" s="68">
        <f t="shared" si="978"/>
        <v>0.56371876905768215</v>
      </c>
      <c r="H2227" s="66">
        <v>78.018267344602165</v>
      </c>
      <c r="I2227" s="66">
        <v>75.64759624189368</v>
      </c>
      <c r="J2227" s="66">
        <v>8.4002277482683798</v>
      </c>
      <c r="K2227" s="66">
        <v>877.74711245455569</v>
      </c>
      <c r="L2227" s="66"/>
      <c r="M2227" s="68">
        <f t="shared" si="979"/>
        <v>0.88363778907670276</v>
      </c>
      <c r="N2227" s="68">
        <f t="shared" si="980"/>
        <v>0.75647596241893678</v>
      </c>
      <c r="O2227" s="68">
        <f t="shared" si="981"/>
        <v>0.46480477100481554</v>
      </c>
      <c r="P2227" s="68">
        <f t="shared" si="982"/>
        <v>0.59297018178217142</v>
      </c>
      <c r="Q2227" s="68">
        <f t="shared" si="983"/>
        <v>0.34188523831827816</v>
      </c>
    </row>
    <row r="2228" spans="1:17" s="28" customFormat="1" ht="15" customHeight="1" x14ac:dyDescent="0.25">
      <c r="A2228" s="145" t="s">
        <v>3940</v>
      </c>
      <c r="B2228" s="146">
        <v>7</v>
      </c>
      <c r="C2228" s="147" t="s">
        <v>1800</v>
      </c>
      <c r="D2228" s="136"/>
      <c r="E2228" s="16"/>
      <c r="F2228" s="67">
        <v>1993.6676705884422</v>
      </c>
      <c r="G2228" s="68">
        <f t="shared" si="978"/>
        <v>0.57887503237957671</v>
      </c>
      <c r="H2228" s="66">
        <v>76.53132179551578</v>
      </c>
      <c r="I2228" s="66">
        <v>62.229559299481856</v>
      </c>
      <c r="J2228" s="66">
        <v>9.1102724352329396</v>
      </c>
      <c r="K2228" s="66">
        <v>1018.6268492865311</v>
      </c>
      <c r="L2228" s="66"/>
      <c r="M2228" s="68">
        <f t="shared" si="979"/>
        <v>0.85885536325859635</v>
      </c>
      <c r="N2228" s="68">
        <f t="shared" si="980"/>
        <v>0.62229559299481851</v>
      </c>
      <c r="O2228" s="68">
        <f t="shared" si="981"/>
        <v>0.51480791797415071</v>
      </c>
      <c r="P2228" s="68">
        <f t="shared" si="982"/>
        <v>0.5660059174550669</v>
      </c>
      <c r="Q2228" s="68">
        <f t="shared" si="983"/>
        <v>0.39903726137384626</v>
      </c>
    </row>
    <row r="2229" spans="1:17" s="28" customFormat="1" ht="15" customHeight="1" x14ac:dyDescent="0.25">
      <c r="A2229" s="145" t="s">
        <v>3941</v>
      </c>
      <c r="B2229" s="146">
        <v>8</v>
      </c>
      <c r="C2229" s="147" t="s">
        <v>3942</v>
      </c>
      <c r="D2229" s="136"/>
      <c r="E2229" s="16"/>
      <c r="F2229" s="67">
        <v>18755.579646490361</v>
      </c>
      <c r="G2229" s="68">
        <f t="shared" si="978"/>
        <v>0.64394800611164782</v>
      </c>
      <c r="H2229" s="66">
        <v>79.460175737630465</v>
      </c>
      <c r="I2229" s="66">
        <v>77.147514620197867</v>
      </c>
      <c r="J2229" s="66">
        <v>10.10530752896922</v>
      </c>
      <c r="K2229" s="66">
        <v>1114.5602554337579</v>
      </c>
      <c r="L2229" s="66"/>
      <c r="M2229" s="68">
        <f t="shared" si="979"/>
        <v>0.90766959562717442</v>
      </c>
      <c r="N2229" s="68">
        <f t="shared" si="980"/>
        <v>0.77147514620197866</v>
      </c>
      <c r="O2229" s="68">
        <f t="shared" si="981"/>
        <v>0.58488081189924079</v>
      </c>
      <c r="P2229" s="68">
        <f t="shared" si="982"/>
        <v>0.67172986376273214</v>
      </c>
      <c r="Q2229" s="68">
        <f t="shared" si="983"/>
        <v>0.43795547887779224</v>
      </c>
    </row>
    <row r="2230" spans="1:17" s="28" customFormat="1" ht="15" customHeight="1" x14ac:dyDescent="0.25">
      <c r="A2230" s="145" t="s">
        <v>3943</v>
      </c>
      <c r="B2230" s="146">
        <v>9</v>
      </c>
      <c r="C2230" s="147" t="s">
        <v>3944</v>
      </c>
      <c r="D2230" s="136"/>
      <c r="E2230" s="16"/>
      <c r="F2230" s="67">
        <v>3249.2755419135874</v>
      </c>
      <c r="G2230" s="68">
        <f t="shared" si="978"/>
        <v>0.54167951777501178</v>
      </c>
      <c r="H2230" s="66">
        <v>75.231402664095839</v>
      </c>
      <c r="I2230" s="66">
        <v>71.629083455502879</v>
      </c>
      <c r="J2230" s="66">
        <v>8.1333167642667004</v>
      </c>
      <c r="K2230" s="66">
        <v>862.94975319502555</v>
      </c>
      <c r="L2230" s="66"/>
      <c r="M2230" s="68">
        <f t="shared" si="979"/>
        <v>0.83719004440159728</v>
      </c>
      <c r="N2230" s="68">
        <f t="shared" si="980"/>
        <v>0.71629083455502884</v>
      </c>
      <c r="O2230" s="68">
        <f t="shared" si="981"/>
        <v>0.44600822283568314</v>
      </c>
      <c r="P2230" s="68">
        <f t="shared" si="982"/>
        <v>0.56521818986421235</v>
      </c>
      <c r="Q2230" s="68">
        <f t="shared" si="983"/>
        <v>0.3358822528174546</v>
      </c>
    </row>
    <row r="2231" spans="1:17" s="28" customFormat="1" ht="15" customHeight="1" x14ac:dyDescent="0.25">
      <c r="A2231" s="145" t="s">
        <v>3945</v>
      </c>
      <c r="B2231" s="146">
        <v>10</v>
      </c>
      <c r="C2231" s="147" t="s">
        <v>3946</v>
      </c>
      <c r="D2231" s="136"/>
      <c r="E2231" s="16"/>
      <c r="F2231" s="67">
        <v>111179.19352695152</v>
      </c>
      <c r="G2231" s="68">
        <f t="shared" si="978"/>
        <v>0.60376891757395046</v>
      </c>
      <c r="H2231" s="66">
        <v>79.347836429162641</v>
      </c>
      <c r="I2231" s="66">
        <v>72.28016725601212</v>
      </c>
      <c r="J2231" s="66">
        <v>9.534038238763312</v>
      </c>
      <c r="K2231" s="66">
        <v>989.61797819046546</v>
      </c>
      <c r="L2231" s="66"/>
      <c r="M2231" s="68">
        <f t="shared" si="979"/>
        <v>0.90579727381937736</v>
      </c>
      <c r="N2231" s="68">
        <f t="shared" si="980"/>
        <v>0.72280167256012118</v>
      </c>
      <c r="O2231" s="68">
        <f t="shared" si="981"/>
        <v>0.54465058019459944</v>
      </c>
      <c r="P2231" s="68">
        <f t="shared" si="982"/>
        <v>0.62743473790147841</v>
      </c>
      <c r="Q2231" s="68">
        <f t="shared" si="983"/>
        <v>0.38726895666956002</v>
      </c>
    </row>
    <row r="2232" spans="1:17" s="28" customFormat="1" ht="15" customHeight="1" x14ac:dyDescent="0.25">
      <c r="A2232" s="145" t="s">
        <v>3947</v>
      </c>
      <c r="B2232" s="146">
        <v>11</v>
      </c>
      <c r="C2232" s="147" t="s">
        <v>3948</v>
      </c>
      <c r="D2232" s="136"/>
      <c r="E2232" s="16"/>
      <c r="F2232" s="67">
        <v>5597.3730206066411</v>
      </c>
      <c r="G2232" s="68">
        <f t="shared" si="978"/>
        <v>0.54915022010534764</v>
      </c>
      <c r="H2232" s="66">
        <v>75.471934094870363</v>
      </c>
      <c r="I2232" s="66">
        <v>63.66521351831225</v>
      </c>
      <c r="J2232" s="66">
        <v>7.071129484982519</v>
      </c>
      <c r="K2232" s="66">
        <v>1033.2353437952188</v>
      </c>
      <c r="L2232" s="66"/>
      <c r="M2232" s="68">
        <f t="shared" si="979"/>
        <v>0.84119890158117272</v>
      </c>
      <c r="N2232" s="68">
        <f t="shared" si="980"/>
        <v>0.63665213518312247</v>
      </c>
      <c r="O2232" s="68">
        <f t="shared" si="981"/>
        <v>0.37120630175933234</v>
      </c>
      <c r="P2232" s="68">
        <f t="shared" si="982"/>
        <v>0.48613710474362004</v>
      </c>
      <c r="Q2232" s="68">
        <f t="shared" si="983"/>
        <v>0.4049636283144904</v>
      </c>
    </row>
    <row r="2233" spans="1:17" s="29" customFormat="1" ht="15" customHeight="1" x14ac:dyDescent="0.25">
      <c r="A2233" s="169"/>
      <c r="B2233" s="142"/>
      <c r="C2233" s="170"/>
      <c r="D2233" s="171"/>
      <c r="E2233" s="36"/>
      <c r="F2233" s="77"/>
      <c r="G2233" s="78"/>
      <c r="H2233" s="79"/>
      <c r="I2233" s="79"/>
      <c r="J2233" s="79"/>
      <c r="K2233" s="79"/>
      <c r="L2233" s="79"/>
      <c r="M2233" s="78"/>
      <c r="N2233" s="78"/>
      <c r="O2233" s="78"/>
      <c r="P2233" s="78"/>
      <c r="Q2233" s="78"/>
    </row>
    <row r="2234" spans="1:17" s="29" customFormat="1" ht="15" customHeight="1" x14ac:dyDescent="0.25">
      <c r="A2234" s="141" t="s">
        <v>3949</v>
      </c>
      <c r="B2234" s="149"/>
      <c r="C2234" s="143" t="s">
        <v>3950</v>
      </c>
      <c r="D2234" s="144"/>
      <c r="E2234" s="26"/>
      <c r="F2234" s="69">
        <v>6144.121275722563</v>
      </c>
      <c r="G2234" s="70">
        <f t="shared" ref="G2234:G2240" si="984">GEOMEAN(M2234,P2234,Q2234)</f>
        <v>0.40095659963720515</v>
      </c>
      <c r="H2234" s="63">
        <v>70.586704836357882</v>
      </c>
      <c r="I2234" s="63">
        <v>63.562882568805371</v>
      </c>
      <c r="J2234" s="63">
        <v>6.3303218981862832</v>
      </c>
      <c r="K2234" s="63">
        <v>499.4082444763381</v>
      </c>
      <c r="L2234" s="63"/>
      <c r="M2234" s="70">
        <f t="shared" ref="M2234:M2240" si="985">+(H2234-25)/(85-25)</f>
        <v>0.75977841393929801</v>
      </c>
      <c r="N2234" s="70">
        <f t="shared" ref="N2234:N2240" si="986">+I2234/100</f>
        <v>0.63562882568805368</v>
      </c>
      <c r="O2234" s="70">
        <f t="shared" ref="O2234:O2240" si="987">+(J2234-1.8)/(16-1.8)</f>
        <v>0.31903675339340026</v>
      </c>
      <c r="P2234" s="70">
        <f t="shared" ref="P2234:P2240" si="988">+(N2234*O2234)^(0.5)</f>
        <v>0.45032094878072926</v>
      </c>
      <c r="Q2234" s="70">
        <f t="shared" ref="Q2234:Q2240" si="989">+(K2234-35)/(2500-35)</f>
        <v>0.18840091053806821</v>
      </c>
    </row>
    <row r="2235" spans="1:17" s="29" customFormat="1" ht="15" customHeight="1" x14ac:dyDescent="0.25">
      <c r="A2235" s="145" t="s">
        <v>3951</v>
      </c>
      <c r="B2235" s="146">
        <v>1</v>
      </c>
      <c r="C2235" s="147" t="s">
        <v>3952</v>
      </c>
      <c r="D2235" s="136"/>
      <c r="E2235" s="16"/>
      <c r="F2235" s="67">
        <v>2370.2493416995922</v>
      </c>
      <c r="G2235" s="68">
        <f t="shared" si="984"/>
        <v>0.40176952063167287</v>
      </c>
      <c r="H2235" s="66">
        <v>69.090947464824964</v>
      </c>
      <c r="I2235" s="66">
        <v>62.724011728495114</v>
      </c>
      <c r="J2235" s="66">
        <v>6.0647684809442914</v>
      </c>
      <c r="K2235" s="66">
        <v>536.22096895557445</v>
      </c>
      <c r="L2235" s="66"/>
      <c r="M2235" s="68">
        <f t="shared" si="985"/>
        <v>0.73484912441374939</v>
      </c>
      <c r="N2235" s="68">
        <f t="shared" si="986"/>
        <v>0.6272401172849511</v>
      </c>
      <c r="O2235" s="68">
        <f t="shared" si="987"/>
        <v>0.30033580851720365</v>
      </c>
      <c r="P2235" s="68">
        <f t="shared" si="988"/>
        <v>0.43403072213750193</v>
      </c>
      <c r="Q2235" s="68">
        <f t="shared" si="989"/>
        <v>0.20333507868380302</v>
      </c>
    </row>
    <row r="2236" spans="1:17" s="28" customFormat="1" ht="15" customHeight="1" x14ac:dyDescent="0.25">
      <c r="A2236" s="145" t="s">
        <v>3953</v>
      </c>
      <c r="B2236" s="146">
        <v>2</v>
      </c>
      <c r="C2236" s="147" t="s">
        <v>3954</v>
      </c>
      <c r="D2236" s="136"/>
      <c r="E2236" s="16"/>
      <c r="F2236" s="67">
        <v>994.82002956635392</v>
      </c>
      <c r="G2236" s="68">
        <f t="shared" si="984"/>
        <v>0.32698797224877363</v>
      </c>
      <c r="H2236" s="66">
        <v>73.625059182973402</v>
      </c>
      <c r="I2236" s="66">
        <v>69.351933144441418</v>
      </c>
      <c r="J2236" s="66">
        <v>5.9516016235354998</v>
      </c>
      <c r="K2236" s="66">
        <v>271.16221602327357</v>
      </c>
      <c r="L2236" s="66"/>
      <c r="M2236" s="68">
        <f t="shared" si="985"/>
        <v>0.81041765304955671</v>
      </c>
      <c r="N2236" s="68">
        <f t="shared" si="986"/>
        <v>0.69351933144441413</v>
      </c>
      <c r="O2236" s="68">
        <f t="shared" si="987"/>
        <v>0.29236631151658454</v>
      </c>
      <c r="P2236" s="68">
        <f t="shared" si="988"/>
        <v>0.45029067156654601</v>
      </c>
      <c r="Q2236" s="68">
        <f t="shared" si="989"/>
        <v>9.5806172828914224E-2</v>
      </c>
    </row>
    <row r="2237" spans="1:17" s="28" customFormat="1" ht="15" customHeight="1" x14ac:dyDescent="0.25">
      <c r="A2237" s="145" t="s">
        <v>3955</v>
      </c>
      <c r="B2237" s="146">
        <v>3</v>
      </c>
      <c r="C2237" s="147" t="s">
        <v>3956</v>
      </c>
      <c r="D2237" s="136"/>
      <c r="E2237" s="16"/>
      <c r="F2237" s="67">
        <v>1155.9244877957231</v>
      </c>
      <c r="G2237" s="68">
        <f t="shared" si="984"/>
        <v>0.36317558745575806</v>
      </c>
      <c r="H2237" s="66">
        <v>69.701012086140821</v>
      </c>
      <c r="I2237" s="66">
        <v>58.920327384215248</v>
      </c>
      <c r="J2237" s="66">
        <v>5.5553657859006922</v>
      </c>
      <c r="K2237" s="66">
        <v>436.50063346527287</v>
      </c>
      <c r="L2237" s="66"/>
      <c r="M2237" s="68">
        <f t="shared" si="985"/>
        <v>0.74501686810234702</v>
      </c>
      <c r="N2237" s="68">
        <f t="shared" si="986"/>
        <v>0.58920327384215243</v>
      </c>
      <c r="O2237" s="68">
        <f t="shared" si="987"/>
        <v>0.26446237928878119</v>
      </c>
      <c r="P2237" s="68">
        <f t="shared" si="988"/>
        <v>0.39474308060437857</v>
      </c>
      <c r="Q2237" s="68">
        <f t="shared" si="989"/>
        <v>0.16288058152749407</v>
      </c>
    </row>
    <row r="2238" spans="1:17" s="28" customFormat="1" ht="15" customHeight="1" x14ac:dyDescent="0.25">
      <c r="A2238" s="145" t="s">
        <v>3957</v>
      </c>
      <c r="B2238" s="146">
        <v>4</v>
      </c>
      <c r="C2238" s="147" t="s">
        <v>3958</v>
      </c>
      <c r="D2238" s="136"/>
      <c r="E2238" s="16"/>
      <c r="F2238" s="67">
        <v>379.60237970295088</v>
      </c>
      <c r="G2238" s="68">
        <f t="shared" si="984"/>
        <v>0.61226028125976906</v>
      </c>
      <c r="H2238" s="66">
        <v>74.476184790983481</v>
      </c>
      <c r="I2238" s="66">
        <v>77.183255392759463</v>
      </c>
      <c r="J2238" s="66">
        <v>9.1718548615602735</v>
      </c>
      <c r="K2238" s="66">
        <v>1118.8631951263028</v>
      </c>
      <c r="L2238" s="66"/>
      <c r="M2238" s="68">
        <f t="shared" si="985"/>
        <v>0.8246030798497247</v>
      </c>
      <c r="N2238" s="68">
        <f t="shared" si="986"/>
        <v>0.77183255392759464</v>
      </c>
      <c r="O2238" s="68">
        <f t="shared" si="987"/>
        <v>0.5191447085605827</v>
      </c>
      <c r="P2238" s="68">
        <f t="shared" si="988"/>
        <v>0.63300299072461841</v>
      </c>
      <c r="Q2238" s="68">
        <f t="shared" si="989"/>
        <v>0.4397010933575265</v>
      </c>
    </row>
    <row r="2239" spans="1:17" s="28" customFormat="1" ht="15" customHeight="1" x14ac:dyDescent="0.25">
      <c r="A2239" s="145" t="s">
        <v>3959</v>
      </c>
      <c r="B2239" s="146">
        <v>5</v>
      </c>
      <c r="C2239" s="147" t="s">
        <v>3960</v>
      </c>
      <c r="D2239" s="136"/>
      <c r="E2239" s="16"/>
      <c r="F2239" s="67">
        <v>518.55497492578172</v>
      </c>
      <c r="G2239" s="68">
        <f t="shared" si="984"/>
        <v>0.44698195909112004</v>
      </c>
      <c r="H2239" s="66">
        <v>71.282369505459286</v>
      </c>
      <c r="I2239" s="66">
        <v>64.651204403574397</v>
      </c>
      <c r="J2239" s="66">
        <v>7.1416654360335245</v>
      </c>
      <c r="K2239" s="66">
        <v>613.68215917866996</v>
      </c>
      <c r="L2239" s="66"/>
      <c r="M2239" s="68">
        <f t="shared" si="985"/>
        <v>0.77137282509098815</v>
      </c>
      <c r="N2239" s="68">
        <f t="shared" si="986"/>
        <v>0.64651204403574392</v>
      </c>
      <c r="O2239" s="68">
        <f t="shared" si="987"/>
        <v>0.37617362225588202</v>
      </c>
      <c r="P2239" s="68">
        <f t="shared" si="988"/>
        <v>0.49315390846771162</v>
      </c>
      <c r="Q2239" s="68">
        <f t="shared" si="989"/>
        <v>0.23475949662420689</v>
      </c>
    </row>
    <row r="2240" spans="1:17" s="28" customFormat="1" ht="15" customHeight="1" x14ac:dyDescent="0.25">
      <c r="A2240" s="145" t="s">
        <v>3961</v>
      </c>
      <c r="B2240" s="146">
        <v>6</v>
      </c>
      <c r="C2240" s="147" t="s">
        <v>3962</v>
      </c>
      <c r="D2240" s="136"/>
      <c r="E2240" s="16"/>
      <c r="F2240" s="67">
        <v>724.97006203216074</v>
      </c>
      <c r="G2240" s="68">
        <f t="shared" si="984"/>
        <v>0.36724721233065954</v>
      </c>
      <c r="H2240" s="66">
        <v>70.951361975139747</v>
      </c>
      <c r="I2240" s="66">
        <v>59.578157847382968</v>
      </c>
      <c r="J2240" s="66">
        <v>6.7036884949360331</v>
      </c>
      <c r="K2240" s="66">
        <v>386.46696345060332</v>
      </c>
      <c r="L2240" s="66"/>
      <c r="M2240" s="68">
        <f t="shared" si="985"/>
        <v>0.76585603291899573</v>
      </c>
      <c r="N2240" s="68">
        <f t="shared" si="986"/>
        <v>0.59578157847382973</v>
      </c>
      <c r="O2240" s="68">
        <f t="shared" si="987"/>
        <v>0.34533017569972069</v>
      </c>
      <c r="P2240" s="68">
        <f t="shared" si="988"/>
        <v>0.45358721010741093</v>
      </c>
      <c r="Q2240" s="68">
        <f t="shared" si="989"/>
        <v>0.14258294663310481</v>
      </c>
    </row>
    <row r="2241" spans="1:17" s="28" customFormat="1" ht="15" customHeight="1" x14ac:dyDescent="0.25">
      <c r="A2241" s="145"/>
      <c r="B2241" s="148"/>
      <c r="C2241" s="147"/>
      <c r="D2241" s="136"/>
      <c r="E2241" s="16"/>
      <c r="F2241" s="67"/>
      <c r="G2241" s="68"/>
      <c r="H2241" s="66"/>
      <c r="I2241" s="66"/>
      <c r="J2241" s="66"/>
      <c r="K2241" s="66"/>
      <c r="L2241" s="66"/>
      <c r="M2241" s="68"/>
      <c r="N2241" s="68"/>
      <c r="O2241" s="68"/>
      <c r="P2241" s="68"/>
      <c r="Q2241" s="68"/>
    </row>
    <row r="2242" spans="1:17" s="28" customFormat="1" ht="15" customHeight="1" x14ac:dyDescent="0.25">
      <c r="A2242" s="141" t="s">
        <v>3963</v>
      </c>
      <c r="B2242" s="149"/>
      <c r="C2242" s="143" t="s">
        <v>3964</v>
      </c>
      <c r="D2242" s="144"/>
      <c r="E2242" s="26"/>
      <c r="F2242" s="69">
        <v>10847.364553156207</v>
      </c>
      <c r="G2242" s="70">
        <f>GEOMEAN(M2242,P2242,Q2242)</f>
        <v>0.673219154881603</v>
      </c>
      <c r="H2242" s="63">
        <v>74.289719694143727</v>
      </c>
      <c r="I2242" s="63">
        <v>68.764147110271367</v>
      </c>
      <c r="J2242" s="63">
        <v>10.005019742036405</v>
      </c>
      <c r="K2242" s="63">
        <v>1487.4612181604703</v>
      </c>
      <c r="L2242" s="63"/>
      <c r="M2242" s="70">
        <f>+(H2242-25)/(85-25)</f>
        <v>0.82149532823572879</v>
      </c>
      <c r="N2242" s="70">
        <f>+I2242/100</f>
        <v>0.68764147110271368</v>
      </c>
      <c r="O2242" s="70">
        <f>+(J2242-1.8)/(16-1.8)</f>
        <v>0.57781829169270449</v>
      </c>
      <c r="P2242" s="70">
        <f>+(N2242*O2242)^(0.5)</f>
        <v>0.63034262122248108</v>
      </c>
      <c r="Q2242" s="70">
        <f>+(K2242-35)/(2500-35)</f>
        <v>0.58923375990282767</v>
      </c>
    </row>
    <row r="2243" spans="1:17" s="28" customFormat="1" ht="15" customHeight="1" x14ac:dyDescent="0.25">
      <c r="A2243" s="145" t="s">
        <v>3965</v>
      </c>
      <c r="B2243" s="146">
        <v>1</v>
      </c>
      <c r="C2243" s="147" t="s">
        <v>3966</v>
      </c>
      <c r="D2243" s="136"/>
      <c r="E2243" s="16"/>
      <c r="F2243" s="67">
        <v>2271.5728610341039</v>
      </c>
      <c r="G2243" s="68">
        <f>GEOMEAN(M2243,P2243,Q2243)</f>
        <v>0.55245760737606764</v>
      </c>
      <c r="H2243" s="66">
        <v>72.810511932793048</v>
      </c>
      <c r="I2243" s="66">
        <v>71.933853906397005</v>
      </c>
      <c r="J2243" s="66">
        <v>8.3387284318445403</v>
      </c>
      <c r="K2243" s="66">
        <v>941.30111095311725</v>
      </c>
      <c r="L2243" s="66"/>
      <c r="M2243" s="68">
        <f>+(H2243-25)/(85-25)</f>
        <v>0.79684186554655079</v>
      </c>
      <c r="N2243" s="68">
        <f>+I2243/100</f>
        <v>0.71933853906397005</v>
      </c>
      <c r="O2243" s="68">
        <f>+(J2243-1.8)/(16-1.8)</f>
        <v>0.46047383322848878</v>
      </c>
      <c r="P2243" s="68">
        <f>+(N2243*O2243)^(0.5)</f>
        <v>0.57553155818926849</v>
      </c>
      <c r="Q2243" s="68">
        <f>+(K2243-35)/(2500-35)</f>
        <v>0.36766779349010842</v>
      </c>
    </row>
    <row r="2244" spans="1:17" s="28" customFormat="1" ht="15" customHeight="1" x14ac:dyDescent="0.25">
      <c r="A2244" s="145" t="s">
        <v>3967</v>
      </c>
      <c r="B2244" s="146">
        <v>2</v>
      </c>
      <c r="C2244" s="147" t="s">
        <v>3968</v>
      </c>
      <c r="D2244" s="136"/>
      <c r="E2244" s="16"/>
      <c r="F2244" s="67">
        <v>5734.3118101016053</v>
      </c>
      <c r="G2244" s="68">
        <f>GEOMEAN(M2244,P2244,Q2244)</f>
        <v>0.70562624877891078</v>
      </c>
      <c r="H2244" s="66">
        <v>74.931415850187733</v>
      </c>
      <c r="I2244" s="66">
        <v>64.050584643016037</v>
      </c>
      <c r="J2244" s="66">
        <v>10.91685225511943</v>
      </c>
      <c r="K2244" s="66">
        <v>1657.8509765622009</v>
      </c>
      <c r="L2244" s="66"/>
      <c r="M2244" s="68">
        <f>+(H2244-25)/(85-25)</f>
        <v>0.83219026416979558</v>
      </c>
      <c r="N2244" s="68">
        <f>+I2244/100</f>
        <v>0.6405058464301604</v>
      </c>
      <c r="O2244" s="68">
        <f>+(J2244-1.8)/(16-1.8)</f>
        <v>0.64203184895207255</v>
      </c>
      <c r="P2244" s="68">
        <f>+(N2244*O2244)^(0.5)</f>
        <v>0.64126839376985367</v>
      </c>
      <c r="Q2244" s="68">
        <f>+(K2244-35)/(2500-35)</f>
        <v>0.65835739414288075</v>
      </c>
    </row>
    <row r="2245" spans="1:17" s="28" customFormat="1" ht="15" customHeight="1" x14ac:dyDescent="0.25">
      <c r="A2245" s="145" t="s">
        <v>3969</v>
      </c>
      <c r="B2245" s="146">
        <v>3</v>
      </c>
      <c r="C2245" s="147" t="s">
        <v>3970</v>
      </c>
      <c r="D2245" s="136"/>
      <c r="E2245" s="16"/>
      <c r="F2245" s="67">
        <v>2841.4798820204969</v>
      </c>
      <c r="G2245" s="68">
        <f>GEOMEAN(M2245,P2245,Q2245)</f>
        <v>0.67545560149393435</v>
      </c>
      <c r="H2245" s="66">
        <v>73.758351002943897</v>
      </c>
      <c r="I2245" s="66">
        <v>70.139190132090505</v>
      </c>
      <c r="J2245" s="66">
        <v>9.209103874559494</v>
      </c>
      <c r="K2245" s="66">
        <v>1580.2207956806456</v>
      </c>
      <c r="L2245" s="66"/>
      <c r="M2245" s="68">
        <f>+(H2245-25)/(85-25)</f>
        <v>0.81263918338239827</v>
      </c>
      <c r="N2245" s="68">
        <f>+I2245/100</f>
        <v>0.70139190132090501</v>
      </c>
      <c r="O2245" s="68">
        <f>+(J2245-1.8)/(16-1.8)</f>
        <v>0.5217678784901052</v>
      </c>
      <c r="P2245" s="68">
        <f>+(N2245*O2245)^(0.5)</f>
        <v>0.60494938990162628</v>
      </c>
      <c r="Q2245" s="68">
        <f>+(K2245-35)/(2500-35)</f>
        <v>0.62686442015442012</v>
      </c>
    </row>
    <row r="2246" spans="1:17" s="28" customFormat="1" ht="15" customHeight="1" x14ac:dyDescent="0.25">
      <c r="A2246" s="145"/>
      <c r="B2246" s="148"/>
      <c r="C2246" s="147"/>
      <c r="D2246" s="136"/>
      <c r="E2246" s="16"/>
      <c r="F2246" s="67"/>
      <c r="G2246" s="68"/>
      <c r="H2246" s="66"/>
      <c r="I2246" s="66"/>
      <c r="J2246" s="66"/>
      <c r="K2246" s="66"/>
      <c r="L2246" s="66"/>
      <c r="M2246" s="68"/>
      <c r="N2246" s="68"/>
      <c r="O2246" s="68"/>
      <c r="P2246" s="68"/>
      <c r="Q2246" s="68"/>
    </row>
    <row r="2247" spans="1:17" s="28" customFormat="1" ht="15" customHeight="1" x14ac:dyDescent="0.25">
      <c r="A2247" s="141" t="s">
        <v>3971</v>
      </c>
      <c r="B2247" s="142"/>
      <c r="C2247" s="143" t="s">
        <v>3972</v>
      </c>
      <c r="D2247" s="144"/>
      <c r="E2247" s="26"/>
      <c r="F2247" s="69">
        <v>6136.0660528110948</v>
      </c>
      <c r="G2247" s="70">
        <f t="shared" ref="G2247:G2255" si="990">GEOMEAN(M2247,P2247,Q2247)</f>
        <v>0.51638930255024773</v>
      </c>
      <c r="H2247" s="63">
        <v>82.84360732248372</v>
      </c>
      <c r="I2247" s="63">
        <v>74.839644815038483</v>
      </c>
      <c r="J2247" s="63">
        <v>7.0516935676749615</v>
      </c>
      <c r="K2247" s="63">
        <v>704.22651593962962</v>
      </c>
      <c r="L2247" s="63"/>
      <c r="M2247" s="70">
        <f t="shared" ref="M2247:M2255" si="991">+(H2247-25)/(85-25)</f>
        <v>0.96406012204139535</v>
      </c>
      <c r="N2247" s="70">
        <f t="shared" ref="N2247:N2255" si="992">+I2247/100</f>
        <v>0.74839644815038486</v>
      </c>
      <c r="O2247" s="70">
        <f t="shared" ref="O2247:O2255" si="993">+(J2247-1.8)/(16-1.8)</f>
        <v>0.36983757518837762</v>
      </c>
      <c r="P2247" s="70">
        <f t="shared" ref="P2247:P2255" si="994">+(N2247*O2247)^(0.5)</f>
        <v>0.52610372329373667</v>
      </c>
      <c r="Q2247" s="70">
        <f t="shared" ref="Q2247:Q2255" si="995">+(K2247-35)/(2500-35)</f>
        <v>0.27149148719660432</v>
      </c>
    </row>
    <row r="2248" spans="1:17" s="28" customFormat="1" ht="15" customHeight="1" x14ac:dyDescent="0.25">
      <c r="A2248" s="145" t="s">
        <v>3973</v>
      </c>
      <c r="B2248" s="146">
        <v>1</v>
      </c>
      <c r="C2248" s="147" t="s">
        <v>3974</v>
      </c>
      <c r="D2248" s="136"/>
      <c r="E2248" s="16"/>
      <c r="F2248" s="67">
        <v>3667.1402304460134</v>
      </c>
      <c r="G2248" s="68">
        <f t="shared" si="990"/>
        <v>0.56260575483175856</v>
      </c>
      <c r="H2248" s="66">
        <v>81.310870343072764</v>
      </c>
      <c r="I2248" s="66">
        <v>77.119658796665902</v>
      </c>
      <c r="J2248" s="66">
        <v>7.6211949010389439</v>
      </c>
      <c r="K2248" s="66">
        <v>866.84803888092097</v>
      </c>
      <c r="L2248" s="66"/>
      <c r="M2248" s="68">
        <f t="shared" si="991"/>
        <v>0.93851450571787942</v>
      </c>
      <c r="N2248" s="68">
        <f t="shared" si="992"/>
        <v>0.77119658796665902</v>
      </c>
      <c r="O2248" s="68">
        <f t="shared" si="993"/>
        <v>0.40994330289006653</v>
      </c>
      <c r="P2248" s="68">
        <f t="shared" si="994"/>
        <v>0.56226939846358526</v>
      </c>
      <c r="Q2248" s="68">
        <f t="shared" si="995"/>
        <v>0.33746370745676307</v>
      </c>
    </row>
    <row r="2249" spans="1:17" s="28" customFormat="1" ht="15" customHeight="1" x14ac:dyDescent="0.25">
      <c r="A2249" s="145" t="s">
        <v>3975</v>
      </c>
      <c r="B2249" s="160">
        <v>2</v>
      </c>
      <c r="C2249" s="152" t="s">
        <v>3976</v>
      </c>
      <c r="D2249" s="136"/>
      <c r="E2249" s="16"/>
      <c r="F2249" s="67">
        <v>308.11227636366834</v>
      </c>
      <c r="G2249" s="68">
        <f t="shared" si="990"/>
        <v>0.3097267199721615</v>
      </c>
      <c r="H2249" s="66">
        <v>84.542672029812593</v>
      </c>
      <c r="I2249" s="66">
        <v>86.137505814986483</v>
      </c>
      <c r="J2249" s="66">
        <v>6.9618036316407554</v>
      </c>
      <c r="K2249" s="66">
        <v>166.89342938963406</v>
      </c>
      <c r="L2249" s="66"/>
      <c r="M2249" s="68">
        <f t="shared" si="991"/>
        <v>0.99237786716354326</v>
      </c>
      <c r="N2249" s="68">
        <f t="shared" si="992"/>
        <v>0.86137505814986481</v>
      </c>
      <c r="O2249" s="68">
        <f t="shared" si="993"/>
        <v>0.36350729800287013</v>
      </c>
      <c r="P2249" s="68">
        <f t="shared" si="994"/>
        <v>0.55956779746079255</v>
      </c>
      <c r="Q2249" s="68">
        <f t="shared" si="995"/>
        <v>5.3506462227032078E-2</v>
      </c>
    </row>
    <row r="2250" spans="1:17" s="28" customFormat="1" ht="15" customHeight="1" x14ac:dyDescent="0.25">
      <c r="A2250" s="145" t="s">
        <v>3977</v>
      </c>
      <c r="B2250" s="146">
        <v>3</v>
      </c>
      <c r="C2250" s="147" t="s">
        <v>3978</v>
      </c>
      <c r="D2250" s="136"/>
      <c r="E2250" s="16"/>
      <c r="F2250" s="67">
        <v>241.65668734405361</v>
      </c>
      <c r="G2250" s="68">
        <f t="shared" si="990"/>
        <v>0.43109167330641407</v>
      </c>
      <c r="H2250" s="66">
        <v>88.449842532420746</v>
      </c>
      <c r="I2250" s="66">
        <v>53.98938378449941</v>
      </c>
      <c r="J2250" s="66">
        <v>6.0955976590202949</v>
      </c>
      <c r="K2250" s="66">
        <v>497.08802813912382</v>
      </c>
      <c r="L2250" s="66"/>
      <c r="M2250" s="68">
        <f t="shared" si="991"/>
        <v>1.0574973755403458</v>
      </c>
      <c r="N2250" s="68">
        <f t="shared" si="992"/>
        <v>0.53989383784499412</v>
      </c>
      <c r="O2250" s="68">
        <f t="shared" si="993"/>
        <v>0.30250687739579546</v>
      </c>
      <c r="P2250" s="68">
        <f t="shared" si="994"/>
        <v>0.40413067071396735</v>
      </c>
      <c r="Q2250" s="68">
        <f t="shared" si="995"/>
        <v>0.18745964630390419</v>
      </c>
    </row>
    <row r="2251" spans="1:17" s="28" customFormat="1" ht="15" customHeight="1" x14ac:dyDescent="0.25">
      <c r="A2251" s="145" t="s">
        <v>3979</v>
      </c>
      <c r="B2251" s="160">
        <v>4</v>
      </c>
      <c r="C2251" s="147" t="s">
        <v>3980</v>
      </c>
      <c r="D2251" s="136"/>
      <c r="E2251" s="16"/>
      <c r="F2251" s="67">
        <v>163.11826395723617</v>
      </c>
      <c r="G2251" s="68">
        <f t="shared" si="990"/>
        <v>0.64418957978627578</v>
      </c>
      <c r="H2251" s="66">
        <v>92.190107233235722</v>
      </c>
      <c r="I2251" s="66">
        <v>100</v>
      </c>
      <c r="J2251" s="66">
        <v>7.2821807835112002</v>
      </c>
      <c r="K2251" s="66">
        <v>982.0467587806105</v>
      </c>
      <c r="L2251" s="66"/>
      <c r="M2251" s="68">
        <f t="shared" si="991"/>
        <v>1.1198351205539288</v>
      </c>
      <c r="N2251" s="68">
        <f t="shared" si="992"/>
        <v>1</v>
      </c>
      <c r="O2251" s="68">
        <f t="shared" si="993"/>
        <v>0.38606906926135215</v>
      </c>
      <c r="P2251" s="68">
        <f t="shared" si="994"/>
        <v>0.62134456564884522</v>
      </c>
      <c r="Q2251" s="68">
        <f t="shared" si="995"/>
        <v>0.38419746806515637</v>
      </c>
    </row>
    <row r="2252" spans="1:17" s="28" customFormat="1" ht="15" customHeight="1" x14ac:dyDescent="0.25">
      <c r="A2252" s="145" t="s">
        <v>3981</v>
      </c>
      <c r="B2252" s="146">
        <v>5</v>
      </c>
      <c r="C2252" s="147" t="s">
        <v>3982</v>
      </c>
      <c r="D2252" s="136"/>
      <c r="E2252" s="16"/>
      <c r="F2252" s="67">
        <v>352.41600237674481</v>
      </c>
      <c r="G2252" s="68">
        <f t="shared" si="990"/>
        <v>0.46005987246140517</v>
      </c>
      <c r="H2252" s="66">
        <v>85.752142032918954</v>
      </c>
      <c r="I2252" s="66">
        <v>53.73819414847047</v>
      </c>
      <c r="J2252" s="66">
        <v>6.7003509811212236</v>
      </c>
      <c r="K2252" s="66">
        <v>585.47637847438637</v>
      </c>
      <c r="L2252" s="66"/>
      <c r="M2252" s="68">
        <f t="shared" si="991"/>
        <v>1.0125357005486493</v>
      </c>
      <c r="N2252" s="68">
        <f t="shared" si="992"/>
        <v>0.53738194148470475</v>
      </c>
      <c r="O2252" s="68">
        <f t="shared" si="993"/>
        <v>0.34509513951557919</v>
      </c>
      <c r="P2252" s="68">
        <f t="shared" si="994"/>
        <v>0.43063661719577095</v>
      </c>
      <c r="Q2252" s="68">
        <f t="shared" si="995"/>
        <v>0.22331698923910198</v>
      </c>
    </row>
    <row r="2253" spans="1:17" s="28" customFormat="1" ht="15" customHeight="1" x14ac:dyDescent="0.25">
      <c r="A2253" s="145" t="s">
        <v>3983</v>
      </c>
      <c r="B2253" s="160">
        <v>6</v>
      </c>
      <c r="C2253" s="147" t="s">
        <v>3984</v>
      </c>
      <c r="D2253" s="136"/>
      <c r="E2253" s="16"/>
      <c r="F2253" s="67">
        <v>521.57568351758232</v>
      </c>
      <c r="G2253" s="68">
        <f t="shared" si="990"/>
        <v>0.39436080110066146</v>
      </c>
      <c r="H2253" s="66">
        <v>82.409244707017535</v>
      </c>
      <c r="I2253" s="66">
        <v>64.604237740637444</v>
      </c>
      <c r="J2253" s="66">
        <v>5.6942638701466315</v>
      </c>
      <c r="K2253" s="66">
        <v>410.37776350063069</v>
      </c>
      <c r="L2253" s="66"/>
      <c r="M2253" s="68">
        <f t="shared" si="991"/>
        <v>0.95682074511695892</v>
      </c>
      <c r="N2253" s="68">
        <f t="shared" si="992"/>
        <v>0.64604237740637449</v>
      </c>
      <c r="O2253" s="68">
        <f t="shared" si="993"/>
        <v>0.27424393451736845</v>
      </c>
      <c r="P2253" s="68">
        <f t="shared" si="994"/>
        <v>0.42091947382471961</v>
      </c>
      <c r="Q2253" s="68">
        <f t="shared" si="995"/>
        <v>0.15228306835725383</v>
      </c>
    </row>
    <row r="2254" spans="1:17" s="28" customFormat="1" ht="15" customHeight="1" x14ac:dyDescent="0.25">
      <c r="A2254" s="145" t="s">
        <v>3985</v>
      </c>
      <c r="B2254" s="146">
        <v>7</v>
      </c>
      <c r="C2254" s="147" t="s">
        <v>3986</v>
      </c>
      <c r="D2254" s="136"/>
      <c r="E2254" s="16"/>
      <c r="F2254" s="67">
        <v>297.0363448603992</v>
      </c>
      <c r="G2254" s="68">
        <f t="shared" si="990"/>
        <v>0.44108121738354783</v>
      </c>
      <c r="H2254" s="66">
        <v>81.399736031988837</v>
      </c>
      <c r="I2254" s="66">
        <v>70.852313213820281</v>
      </c>
      <c r="J2254" s="66">
        <v>6.7823243972224825</v>
      </c>
      <c r="K2254" s="66">
        <v>486.33389610094048</v>
      </c>
      <c r="L2254" s="66"/>
      <c r="M2254" s="68">
        <f t="shared" si="991"/>
        <v>0.93999560053314724</v>
      </c>
      <c r="N2254" s="68">
        <f t="shared" si="992"/>
        <v>0.70852313213820284</v>
      </c>
      <c r="O2254" s="68">
        <f t="shared" si="993"/>
        <v>0.35086791529735795</v>
      </c>
      <c r="P2254" s="68">
        <f t="shared" si="994"/>
        <v>0.49859606327495776</v>
      </c>
      <c r="Q2254" s="68">
        <f t="shared" si="995"/>
        <v>0.18309691525393124</v>
      </c>
    </row>
    <row r="2255" spans="1:17" s="28" customFormat="1" ht="15" customHeight="1" x14ac:dyDescent="0.25">
      <c r="A2255" s="145" t="s">
        <v>3987</v>
      </c>
      <c r="B2255" s="160">
        <v>8</v>
      </c>
      <c r="C2255" s="147" t="s">
        <v>3988</v>
      </c>
      <c r="D2255" s="136"/>
      <c r="E2255" s="16"/>
      <c r="F2255" s="67">
        <v>585.01056394539637</v>
      </c>
      <c r="G2255" s="68">
        <f t="shared" si="990"/>
        <v>0.39672330861487581</v>
      </c>
      <c r="H2255" s="66">
        <v>82.68768271482999</v>
      </c>
      <c r="I2255" s="66">
        <v>56.311924777316399</v>
      </c>
      <c r="J2255" s="66">
        <v>6.1577054581943935</v>
      </c>
      <c r="K2255" s="66">
        <v>420.09092281165897</v>
      </c>
      <c r="L2255" s="66"/>
      <c r="M2255" s="68">
        <f t="shared" si="991"/>
        <v>0.96146137858049985</v>
      </c>
      <c r="N2255" s="68">
        <f t="shared" si="992"/>
        <v>0.56311924777316402</v>
      </c>
      <c r="O2255" s="68">
        <f t="shared" si="993"/>
        <v>0.30688066607002773</v>
      </c>
      <c r="P2255" s="68">
        <f t="shared" si="994"/>
        <v>0.41570471471163467</v>
      </c>
      <c r="Q2255" s="68">
        <f t="shared" si="995"/>
        <v>0.1562234980980361</v>
      </c>
    </row>
    <row r="2256" spans="1:17" s="28" customFormat="1" ht="15" customHeight="1" x14ac:dyDescent="0.25">
      <c r="A2256" s="145"/>
      <c r="B2256" s="172"/>
      <c r="C2256" s="147"/>
      <c r="D2256" s="136"/>
      <c r="E2256" s="16"/>
      <c r="F2256" s="67"/>
      <c r="G2256" s="68"/>
      <c r="H2256" s="66"/>
      <c r="I2256" s="66"/>
      <c r="J2256" s="66"/>
      <c r="K2256" s="66"/>
      <c r="L2256" s="66"/>
      <c r="M2256" s="68"/>
      <c r="N2256" s="68"/>
      <c r="O2256" s="68"/>
      <c r="P2256" s="68"/>
      <c r="Q2256" s="68"/>
    </row>
    <row r="2257" spans="1:17" s="28" customFormat="1" ht="15" customHeight="1" x14ac:dyDescent="0.25">
      <c r="A2257" s="137" t="s">
        <v>3989</v>
      </c>
      <c r="B2257" s="138" t="s">
        <v>3990</v>
      </c>
      <c r="C2257" s="139"/>
      <c r="D2257" s="136"/>
      <c r="E2257" s="16"/>
      <c r="F2257" s="58">
        <v>226415.19869269137</v>
      </c>
      <c r="G2257" s="59">
        <f t="shared" ref="G2257:G2264" si="996">GEOMEAN(M2257,P2257,Q2257)</f>
        <v>0.57603859133678581</v>
      </c>
      <c r="H2257" s="60">
        <v>79.723204147537373</v>
      </c>
      <c r="I2257" s="60">
        <v>67.263582055431925</v>
      </c>
      <c r="J2257" s="60">
        <v>8.6640344691823366</v>
      </c>
      <c r="K2257" s="60">
        <v>940.9742275263535</v>
      </c>
      <c r="L2257" s="60"/>
      <c r="M2257" s="59">
        <f t="shared" ref="M2257:M2264" si="997">+(H2257-25)/(85-25)</f>
        <v>0.91205340245895627</v>
      </c>
      <c r="N2257" s="59">
        <f t="shared" ref="N2257:N2264" si="998">+I2257/100</f>
        <v>0.67263582055431925</v>
      </c>
      <c r="O2257" s="59">
        <f t="shared" ref="O2257:O2264" si="999">+(J2257-1.8)/(16-1.8)</f>
        <v>0.48338270909734771</v>
      </c>
      <c r="P2257" s="59">
        <f t="shared" ref="P2257:P2264" si="1000">+(N2257*O2257)^(0.5)</f>
        <v>0.57021094796177341</v>
      </c>
      <c r="Q2257" s="59">
        <f t="shared" ref="Q2257:Q2264" si="1001">+(K2257-35)/(2500-35)</f>
        <v>0.36753518358067078</v>
      </c>
    </row>
    <row r="2258" spans="1:17" s="28" customFormat="1" ht="15" customHeight="1" x14ac:dyDescent="0.25">
      <c r="A2258" s="141" t="s">
        <v>3991</v>
      </c>
      <c r="B2258" s="142"/>
      <c r="C2258" s="143" t="s">
        <v>3992</v>
      </c>
      <c r="D2258" s="144"/>
      <c r="E2258" s="26"/>
      <c r="F2258" s="69">
        <v>156031.68160087182</v>
      </c>
      <c r="G2258" s="70">
        <f t="shared" si="996"/>
        <v>0.60098616409491945</v>
      </c>
      <c r="H2258" s="63">
        <v>82.119392817893669</v>
      </c>
      <c r="I2258" s="63">
        <v>69.640074547857054</v>
      </c>
      <c r="J2258" s="63">
        <v>9.0193929866971665</v>
      </c>
      <c r="K2258" s="63">
        <v>979.58757812393492</v>
      </c>
      <c r="L2258" s="63"/>
      <c r="M2258" s="70">
        <f t="shared" si="997"/>
        <v>0.95198988029822784</v>
      </c>
      <c r="N2258" s="70">
        <f t="shared" si="998"/>
        <v>0.69640074547857056</v>
      </c>
      <c r="O2258" s="70">
        <f t="shared" si="999"/>
        <v>0.50840795680965967</v>
      </c>
      <c r="P2258" s="70">
        <f t="shared" si="1000"/>
        <v>0.59502578106287451</v>
      </c>
      <c r="Q2258" s="70">
        <f t="shared" si="1001"/>
        <v>0.38319982885352327</v>
      </c>
    </row>
    <row r="2259" spans="1:17" ht="15" customHeight="1" x14ac:dyDescent="0.25">
      <c r="A2259" s="145" t="s">
        <v>3993</v>
      </c>
      <c r="B2259" s="146">
        <v>1</v>
      </c>
      <c r="C2259" s="147" t="s">
        <v>3994</v>
      </c>
      <c r="D2259" s="136"/>
      <c r="E2259" s="16"/>
      <c r="F2259" s="67">
        <v>103012.20439758645</v>
      </c>
      <c r="G2259" s="68">
        <f t="shared" si="996"/>
        <v>0.60948157503362121</v>
      </c>
      <c r="H2259" s="66">
        <v>82.630411609987561</v>
      </c>
      <c r="I2259" s="66">
        <v>71.243687928580741</v>
      </c>
      <c r="J2259" s="66">
        <v>9.4583844266489834</v>
      </c>
      <c r="K2259" s="66">
        <v>972.34742493235967</v>
      </c>
      <c r="L2259" s="66"/>
      <c r="M2259" s="68">
        <f t="shared" si="997"/>
        <v>0.96050686016645936</v>
      </c>
      <c r="N2259" s="68">
        <f t="shared" si="998"/>
        <v>0.71243687928580746</v>
      </c>
      <c r="O2259" s="68">
        <f t="shared" si="999"/>
        <v>0.53932284694711152</v>
      </c>
      <c r="P2259" s="68">
        <f t="shared" si="1000"/>
        <v>0.6198656999758394</v>
      </c>
      <c r="Q2259" s="68">
        <f t="shared" si="1001"/>
        <v>0.38026264703138324</v>
      </c>
    </row>
    <row r="2260" spans="1:17" s="28" customFormat="1" ht="15" customHeight="1" x14ac:dyDescent="0.25">
      <c r="A2260" s="145" t="s">
        <v>3995</v>
      </c>
      <c r="B2260" s="146">
        <v>2</v>
      </c>
      <c r="C2260" s="147" t="s">
        <v>3996</v>
      </c>
      <c r="D2260" s="136"/>
      <c r="E2260" s="16"/>
      <c r="F2260" s="67">
        <v>23498.092135617411</v>
      </c>
      <c r="G2260" s="68">
        <f t="shared" si="996"/>
        <v>0.59369241326408428</v>
      </c>
      <c r="H2260" s="66">
        <v>82.200773537699419</v>
      </c>
      <c r="I2260" s="66">
        <v>65.118707894374182</v>
      </c>
      <c r="J2260" s="66">
        <v>8.2816543642175304</v>
      </c>
      <c r="K2260" s="66">
        <v>1027.428254711753</v>
      </c>
      <c r="L2260" s="66"/>
      <c r="M2260" s="68">
        <f t="shared" si="997"/>
        <v>0.95334622562832361</v>
      </c>
      <c r="N2260" s="68">
        <f t="shared" si="998"/>
        <v>0.65118707894374184</v>
      </c>
      <c r="O2260" s="68">
        <f t="shared" si="999"/>
        <v>0.45645453269137543</v>
      </c>
      <c r="P2260" s="68">
        <f t="shared" si="1000"/>
        <v>0.54519473017805986</v>
      </c>
      <c r="Q2260" s="68">
        <f t="shared" si="1001"/>
        <v>0.40260781124209044</v>
      </c>
    </row>
    <row r="2261" spans="1:17" s="28" customFormat="1" ht="15" customHeight="1" x14ac:dyDescent="0.25">
      <c r="A2261" s="145" t="s">
        <v>3997</v>
      </c>
      <c r="B2261" s="146">
        <v>3</v>
      </c>
      <c r="C2261" s="147" t="s">
        <v>3998</v>
      </c>
      <c r="D2261" s="136"/>
      <c r="E2261" s="16"/>
      <c r="F2261" s="67">
        <v>9572.6255274163232</v>
      </c>
      <c r="G2261" s="68">
        <f t="shared" si="996"/>
        <v>0.58911638925864729</v>
      </c>
      <c r="H2261" s="66">
        <v>80.095716650830525</v>
      </c>
      <c r="I2261" s="66">
        <v>69.271895579580331</v>
      </c>
      <c r="J2261" s="66">
        <v>8.6334249140414485</v>
      </c>
      <c r="K2261" s="66">
        <v>985.6049586509755</v>
      </c>
      <c r="L2261" s="66"/>
      <c r="M2261" s="68">
        <f t="shared" si="997"/>
        <v>0.91826194418050877</v>
      </c>
      <c r="N2261" s="68">
        <f t="shared" si="998"/>
        <v>0.69271895579580334</v>
      </c>
      <c r="O2261" s="68">
        <f t="shared" si="999"/>
        <v>0.48122710662263724</v>
      </c>
      <c r="P2261" s="68">
        <f t="shared" si="1000"/>
        <v>0.57736915296911118</v>
      </c>
      <c r="Q2261" s="68">
        <f t="shared" si="1001"/>
        <v>0.3856409568563795</v>
      </c>
    </row>
    <row r="2262" spans="1:17" s="28" customFormat="1" ht="15" customHeight="1" x14ac:dyDescent="0.25">
      <c r="A2262" s="145" t="s">
        <v>3999</v>
      </c>
      <c r="B2262" s="146">
        <v>4</v>
      </c>
      <c r="C2262" s="147" t="s">
        <v>4000</v>
      </c>
      <c r="D2262" s="136"/>
      <c r="E2262" s="16"/>
      <c r="F2262" s="67">
        <v>6774.4424685449694</v>
      </c>
      <c r="G2262" s="68">
        <f t="shared" si="996"/>
        <v>0.56595408852683393</v>
      </c>
      <c r="H2262" s="66">
        <v>80.273704997776022</v>
      </c>
      <c r="I2262" s="66">
        <v>65.212424828362316</v>
      </c>
      <c r="J2262" s="66">
        <v>7.6156909680995106</v>
      </c>
      <c r="K2262" s="66">
        <v>973.58052748978332</v>
      </c>
      <c r="L2262" s="66"/>
      <c r="M2262" s="68">
        <f t="shared" si="997"/>
        <v>0.92122841662960042</v>
      </c>
      <c r="N2262" s="68">
        <f t="shared" si="998"/>
        <v>0.65212424828362314</v>
      </c>
      <c r="O2262" s="68">
        <f t="shared" si="999"/>
        <v>0.40955570197883878</v>
      </c>
      <c r="P2262" s="68">
        <f t="shared" si="1000"/>
        <v>0.5167989979510621</v>
      </c>
      <c r="Q2262" s="68">
        <f t="shared" si="1001"/>
        <v>0.38076289147658554</v>
      </c>
    </row>
    <row r="2263" spans="1:17" s="28" customFormat="1" ht="15" customHeight="1" x14ac:dyDescent="0.25">
      <c r="A2263" s="145" t="s">
        <v>4001</v>
      </c>
      <c r="B2263" s="146">
        <v>5</v>
      </c>
      <c r="C2263" s="147" t="s">
        <v>4002</v>
      </c>
      <c r="D2263" s="136"/>
      <c r="E2263" s="16"/>
      <c r="F2263" s="67">
        <v>8570.7571778024339</v>
      </c>
      <c r="G2263" s="68">
        <f t="shared" si="996"/>
        <v>0.56509717915859292</v>
      </c>
      <c r="H2263" s="66">
        <v>80.106945634082521</v>
      </c>
      <c r="I2263" s="66">
        <v>69.985028916939143</v>
      </c>
      <c r="J2263" s="66">
        <v>7.8821541735610943</v>
      </c>
      <c r="K2263" s="66">
        <v>919.59430373682028</v>
      </c>
      <c r="L2263" s="66"/>
      <c r="M2263" s="68">
        <f t="shared" si="997"/>
        <v>0.9184490939013753</v>
      </c>
      <c r="N2263" s="68">
        <f t="shared" si="998"/>
        <v>0.6998502891693914</v>
      </c>
      <c r="O2263" s="68">
        <f t="shared" si="999"/>
        <v>0.42832071644796443</v>
      </c>
      <c r="P2263" s="68">
        <f t="shared" si="1000"/>
        <v>0.5475037691772987</v>
      </c>
      <c r="Q2263" s="68">
        <f t="shared" si="1001"/>
        <v>0.35886178650580947</v>
      </c>
    </row>
    <row r="2264" spans="1:17" s="28" customFormat="1" ht="15" customHeight="1" x14ac:dyDescent="0.25">
      <c r="A2264" s="145" t="s">
        <v>4003</v>
      </c>
      <c r="B2264" s="146">
        <v>6</v>
      </c>
      <c r="C2264" s="147" t="s">
        <v>4004</v>
      </c>
      <c r="D2264" s="136"/>
      <c r="E2264" s="16"/>
      <c r="F2264" s="67">
        <v>4603.5598939042211</v>
      </c>
      <c r="G2264" s="68">
        <f t="shared" si="996"/>
        <v>0.5771409291387205</v>
      </c>
      <c r="H2264" s="66">
        <v>80.442276893776068</v>
      </c>
      <c r="I2264" s="66">
        <v>62.718244689519807</v>
      </c>
      <c r="J2264" s="66">
        <v>8.1229079030107396</v>
      </c>
      <c r="K2264" s="66">
        <v>1005.4240161087322</v>
      </c>
      <c r="L2264" s="66"/>
      <c r="M2264" s="68">
        <f t="shared" si="997"/>
        <v>0.92403794822960117</v>
      </c>
      <c r="N2264" s="68">
        <f t="shared" si="998"/>
        <v>0.62718244689519809</v>
      </c>
      <c r="O2264" s="68">
        <f t="shared" si="999"/>
        <v>0.44527520443737606</v>
      </c>
      <c r="P2264" s="68">
        <f t="shared" si="1000"/>
        <v>0.52845888417245201</v>
      </c>
      <c r="Q2264" s="68">
        <f t="shared" si="1001"/>
        <v>0.39368114243761954</v>
      </c>
    </row>
    <row r="2265" spans="1:17" s="28" customFormat="1" ht="15" customHeight="1" x14ac:dyDescent="0.25">
      <c r="A2265" s="145"/>
      <c r="B2265" s="148"/>
      <c r="C2265" s="147"/>
      <c r="D2265" s="136"/>
      <c r="E2265" s="16"/>
      <c r="F2265" s="67"/>
      <c r="G2265" s="68"/>
      <c r="H2265" s="66"/>
      <c r="I2265" s="66"/>
      <c r="J2265" s="66"/>
      <c r="K2265" s="66"/>
      <c r="L2265" s="66"/>
      <c r="M2265" s="68"/>
      <c r="N2265" s="68"/>
      <c r="O2265" s="68"/>
      <c r="P2265" s="68"/>
      <c r="Q2265" s="68"/>
    </row>
    <row r="2266" spans="1:17" s="28" customFormat="1" ht="15" customHeight="1" x14ac:dyDescent="0.25">
      <c r="A2266" s="141" t="s">
        <v>4005</v>
      </c>
      <c r="B2266" s="149"/>
      <c r="C2266" s="143" t="s">
        <v>4006</v>
      </c>
      <c r="D2266" s="144"/>
      <c r="E2266" s="26"/>
      <c r="F2266" s="69">
        <v>21202.353605848904</v>
      </c>
      <c r="G2266" s="70">
        <f>GEOMEAN(M2266,P2266,Q2266)</f>
        <v>0.53138738230856275</v>
      </c>
      <c r="H2266" s="63">
        <v>74.511679410100868</v>
      </c>
      <c r="I2266" s="63">
        <v>61.998078856021557</v>
      </c>
      <c r="J2266" s="63">
        <v>8.1290434721967415</v>
      </c>
      <c r="K2266" s="63">
        <v>887.66855457480074</v>
      </c>
      <c r="L2266" s="63"/>
      <c r="M2266" s="70">
        <f>+(H2266-25)/(85-25)</f>
        <v>0.82519465683501447</v>
      </c>
      <c r="N2266" s="70">
        <f>+I2266/100</f>
        <v>0.61998078856021555</v>
      </c>
      <c r="O2266" s="70">
        <f>+(J2266-1.8)/(16-1.8)</f>
        <v>0.44570728677441845</v>
      </c>
      <c r="P2266" s="70">
        <f>+(N2266*O2266)^(0.5)</f>
        <v>0.52567095708383782</v>
      </c>
      <c r="Q2266" s="70">
        <f>+(K2266-35)/(2500-35)</f>
        <v>0.3459101641277082</v>
      </c>
    </row>
    <row r="2267" spans="1:17" s="28" customFormat="1" ht="15" customHeight="1" x14ac:dyDescent="0.25">
      <c r="A2267" s="145" t="s">
        <v>4007</v>
      </c>
      <c r="B2267" s="146">
        <v>1</v>
      </c>
      <c r="C2267" s="147" t="s">
        <v>4008</v>
      </c>
      <c r="D2267" s="136"/>
      <c r="E2267" s="16"/>
      <c r="F2267" s="67">
        <v>12456.395329722029</v>
      </c>
      <c r="G2267" s="68">
        <f>GEOMEAN(M2267,P2267,Q2267)</f>
        <v>0.56315779955429279</v>
      </c>
      <c r="H2267" s="66">
        <v>76.380460890662022</v>
      </c>
      <c r="I2267" s="66">
        <v>68.503131024902657</v>
      </c>
      <c r="J2267" s="66">
        <v>8.8262373905257014</v>
      </c>
      <c r="K2267" s="66">
        <v>918.05558192882086</v>
      </c>
      <c r="L2267" s="66"/>
      <c r="M2267" s="68">
        <f>+(H2267-25)/(85-25)</f>
        <v>0.85634101484436698</v>
      </c>
      <c r="N2267" s="68">
        <f>+I2267/100</f>
        <v>0.68503131024902653</v>
      </c>
      <c r="O2267" s="68">
        <f>+(J2267-1.8)/(16-1.8)</f>
        <v>0.49480545003702125</v>
      </c>
      <c r="P2267" s="68">
        <f>+(N2267*O2267)^(0.5)</f>
        <v>0.58220033129260573</v>
      </c>
      <c r="Q2267" s="68">
        <f>+(K2267-35)/(2500-35)</f>
        <v>0.35823755859181372</v>
      </c>
    </row>
    <row r="2268" spans="1:17" ht="15" customHeight="1" x14ac:dyDescent="0.25">
      <c r="A2268" s="145" t="s">
        <v>4009</v>
      </c>
      <c r="B2268" s="146">
        <v>2</v>
      </c>
      <c r="C2268" s="147" t="s">
        <v>4010</v>
      </c>
      <c r="D2268" s="136"/>
      <c r="E2268" s="16"/>
      <c r="F2268" s="67">
        <v>2366.221730243858</v>
      </c>
      <c r="G2268" s="68">
        <f>GEOMEAN(M2268,P2268,Q2268)</f>
        <v>0.43734273340152424</v>
      </c>
      <c r="H2268" s="66">
        <v>77.209221457547116</v>
      </c>
      <c r="I2268" s="66">
        <v>50.692835047496565</v>
      </c>
      <c r="J2268" s="66">
        <v>6.7179981729540277</v>
      </c>
      <c r="K2268" s="66">
        <v>600.54009749332874</v>
      </c>
      <c r="L2268" s="66"/>
      <c r="M2268" s="68">
        <f>+(H2268-25)/(85-25)</f>
        <v>0.87015369095911865</v>
      </c>
      <c r="N2268" s="68">
        <f>+I2268/100</f>
        <v>0.50692835047496565</v>
      </c>
      <c r="O2268" s="68">
        <f>+(J2268-1.8)/(16-1.8)</f>
        <v>0.34633789950380478</v>
      </c>
      <c r="P2268" s="68">
        <f>+(N2268*O2268)^(0.5)</f>
        <v>0.41900894990731186</v>
      </c>
      <c r="Q2268" s="68">
        <f>+(K2268-35)/(2500-35)</f>
        <v>0.22942803143745588</v>
      </c>
    </row>
    <row r="2269" spans="1:17" ht="15" customHeight="1" x14ac:dyDescent="0.25">
      <c r="A2269" s="145" t="s">
        <v>4011</v>
      </c>
      <c r="B2269" s="160">
        <v>3</v>
      </c>
      <c r="C2269" s="152" t="s">
        <v>4012</v>
      </c>
      <c r="D2269" s="136"/>
      <c r="E2269" s="16"/>
      <c r="F2269" s="67">
        <v>6379.7365458830154</v>
      </c>
      <c r="G2269" s="68">
        <f>GEOMEAN(M2269,P2269,Q2269)</f>
        <v>0.51602237545209884</v>
      </c>
      <c r="H2269" s="66">
        <v>74.042553590202758</v>
      </c>
      <c r="I2269" s="66">
        <v>52.89698989305996</v>
      </c>
      <c r="J2269" s="66">
        <v>7.4929182458463046</v>
      </c>
      <c r="K2269" s="66">
        <v>934.8330051342831</v>
      </c>
      <c r="L2269" s="66"/>
      <c r="M2269" s="68">
        <f>+(H2269-25)/(85-25)</f>
        <v>0.817375893170046</v>
      </c>
      <c r="N2269" s="68">
        <f>+I2269/100</f>
        <v>0.52896989893059965</v>
      </c>
      <c r="O2269" s="68">
        <f>+(J2269-1.8)/(16-1.8)</f>
        <v>0.40090973562297921</v>
      </c>
      <c r="P2269" s="68">
        <f>+(N2269*O2269)^(0.5)</f>
        <v>0.46050969841337841</v>
      </c>
      <c r="Q2269" s="68">
        <f>+(K2269-35)/(2500-35)</f>
        <v>0.36504381547029741</v>
      </c>
    </row>
    <row r="2270" spans="1:17" ht="15" customHeight="1" x14ac:dyDescent="0.25">
      <c r="A2270" s="145"/>
      <c r="B2270" s="172"/>
      <c r="C2270" s="152"/>
      <c r="D2270" s="136"/>
      <c r="E2270" s="16"/>
      <c r="F2270" s="67"/>
      <c r="G2270" s="68"/>
      <c r="H2270" s="66"/>
      <c r="I2270" s="66"/>
      <c r="J2270" s="66"/>
      <c r="K2270" s="66"/>
      <c r="L2270" s="66"/>
      <c r="M2270" s="68"/>
      <c r="N2270" s="68"/>
      <c r="O2270" s="68"/>
      <c r="P2270" s="68"/>
      <c r="Q2270" s="68"/>
    </row>
    <row r="2271" spans="1:17" ht="15" customHeight="1" x14ac:dyDescent="0.25">
      <c r="A2271" s="141" t="s">
        <v>4013</v>
      </c>
      <c r="B2271" s="149"/>
      <c r="C2271" s="143" t="s">
        <v>4014</v>
      </c>
      <c r="D2271" s="144"/>
      <c r="E2271" s="26"/>
      <c r="F2271" s="69">
        <v>49181.163485970639</v>
      </c>
      <c r="G2271" s="70">
        <f>GEOMEAN(M2271,P2271,Q2271)</f>
        <v>0.5127754234979226</v>
      </c>
      <c r="H2271" s="63">
        <v>73.661556921628318</v>
      </c>
      <c r="I2271" s="63">
        <v>62.080640948973432</v>
      </c>
      <c r="J2271" s="63">
        <v>7.7061496526395938</v>
      </c>
      <c r="K2271" s="63">
        <v>841.45034578117384</v>
      </c>
      <c r="L2271" s="63"/>
      <c r="M2271" s="70">
        <f>+(H2271-25)/(85-25)</f>
        <v>0.81102594869380529</v>
      </c>
      <c r="N2271" s="70">
        <f>+I2271/100</f>
        <v>0.62080640948973431</v>
      </c>
      <c r="O2271" s="70">
        <f>+(J2271-1.8)/(16-1.8)</f>
        <v>0.41592603187602778</v>
      </c>
      <c r="P2271" s="70">
        <f>+(N2271*O2271)^(0.5)</f>
        <v>0.50814323419904905</v>
      </c>
      <c r="Q2271" s="70">
        <f>+(K2271-35)/(2500-35)</f>
        <v>0.32716038368404621</v>
      </c>
    </row>
    <row r="2272" spans="1:17" ht="15" customHeight="1" x14ac:dyDescent="0.25">
      <c r="A2272" s="145" t="s">
        <v>4015</v>
      </c>
      <c r="B2272" s="146">
        <v>1</v>
      </c>
      <c r="C2272" s="147" t="s">
        <v>4014</v>
      </c>
      <c r="D2272" s="136"/>
      <c r="E2272" s="16"/>
      <c r="F2272" s="67">
        <v>21926.316765017131</v>
      </c>
      <c r="G2272" s="68">
        <f>GEOMEAN(M2272,P2272,Q2272)</f>
        <v>0.54083644316751811</v>
      </c>
      <c r="H2272" s="66">
        <v>73.19646027966661</v>
      </c>
      <c r="I2272" s="66">
        <v>65.296209926627327</v>
      </c>
      <c r="J2272" s="66">
        <v>8.679253649599362</v>
      </c>
      <c r="K2272" s="66">
        <v>898.13832101008813</v>
      </c>
      <c r="L2272" s="66"/>
      <c r="M2272" s="68">
        <f>+(H2272-25)/(85-25)</f>
        <v>0.80327433799444348</v>
      </c>
      <c r="N2272" s="68">
        <f>+I2272/100</f>
        <v>0.65296209926627324</v>
      </c>
      <c r="O2272" s="68">
        <f>+(J2272-1.8)/(16-1.8)</f>
        <v>0.48445448236615229</v>
      </c>
      <c r="P2272" s="68">
        <f>+(N2272*O2272)^(0.5)</f>
        <v>0.56243258778697969</v>
      </c>
      <c r="Q2272" s="68">
        <f>+(K2272-35)/(2500-35)</f>
        <v>0.35015753387833193</v>
      </c>
    </row>
    <row r="2273" spans="1:17" ht="15" customHeight="1" x14ac:dyDescent="0.25">
      <c r="A2273" s="145" t="s">
        <v>4016</v>
      </c>
      <c r="B2273" s="146">
        <v>2</v>
      </c>
      <c r="C2273" s="147" t="s">
        <v>4017</v>
      </c>
      <c r="D2273" s="136"/>
      <c r="E2273" s="16"/>
      <c r="F2273" s="67">
        <v>17485.875135070146</v>
      </c>
      <c r="G2273" s="68">
        <f>GEOMEAN(M2273,P2273,Q2273)</f>
        <v>0.50370130638480626</v>
      </c>
      <c r="H2273" s="66">
        <v>75.402713156759518</v>
      </c>
      <c r="I2273" s="66">
        <v>61.307987635434905</v>
      </c>
      <c r="J2273" s="66">
        <v>6.8495025314213809</v>
      </c>
      <c r="K2273" s="66">
        <v>838.14661857483372</v>
      </c>
      <c r="L2273" s="66"/>
      <c r="M2273" s="68">
        <f>+(H2273-25)/(85-25)</f>
        <v>0.84004521927932529</v>
      </c>
      <c r="N2273" s="68">
        <f>+I2273/100</f>
        <v>0.61307987635434902</v>
      </c>
      <c r="O2273" s="68">
        <f>+(J2273-1.8)/(16-1.8)</f>
        <v>0.35559876981840716</v>
      </c>
      <c r="P2273" s="68">
        <f>+(N2273*O2273)^(0.5)</f>
        <v>0.46691589160364594</v>
      </c>
      <c r="Q2273" s="68">
        <f>+(K2273-35)/(2500-35)</f>
        <v>0.32582012923928344</v>
      </c>
    </row>
    <row r="2274" spans="1:17" ht="15" customHeight="1" x14ac:dyDescent="0.25">
      <c r="A2274" s="145" t="s">
        <v>4018</v>
      </c>
      <c r="B2274" s="146">
        <v>3</v>
      </c>
      <c r="C2274" s="147" t="s">
        <v>4019</v>
      </c>
      <c r="D2274" s="136"/>
      <c r="E2274" s="16"/>
      <c r="F2274" s="67">
        <v>3451.6630175642322</v>
      </c>
      <c r="G2274" s="68">
        <f>GEOMEAN(M2274,P2274,Q2274)</f>
        <v>0.37756441020840154</v>
      </c>
      <c r="H2274" s="66">
        <v>69.251107613774451</v>
      </c>
      <c r="I2274" s="66">
        <v>43.191369059856243</v>
      </c>
      <c r="J2274" s="66">
        <v>5.7008757320624657</v>
      </c>
      <c r="K2274" s="66">
        <v>557.25404037814792</v>
      </c>
      <c r="L2274" s="66"/>
      <c r="M2274" s="68">
        <f>+(H2274-25)/(85-25)</f>
        <v>0.73751846022957424</v>
      </c>
      <c r="N2274" s="68">
        <f>+I2274/100</f>
        <v>0.43191369059856244</v>
      </c>
      <c r="O2274" s="68">
        <f>+(J2274-1.8)/(16-1.8)</f>
        <v>0.27470955859594831</v>
      </c>
      <c r="P2274" s="68">
        <f>+(N2274*O2274)^(0.5)</f>
        <v>0.34445728225119304</v>
      </c>
      <c r="Q2274" s="68">
        <f>+(K2274-35)/(2500-35)</f>
        <v>0.21186776485928921</v>
      </c>
    </row>
    <row r="2275" spans="1:17" ht="15" customHeight="1" x14ac:dyDescent="0.25">
      <c r="A2275" s="145" t="s">
        <v>4020</v>
      </c>
      <c r="B2275" s="146">
        <v>4</v>
      </c>
      <c r="C2275" s="147" t="s">
        <v>4021</v>
      </c>
      <c r="D2275" s="136"/>
      <c r="E2275" s="16"/>
      <c r="F2275" s="67">
        <v>6317.3085683191348</v>
      </c>
      <c r="G2275" s="68">
        <f>GEOMEAN(M2275,P2275,Q2275)</f>
        <v>0.5033547417381059</v>
      </c>
      <c r="H2275" s="66">
        <v>72.900374092159595</v>
      </c>
      <c r="I2275" s="66">
        <v>65.581196819811126</v>
      </c>
      <c r="J2275" s="66">
        <v>7.4026801172579333</v>
      </c>
      <c r="K2275" s="66">
        <v>809.12011195937464</v>
      </c>
      <c r="L2275" s="66"/>
      <c r="M2275" s="68">
        <f>+(H2275-25)/(85-25)</f>
        <v>0.79833956820265994</v>
      </c>
      <c r="N2275" s="68">
        <f>+I2275/100</f>
        <v>0.65581196819811127</v>
      </c>
      <c r="O2275" s="68">
        <f>+(J2275-1.8)/(16-1.8)</f>
        <v>0.39455493783506573</v>
      </c>
      <c r="P2275" s="68">
        <f>+(N2275*O2275)^(0.5)</f>
        <v>0.50867853340189018</v>
      </c>
      <c r="Q2275" s="68">
        <f>+(K2275-35)/(2500-35)</f>
        <v>0.3140446701660749</v>
      </c>
    </row>
    <row r="2276" spans="1:17" ht="15" customHeight="1" x14ac:dyDescent="0.25">
      <c r="A2276" s="145"/>
      <c r="B2276" s="148"/>
      <c r="C2276" s="147"/>
      <c r="D2276" s="136"/>
      <c r="E2276" s="16"/>
      <c r="F2276" s="67"/>
      <c r="G2276" s="68"/>
      <c r="H2276" s="66"/>
      <c r="I2276" s="66"/>
      <c r="J2276" s="66"/>
      <c r="K2276" s="66"/>
      <c r="L2276" s="66"/>
      <c r="M2276" s="68"/>
      <c r="N2276" s="68"/>
      <c r="O2276" s="68"/>
      <c r="P2276" s="68"/>
      <c r="Q2276" s="68"/>
    </row>
    <row r="2277" spans="1:17" ht="15" customHeight="1" x14ac:dyDescent="0.25">
      <c r="A2277" s="137" t="s">
        <v>4022</v>
      </c>
      <c r="B2277" s="138" t="s">
        <v>4023</v>
      </c>
      <c r="C2277" s="139"/>
      <c r="D2277" s="136"/>
      <c r="E2277" s="16"/>
      <c r="F2277" s="58">
        <v>499885.9889255896</v>
      </c>
      <c r="G2277" s="59">
        <f t="shared" ref="G2277:G2285" si="1002">GEOMEAN(M2277,P2277,Q2277)</f>
        <v>0.48683332351789044</v>
      </c>
      <c r="H2277" s="60">
        <v>73.198504088834241</v>
      </c>
      <c r="I2277" s="60">
        <v>52.235759104080628</v>
      </c>
      <c r="J2277" s="60">
        <v>8.0397179761601674</v>
      </c>
      <c r="K2277" s="60">
        <v>774.01498490979998</v>
      </c>
      <c r="L2277" s="60"/>
      <c r="M2277" s="59">
        <f t="shared" ref="M2277:M2285" si="1003">+(H2277-25)/(85-25)</f>
        <v>0.8033084014805707</v>
      </c>
      <c r="N2277" s="59">
        <f t="shared" ref="N2277:N2285" si="1004">+I2277/100</f>
        <v>0.52235759104080626</v>
      </c>
      <c r="O2277" s="59">
        <f t="shared" ref="O2277:O2285" si="1005">+(J2277-1.8)/(16-1.8)</f>
        <v>0.43941675888451887</v>
      </c>
      <c r="P2277" s="59">
        <f t="shared" ref="P2277:P2285" si="1006">+(N2277*O2277)^(0.5)</f>
        <v>0.47909568943362041</v>
      </c>
      <c r="Q2277" s="59">
        <f t="shared" ref="Q2277:Q2285" si="1007">+(K2277-35)/(2500-35)</f>
        <v>0.29980323931432046</v>
      </c>
    </row>
    <row r="2278" spans="1:17" ht="15" customHeight="1" x14ac:dyDescent="0.25">
      <c r="A2278" s="141" t="s">
        <v>4024</v>
      </c>
      <c r="B2278" s="142"/>
      <c r="C2278" s="143" t="s">
        <v>4025</v>
      </c>
      <c r="D2278" s="144"/>
      <c r="E2278" s="26"/>
      <c r="F2278" s="69">
        <v>386819.85943162662</v>
      </c>
      <c r="G2278" s="70">
        <f t="shared" si="1002"/>
        <v>0.520098434822995</v>
      </c>
      <c r="H2278" s="63">
        <v>75.633427828836901</v>
      </c>
      <c r="I2278" s="63">
        <v>56.68612679745253</v>
      </c>
      <c r="J2278" s="63">
        <v>8.5976992948494182</v>
      </c>
      <c r="K2278" s="63">
        <v>823.88244260908039</v>
      </c>
      <c r="L2278" s="63"/>
      <c r="M2278" s="70">
        <f t="shared" si="1003"/>
        <v>0.84389046381394839</v>
      </c>
      <c r="N2278" s="70">
        <f t="shared" si="1004"/>
        <v>0.5668612679745253</v>
      </c>
      <c r="O2278" s="70">
        <f t="shared" si="1005"/>
        <v>0.47871121794714216</v>
      </c>
      <c r="P2278" s="70">
        <f t="shared" si="1006"/>
        <v>0.52092499268046866</v>
      </c>
      <c r="Q2278" s="70">
        <f t="shared" si="1007"/>
        <v>0.32003344527751743</v>
      </c>
    </row>
    <row r="2279" spans="1:17" ht="15" customHeight="1" x14ac:dyDescent="0.25">
      <c r="A2279" s="145" t="s">
        <v>4026</v>
      </c>
      <c r="B2279" s="146">
        <v>1</v>
      </c>
      <c r="C2279" s="147" t="s">
        <v>4027</v>
      </c>
      <c r="D2279" s="136"/>
      <c r="E2279" s="16"/>
      <c r="F2279" s="67">
        <v>151034.42268716957</v>
      </c>
      <c r="G2279" s="68">
        <f t="shared" si="1002"/>
        <v>0.5556233056375206</v>
      </c>
      <c r="H2279" s="66">
        <v>74.165779018698998</v>
      </c>
      <c r="I2279" s="66">
        <v>61.654120477083367</v>
      </c>
      <c r="J2279" s="66">
        <v>9.2656822241637293</v>
      </c>
      <c r="K2279" s="66">
        <v>941.30625985291965</v>
      </c>
      <c r="L2279" s="66"/>
      <c r="M2279" s="68">
        <f t="shared" si="1003"/>
        <v>0.81942965031164994</v>
      </c>
      <c r="N2279" s="68">
        <f t="shared" si="1004"/>
        <v>0.61654120477083363</v>
      </c>
      <c r="O2279" s="68">
        <f t="shared" si="1005"/>
        <v>0.5257522693073049</v>
      </c>
      <c r="P2279" s="68">
        <f t="shared" si="1006"/>
        <v>0.56933991387371174</v>
      </c>
      <c r="Q2279" s="68">
        <f t="shared" si="1007"/>
        <v>0.36766988229327369</v>
      </c>
    </row>
    <row r="2280" spans="1:17" ht="15" customHeight="1" x14ac:dyDescent="0.25">
      <c r="A2280" s="145" t="s">
        <v>4028</v>
      </c>
      <c r="B2280" s="146">
        <v>2</v>
      </c>
      <c r="C2280" s="147" t="s">
        <v>4029</v>
      </c>
      <c r="D2280" s="136"/>
      <c r="E2280" s="16"/>
      <c r="F2280" s="67">
        <v>16169.853091908986</v>
      </c>
      <c r="G2280" s="68">
        <f t="shared" si="1002"/>
        <v>0.46208436245443602</v>
      </c>
      <c r="H2280" s="66">
        <v>81.337226536141543</v>
      </c>
      <c r="I2280" s="66">
        <v>42.895079293614543</v>
      </c>
      <c r="J2280" s="66">
        <v>6.5062944930555018</v>
      </c>
      <c r="K2280" s="66">
        <v>721.96942929512454</v>
      </c>
      <c r="L2280" s="66"/>
      <c r="M2280" s="68">
        <f t="shared" si="1003"/>
        <v>0.93895377560235904</v>
      </c>
      <c r="N2280" s="68">
        <f t="shared" si="1004"/>
        <v>0.42895079293614541</v>
      </c>
      <c r="O2280" s="68">
        <f t="shared" si="1005"/>
        <v>0.33142918965179591</v>
      </c>
      <c r="P2280" s="68">
        <f t="shared" si="1006"/>
        <v>0.37705014746492538</v>
      </c>
      <c r="Q2280" s="68">
        <f t="shared" si="1007"/>
        <v>0.27868942364913774</v>
      </c>
    </row>
    <row r="2281" spans="1:17" ht="15" customHeight="1" x14ac:dyDescent="0.25">
      <c r="A2281" s="145" t="s">
        <v>4030</v>
      </c>
      <c r="B2281" s="146">
        <v>3</v>
      </c>
      <c r="C2281" s="147" t="s">
        <v>4031</v>
      </c>
      <c r="D2281" s="136"/>
      <c r="E2281" s="16"/>
      <c r="F2281" s="67">
        <v>10399.292778705772</v>
      </c>
      <c r="G2281" s="68">
        <f t="shared" si="1002"/>
        <v>0.27132456323212412</v>
      </c>
      <c r="H2281" s="66">
        <v>80.783276423146305</v>
      </c>
      <c r="I2281" s="66">
        <v>32.528777792149143</v>
      </c>
      <c r="J2281" s="66">
        <v>5.7439581496877965</v>
      </c>
      <c r="K2281" s="66">
        <v>211.1877231054811</v>
      </c>
      <c r="L2281" s="66"/>
      <c r="M2281" s="68">
        <f t="shared" si="1003"/>
        <v>0.92972127371910507</v>
      </c>
      <c r="N2281" s="68">
        <f t="shared" si="1004"/>
        <v>0.32528777792149144</v>
      </c>
      <c r="O2281" s="68">
        <f t="shared" si="1005"/>
        <v>0.27774353166815469</v>
      </c>
      <c r="P2281" s="68">
        <f t="shared" si="1006"/>
        <v>0.30057707206039758</v>
      </c>
      <c r="Q2281" s="68">
        <f t="shared" si="1007"/>
        <v>7.147574973853188E-2</v>
      </c>
    </row>
    <row r="2282" spans="1:17" ht="15" customHeight="1" x14ac:dyDescent="0.25">
      <c r="A2282" s="145" t="s">
        <v>4032</v>
      </c>
      <c r="B2282" s="146">
        <v>4</v>
      </c>
      <c r="C2282" s="147" t="s">
        <v>4033</v>
      </c>
      <c r="D2282" s="136"/>
      <c r="E2282" s="16"/>
      <c r="F2282" s="67">
        <v>11223.946224267356</v>
      </c>
      <c r="G2282" s="68">
        <f t="shared" si="1002"/>
        <v>0.2729906058299823</v>
      </c>
      <c r="H2282" s="66">
        <v>80.353614185420867</v>
      </c>
      <c r="I2282" s="66">
        <v>30.317571289131852</v>
      </c>
      <c r="J2282" s="66">
        <v>5.1487946170467085</v>
      </c>
      <c r="K2282" s="66">
        <v>238.29093372865734</v>
      </c>
      <c r="L2282" s="66"/>
      <c r="M2282" s="68">
        <f t="shared" si="1003"/>
        <v>0.92256023642368112</v>
      </c>
      <c r="N2282" s="68">
        <f t="shared" si="1004"/>
        <v>0.30317571289131851</v>
      </c>
      <c r="O2282" s="68">
        <f t="shared" si="1005"/>
        <v>0.23583060683427526</v>
      </c>
      <c r="P2282" s="68">
        <f t="shared" si="1006"/>
        <v>0.26739130941108324</v>
      </c>
      <c r="Q2282" s="68">
        <f t="shared" si="1007"/>
        <v>8.247096702988127E-2</v>
      </c>
    </row>
    <row r="2283" spans="1:17" ht="15" customHeight="1" x14ac:dyDescent="0.25">
      <c r="A2283" s="145" t="s">
        <v>4034</v>
      </c>
      <c r="B2283" s="146">
        <v>5</v>
      </c>
      <c r="C2283" s="147" t="s">
        <v>4035</v>
      </c>
      <c r="D2283" s="136"/>
      <c r="E2283" s="16"/>
      <c r="F2283" s="67">
        <v>104658.49058011781</v>
      </c>
      <c r="G2283" s="68">
        <f t="shared" si="1002"/>
        <v>0.55355386258744865</v>
      </c>
      <c r="H2283" s="66">
        <v>77.551294975919276</v>
      </c>
      <c r="I2283" s="66">
        <v>61.742534428429771</v>
      </c>
      <c r="J2283" s="66">
        <v>9.1101799969823336</v>
      </c>
      <c r="K2283" s="66">
        <v>881.74437203405171</v>
      </c>
      <c r="L2283" s="66"/>
      <c r="M2283" s="68">
        <f t="shared" si="1003"/>
        <v>0.8758549162653213</v>
      </c>
      <c r="N2283" s="68">
        <f t="shared" si="1004"/>
        <v>0.61742534428429774</v>
      </c>
      <c r="O2283" s="68">
        <f t="shared" si="1005"/>
        <v>0.51480140823819254</v>
      </c>
      <c r="P2283" s="68">
        <f t="shared" si="1006"/>
        <v>0.563783146892054</v>
      </c>
      <c r="Q2283" s="68">
        <f t="shared" si="1007"/>
        <v>0.34350684463856052</v>
      </c>
    </row>
    <row r="2284" spans="1:17" ht="15" customHeight="1" x14ac:dyDescent="0.25">
      <c r="A2284" s="145" t="s">
        <v>4036</v>
      </c>
      <c r="B2284" s="146">
        <v>6</v>
      </c>
      <c r="C2284" s="147" t="s">
        <v>4037</v>
      </c>
      <c r="D2284" s="136"/>
      <c r="E2284" s="16"/>
      <c r="F2284" s="67">
        <v>5204.6809036725545</v>
      </c>
      <c r="G2284" s="68">
        <f t="shared" si="1002"/>
        <v>0.37080947016391891</v>
      </c>
      <c r="H2284" s="66">
        <v>74.358744844391865</v>
      </c>
      <c r="I2284" s="66">
        <v>39.261203525415887</v>
      </c>
      <c r="J2284" s="66">
        <v>5.7296402183969395</v>
      </c>
      <c r="K2284" s="66">
        <v>498.49226517286252</v>
      </c>
      <c r="L2284" s="66"/>
      <c r="M2284" s="68">
        <f t="shared" si="1003"/>
        <v>0.82264574740653107</v>
      </c>
      <c r="N2284" s="68">
        <f t="shared" si="1004"/>
        <v>0.39261203525415889</v>
      </c>
      <c r="O2284" s="68">
        <f t="shared" si="1005"/>
        <v>0.27673522664767181</v>
      </c>
      <c r="P2284" s="68">
        <f t="shared" si="1006"/>
        <v>0.32962035823150149</v>
      </c>
      <c r="Q2284" s="68">
        <f t="shared" si="1007"/>
        <v>0.18802931650014706</v>
      </c>
    </row>
    <row r="2285" spans="1:17" ht="15" customHeight="1" x14ac:dyDescent="0.25">
      <c r="A2285" s="145" t="s">
        <v>4038</v>
      </c>
      <c r="B2285" s="146">
        <v>7</v>
      </c>
      <c r="C2285" s="152" t="s">
        <v>4039</v>
      </c>
      <c r="D2285" s="136"/>
      <c r="E2285" s="16"/>
      <c r="F2285" s="67">
        <v>88129.173165784552</v>
      </c>
      <c r="G2285" s="68">
        <f t="shared" si="1002"/>
        <v>0.49351621321136563</v>
      </c>
      <c r="H2285" s="66">
        <v>78.308877899283189</v>
      </c>
      <c r="I2285" s="66">
        <v>52.10614225270561</v>
      </c>
      <c r="J2285" s="66">
        <v>7.9198714670125874</v>
      </c>
      <c r="K2285" s="66">
        <v>738.72255173653332</v>
      </c>
      <c r="L2285" s="66"/>
      <c r="M2285" s="68">
        <f t="shared" si="1003"/>
        <v>0.88848129832138645</v>
      </c>
      <c r="N2285" s="68">
        <f t="shared" si="1004"/>
        <v>0.52106142252705612</v>
      </c>
      <c r="O2285" s="68">
        <f t="shared" si="1005"/>
        <v>0.43097686387412593</v>
      </c>
      <c r="P2285" s="68">
        <f t="shared" si="1006"/>
        <v>0.47388333771773561</v>
      </c>
      <c r="Q2285" s="68">
        <f t="shared" si="1007"/>
        <v>0.28548582220549018</v>
      </c>
    </row>
    <row r="2286" spans="1:17" ht="15" customHeight="1" x14ac:dyDescent="0.25">
      <c r="A2286" s="145"/>
      <c r="B2286" s="148"/>
      <c r="C2286" s="152"/>
      <c r="D2286" s="136"/>
      <c r="E2286" s="16"/>
      <c r="F2286" s="67"/>
      <c r="G2286" s="68"/>
      <c r="H2286" s="66"/>
      <c r="I2286" s="66"/>
      <c r="J2286" s="66"/>
      <c r="K2286" s="66"/>
      <c r="L2286" s="66"/>
      <c r="M2286" s="68"/>
      <c r="N2286" s="68"/>
      <c r="O2286" s="68"/>
      <c r="P2286" s="68"/>
      <c r="Q2286" s="68"/>
    </row>
    <row r="2287" spans="1:17" ht="15" customHeight="1" x14ac:dyDescent="0.25">
      <c r="A2287" s="141" t="s">
        <v>4040</v>
      </c>
      <c r="B2287" s="142"/>
      <c r="C2287" s="143" t="s">
        <v>4041</v>
      </c>
      <c r="D2287" s="144"/>
      <c r="E2287" s="26"/>
      <c r="F2287" s="69">
        <v>49664.476860658753</v>
      </c>
      <c r="G2287" s="70">
        <f>GEOMEAN(M2287,P2287,Q2287)</f>
        <v>0.32017767204041253</v>
      </c>
      <c r="H2287" s="63">
        <v>57.116551660868822</v>
      </c>
      <c r="I2287" s="63">
        <v>28.720190281402729</v>
      </c>
      <c r="J2287" s="63">
        <v>5.8597311417561446</v>
      </c>
      <c r="K2287" s="63">
        <v>562.49004988348838</v>
      </c>
      <c r="L2287" s="63"/>
      <c r="M2287" s="70">
        <f>+(H2287-25)/(85-25)</f>
        <v>0.53527586101448033</v>
      </c>
      <c r="N2287" s="70">
        <f>+I2287/100</f>
        <v>0.2872019028140273</v>
      </c>
      <c r="O2287" s="70">
        <f>+(J2287-1.8)/(16-1.8)</f>
        <v>0.28589655927860175</v>
      </c>
      <c r="P2287" s="70">
        <f>+(N2287*O2287)^(0.5)</f>
        <v>0.28654848775172026</v>
      </c>
      <c r="Q2287" s="70">
        <f>+(K2287-35)/(2500-35)</f>
        <v>0.2139919066464456</v>
      </c>
    </row>
    <row r="2288" spans="1:17" ht="15" customHeight="1" x14ac:dyDescent="0.25">
      <c r="A2288" s="145" t="s">
        <v>4042</v>
      </c>
      <c r="B2288" s="146">
        <v>1</v>
      </c>
      <c r="C2288" s="147" t="s">
        <v>4043</v>
      </c>
      <c r="D2288" s="136"/>
      <c r="E2288" s="16"/>
      <c r="F2288" s="67">
        <v>32653.859877365241</v>
      </c>
      <c r="G2288" s="68">
        <f>GEOMEAN(M2288,P2288,Q2288)</f>
        <v>0.32611623278665069</v>
      </c>
      <c r="H2288" s="66">
        <v>55.94658069585703</v>
      </c>
      <c r="I2288" s="66">
        <v>32.490160042294534</v>
      </c>
      <c r="J2288" s="66">
        <v>6.033857928793128</v>
      </c>
      <c r="K2288" s="66">
        <v>567.56529311512577</v>
      </c>
      <c r="L2288" s="66"/>
      <c r="M2288" s="68">
        <f>+(H2288-25)/(85-25)</f>
        <v>0.51577634493095048</v>
      </c>
      <c r="N2288" s="68">
        <f>+I2288/100</f>
        <v>0.32490160042294536</v>
      </c>
      <c r="O2288" s="68">
        <f>+(J2288-1.8)/(16-1.8)</f>
        <v>0.29815900906993864</v>
      </c>
      <c r="P2288" s="68">
        <f>+(N2288*O2288)^(0.5)</f>
        <v>0.31124321555231138</v>
      </c>
      <c r="Q2288" s="68">
        <f>+(K2288-35)/(2500-35)</f>
        <v>0.21605082884994961</v>
      </c>
    </row>
    <row r="2289" spans="1:17" ht="15" customHeight="1" x14ac:dyDescent="0.25">
      <c r="A2289" s="145" t="s">
        <v>4044</v>
      </c>
      <c r="B2289" s="146">
        <v>2</v>
      </c>
      <c r="C2289" s="147" t="s">
        <v>4045</v>
      </c>
      <c r="D2289" s="136"/>
      <c r="E2289" s="16"/>
      <c r="F2289" s="67">
        <v>6700.9385594778196</v>
      </c>
      <c r="G2289" s="68">
        <f>GEOMEAN(M2289,P2289,Q2289)</f>
        <v>0.32730848280923713</v>
      </c>
      <c r="H2289" s="66">
        <v>55.351217190320256</v>
      </c>
      <c r="I2289" s="66">
        <v>29.724321744239816</v>
      </c>
      <c r="J2289" s="66">
        <v>6.6741669983479728</v>
      </c>
      <c r="K2289" s="66">
        <v>569.93601423246014</v>
      </c>
      <c r="L2289" s="66"/>
      <c r="M2289" s="68">
        <f>+(H2289-25)/(85-25)</f>
        <v>0.50585361983867094</v>
      </c>
      <c r="N2289" s="68">
        <f>+I2289/100</f>
        <v>0.29724321744239818</v>
      </c>
      <c r="O2289" s="68">
        <f>+(J2289-1.8)/(16-1.8)</f>
        <v>0.34325119706675866</v>
      </c>
      <c r="P2289" s="68">
        <f>+(N2289*O2289)^(0.5)</f>
        <v>0.31941992769249389</v>
      </c>
      <c r="Q2289" s="68">
        <f>+(K2289-35)/(2500-35)</f>
        <v>0.21701258183872621</v>
      </c>
    </row>
    <row r="2290" spans="1:17" ht="15" customHeight="1" x14ac:dyDescent="0.25">
      <c r="A2290" s="145" t="s">
        <v>4046</v>
      </c>
      <c r="B2290" s="146">
        <v>3</v>
      </c>
      <c r="C2290" s="147" t="s">
        <v>4047</v>
      </c>
      <c r="D2290" s="136"/>
      <c r="E2290" s="16"/>
      <c r="F2290" s="67">
        <v>8321.0452675469114</v>
      </c>
      <c r="G2290" s="68">
        <f>GEOMEAN(M2290,P2290,Q2290)</f>
        <v>0.3084790073322527</v>
      </c>
      <c r="H2290" s="66">
        <v>65.189111529064775</v>
      </c>
      <c r="I2290" s="66">
        <v>17.978380583414886</v>
      </c>
      <c r="J2290" s="66">
        <v>4.8214034774798611</v>
      </c>
      <c r="K2290" s="66">
        <v>587.33318591286877</v>
      </c>
      <c r="L2290" s="66"/>
      <c r="M2290" s="68">
        <f>+(H2290-25)/(85-25)</f>
        <v>0.6698185254844129</v>
      </c>
      <c r="N2290" s="68">
        <f>+I2290/100</f>
        <v>0.17978380583414885</v>
      </c>
      <c r="O2290" s="68">
        <f>+(J2290-1.8)/(16-1.8)</f>
        <v>0.21277489278027192</v>
      </c>
      <c r="P2290" s="68">
        <f>+(N2290*O2290)^(0.5)</f>
        <v>0.19558496877314027</v>
      </c>
      <c r="Q2290" s="68">
        <f>+(K2290-35)/(2500-35)</f>
        <v>0.22407025797682303</v>
      </c>
    </row>
    <row r="2291" spans="1:17" ht="15" customHeight="1" x14ac:dyDescent="0.25">
      <c r="A2291" s="145" t="s">
        <v>4048</v>
      </c>
      <c r="B2291" s="146">
        <v>4</v>
      </c>
      <c r="C2291" s="147" t="s">
        <v>4049</v>
      </c>
      <c r="D2291" s="136"/>
      <c r="E2291" s="16"/>
      <c r="F2291" s="67">
        <v>1988.6331562687744</v>
      </c>
      <c r="G2291" s="68">
        <f>GEOMEAN(M2291,P2291,Q2291)</f>
        <v>0.21434882563788921</v>
      </c>
      <c r="H2291" s="66">
        <v>57.375908557258924</v>
      </c>
      <c r="I2291" s="66">
        <v>12.824666229813904</v>
      </c>
      <c r="J2291" s="66">
        <v>4.056999899066601</v>
      </c>
      <c r="K2291" s="66">
        <v>350.1119704449037</v>
      </c>
      <c r="L2291" s="66"/>
      <c r="M2291" s="68">
        <f>+(H2291-25)/(85-25)</f>
        <v>0.53959847595431543</v>
      </c>
      <c r="N2291" s="68">
        <f>+I2291/100</f>
        <v>0.12824666229813902</v>
      </c>
      <c r="O2291" s="68">
        <f>+(J2291-1.8)/(16-1.8)</f>
        <v>0.15894365486384515</v>
      </c>
      <c r="P2291" s="68">
        <f>+(N2291*O2291)^(0.5)</f>
        <v>0.1427725226706999</v>
      </c>
      <c r="Q2291" s="68">
        <f>+(K2291-35)/(2500-35)</f>
        <v>0.12783447076872362</v>
      </c>
    </row>
    <row r="2292" spans="1:17" ht="15" customHeight="1" x14ac:dyDescent="0.25">
      <c r="A2292" s="145"/>
      <c r="B2292" s="148"/>
      <c r="C2292" s="147"/>
      <c r="D2292" s="136"/>
      <c r="E2292" s="16"/>
      <c r="F2292" s="67"/>
      <c r="G2292" s="68"/>
      <c r="H2292" s="66"/>
      <c r="I2292" s="66"/>
      <c r="J2292" s="66"/>
      <c r="K2292" s="66"/>
      <c r="L2292" s="66"/>
      <c r="M2292" s="68"/>
      <c r="N2292" s="68"/>
      <c r="O2292" s="68"/>
      <c r="P2292" s="68"/>
      <c r="Q2292" s="68"/>
    </row>
    <row r="2293" spans="1:17" ht="15" customHeight="1" x14ac:dyDescent="0.25">
      <c r="A2293" s="141" t="s">
        <v>4050</v>
      </c>
      <c r="B2293" s="149"/>
      <c r="C2293" s="143" t="s">
        <v>4051</v>
      </c>
      <c r="D2293" s="144"/>
      <c r="E2293" s="26"/>
      <c r="F2293" s="69">
        <v>60521.910442454289</v>
      </c>
      <c r="G2293" s="70">
        <f t="shared" ref="G2293:G2298" si="1008">GEOMEAN(M2293,P2293,Q2293)</f>
        <v>0.44072073225534208</v>
      </c>
      <c r="H2293" s="63">
        <v>82.402953911983687</v>
      </c>
      <c r="I2293" s="63">
        <v>44.887712143054678</v>
      </c>
      <c r="J2293" s="63">
        <v>6.0176416602248981</v>
      </c>
      <c r="K2293" s="63">
        <v>639.04594477741261</v>
      </c>
      <c r="L2293" s="63"/>
      <c r="M2293" s="70">
        <f t="shared" ref="M2293:M2298" si="1009">+(H2293-25)/(85-25)</f>
        <v>0.95671589853306149</v>
      </c>
      <c r="N2293" s="70">
        <f t="shared" ref="N2293:N2298" si="1010">+I2293/100</f>
        <v>0.44887712143054675</v>
      </c>
      <c r="O2293" s="70">
        <f t="shared" ref="O2293:O2298" si="1011">+(J2293-1.8)/(16-1.8)</f>
        <v>0.2970170183256971</v>
      </c>
      <c r="P2293" s="70">
        <f t="shared" ref="P2293:P2298" si="1012">+(N2293*O2293)^(0.5)</f>
        <v>0.36513578871691399</v>
      </c>
      <c r="Q2293" s="70">
        <f t="shared" ref="Q2293:Q2298" si="1013">+(K2293-35)/(2500-35)</f>
        <v>0.24504906481842298</v>
      </c>
    </row>
    <row r="2294" spans="1:17" ht="15" customHeight="1" x14ac:dyDescent="0.25">
      <c r="A2294" s="145" t="s">
        <v>4052</v>
      </c>
      <c r="B2294" s="146">
        <v>1</v>
      </c>
      <c r="C2294" s="147" t="s">
        <v>4053</v>
      </c>
      <c r="D2294" s="136"/>
      <c r="E2294" s="16"/>
      <c r="F2294" s="67">
        <v>29643.220314203907</v>
      </c>
      <c r="G2294" s="68">
        <f t="shared" si="1008"/>
        <v>0.46569248534311014</v>
      </c>
      <c r="H2294" s="66">
        <v>79.840924992323622</v>
      </c>
      <c r="I2294" s="66">
        <v>47.237342794065874</v>
      </c>
      <c r="J2294" s="66">
        <v>6.4717893145388876</v>
      </c>
      <c r="K2294" s="66">
        <v>725.90909628539555</v>
      </c>
      <c r="L2294" s="66"/>
      <c r="M2294" s="68">
        <f t="shared" si="1009"/>
        <v>0.91401541653872698</v>
      </c>
      <c r="N2294" s="68">
        <f t="shared" si="1010"/>
        <v>0.47237342794065873</v>
      </c>
      <c r="O2294" s="68">
        <f t="shared" si="1011"/>
        <v>0.32899924750273857</v>
      </c>
      <c r="P2294" s="68">
        <f t="shared" si="1012"/>
        <v>0.39422138746238239</v>
      </c>
      <c r="Q2294" s="68">
        <f t="shared" si="1013"/>
        <v>0.28028766583586029</v>
      </c>
    </row>
    <row r="2295" spans="1:17" ht="15" customHeight="1" x14ac:dyDescent="0.25">
      <c r="A2295" s="145" t="s">
        <v>4054</v>
      </c>
      <c r="B2295" s="146">
        <v>2</v>
      </c>
      <c r="C2295" s="147" t="s">
        <v>4055</v>
      </c>
      <c r="D2295" s="136"/>
      <c r="E2295" s="16"/>
      <c r="F2295" s="67">
        <v>10284.505852217348</v>
      </c>
      <c r="G2295" s="68">
        <f t="shared" si="1008"/>
        <v>0.39101032651709727</v>
      </c>
      <c r="H2295" s="66">
        <v>87.282806833073892</v>
      </c>
      <c r="I2295" s="66">
        <v>40.719019072355309</v>
      </c>
      <c r="J2295" s="66">
        <v>5.0660170399221203</v>
      </c>
      <c r="K2295" s="66">
        <v>498.87500793770454</v>
      </c>
      <c r="L2295" s="66"/>
      <c r="M2295" s="68">
        <f t="shared" si="1009"/>
        <v>1.0380467805512315</v>
      </c>
      <c r="N2295" s="68">
        <f t="shared" si="1010"/>
        <v>0.40719019072355311</v>
      </c>
      <c r="O2295" s="68">
        <f t="shared" si="1011"/>
        <v>0.23000119999451554</v>
      </c>
      <c r="P2295" s="68">
        <f t="shared" si="1012"/>
        <v>0.30602979020417748</v>
      </c>
      <c r="Q2295" s="68">
        <f t="shared" si="1013"/>
        <v>0.18818458739866309</v>
      </c>
    </row>
    <row r="2296" spans="1:17" ht="15" customHeight="1" x14ac:dyDescent="0.25">
      <c r="A2296" s="145" t="s">
        <v>4056</v>
      </c>
      <c r="B2296" s="146">
        <v>3</v>
      </c>
      <c r="C2296" s="147" t="s">
        <v>4057</v>
      </c>
      <c r="D2296" s="136"/>
      <c r="E2296" s="16"/>
      <c r="F2296" s="67">
        <v>7775.3039152949241</v>
      </c>
      <c r="G2296" s="68">
        <f t="shared" si="1008"/>
        <v>0.39258239022488983</v>
      </c>
      <c r="H2296" s="66">
        <v>86.61114653016746</v>
      </c>
      <c r="I2296" s="66">
        <v>41.223499817842196</v>
      </c>
      <c r="J2296" s="66">
        <v>5.4762156715702464</v>
      </c>
      <c r="K2296" s="66">
        <v>479.60319475479434</v>
      </c>
      <c r="L2296" s="66"/>
      <c r="M2296" s="68">
        <f t="shared" si="1009"/>
        <v>1.0268524421694576</v>
      </c>
      <c r="N2296" s="68">
        <f t="shared" si="1010"/>
        <v>0.41223499817842196</v>
      </c>
      <c r="O2296" s="68">
        <f t="shared" si="1011"/>
        <v>0.25888842757536951</v>
      </c>
      <c r="P2296" s="68">
        <f t="shared" si="1012"/>
        <v>0.32668466518945605</v>
      </c>
      <c r="Q2296" s="68">
        <f t="shared" si="1013"/>
        <v>0.18036640760843584</v>
      </c>
    </row>
    <row r="2297" spans="1:17" ht="15" customHeight="1" x14ac:dyDescent="0.25">
      <c r="A2297" s="145" t="s">
        <v>4058</v>
      </c>
      <c r="B2297" s="146">
        <v>4</v>
      </c>
      <c r="C2297" s="147" t="s">
        <v>4059</v>
      </c>
      <c r="D2297" s="136"/>
      <c r="E2297" s="16"/>
      <c r="F2297" s="67">
        <v>7646.4203487114291</v>
      </c>
      <c r="G2297" s="68">
        <f t="shared" si="1008"/>
        <v>0.45310905858523581</v>
      </c>
      <c r="H2297" s="66">
        <v>83.847841300911568</v>
      </c>
      <c r="I2297" s="66">
        <v>46.604557168921716</v>
      </c>
      <c r="J2297" s="66">
        <v>6.0526404711151418</v>
      </c>
      <c r="K2297" s="66">
        <v>660.81579067491793</v>
      </c>
      <c r="L2297" s="66"/>
      <c r="M2297" s="68">
        <f t="shared" si="1009"/>
        <v>0.98079735501519283</v>
      </c>
      <c r="N2297" s="68">
        <f t="shared" si="1010"/>
        <v>0.46604557168921718</v>
      </c>
      <c r="O2297" s="68">
        <f t="shared" si="1011"/>
        <v>0.29948172331796774</v>
      </c>
      <c r="P2297" s="68">
        <f t="shared" si="1012"/>
        <v>0.37359353708836324</v>
      </c>
      <c r="Q2297" s="68">
        <f t="shared" si="1013"/>
        <v>0.25388064530422633</v>
      </c>
    </row>
    <row r="2298" spans="1:17" ht="15" customHeight="1" x14ac:dyDescent="0.25">
      <c r="A2298" s="145" t="s">
        <v>4060</v>
      </c>
      <c r="B2298" s="146">
        <v>5</v>
      </c>
      <c r="C2298" s="147" t="s">
        <v>4061</v>
      </c>
      <c r="D2298" s="151"/>
      <c r="E2298" s="30"/>
      <c r="F2298" s="67">
        <v>5172.4600120266805</v>
      </c>
      <c r="G2298" s="68">
        <f t="shared" si="1008"/>
        <v>0.43848762888527537</v>
      </c>
      <c r="H2298" s="66">
        <v>85.212792495871994</v>
      </c>
      <c r="I2298" s="66">
        <v>43.797390029165861</v>
      </c>
      <c r="J2298" s="66">
        <v>5.7615255696783461</v>
      </c>
      <c r="K2298" s="66">
        <v>627.43439609428435</v>
      </c>
      <c r="L2298" s="66"/>
      <c r="M2298" s="68">
        <f t="shared" si="1009"/>
        <v>1.0035465415978666</v>
      </c>
      <c r="N2298" s="68">
        <f t="shared" si="1010"/>
        <v>0.43797390029165861</v>
      </c>
      <c r="O2298" s="68">
        <f t="shared" si="1011"/>
        <v>0.27898067392101034</v>
      </c>
      <c r="P2298" s="68">
        <f t="shared" si="1012"/>
        <v>0.3495515038777266</v>
      </c>
      <c r="Q2298" s="68">
        <f t="shared" si="1013"/>
        <v>0.2403384974013324</v>
      </c>
    </row>
    <row r="2299" spans="1:17" ht="15" customHeight="1" x14ac:dyDescent="0.25">
      <c r="A2299" s="150"/>
      <c r="B2299" s="148"/>
      <c r="C2299" s="147"/>
      <c r="D2299" s="151"/>
      <c r="E2299" s="30"/>
      <c r="F2299" s="71"/>
      <c r="G2299" s="80"/>
      <c r="H2299" s="81"/>
      <c r="I2299" s="81"/>
      <c r="J2299" s="81"/>
      <c r="K2299" s="82"/>
      <c r="L2299" s="83"/>
      <c r="M2299" s="80"/>
      <c r="N2299" s="80"/>
      <c r="O2299" s="80"/>
      <c r="P2299" s="80"/>
      <c r="Q2299" s="80"/>
    </row>
    <row r="2300" spans="1:17" ht="15" customHeight="1" x14ac:dyDescent="0.25">
      <c r="A2300" s="141" t="s">
        <v>4062</v>
      </c>
      <c r="B2300" s="149"/>
      <c r="C2300" s="143" t="s">
        <v>4063</v>
      </c>
      <c r="D2300" s="144"/>
      <c r="E2300" s="26"/>
      <c r="F2300" s="69">
        <v>2879.7421908499718</v>
      </c>
      <c r="G2300" s="70">
        <f>GEOMEAN(M2300,P2300,Q2300)</f>
        <v>0.34611001927370871</v>
      </c>
      <c r="H2300" s="63">
        <v>66.425690247049161</v>
      </c>
      <c r="I2300" s="63">
        <v>20.451928484556849</v>
      </c>
      <c r="J2300" s="63">
        <v>7.3164801879705745</v>
      </c>
      <c r="K2300" s="63">
        <v>560.15432094406901</v>
      </c>
      <c r="L2300" s="63"/>
      <c r="M2300" s="70">
        <f>+(H2300-25)/(85-25)</f>
        <v>0.69042817078415264</v>
      </c>
      <c r="N2300" s="70">
        <f>+I2300/100</f>
        <v>0.20451928484556847</v>
      </c>
      <c r="O2300" s="70">
        <f>+(J2300-1.8)/(16-1.8)</f>
        <v>0.38848452027961794</v>
      </c>
      <c r="P2300" s="70">
        <f>+(N2300*O2300)^(0.5)</f>
        <v>0.28187333371775558</v>
      </c>
      <c r="Q2300" s="70">
        <f>+(K2300-35)/(2500-35)</f>
        <v>0.21304434926737079</v>
      </c>
    </row>
    <row r="2301" spans="1:17" ht="15" customHeight="1" x14ac:dyDescent="0.25">
      <c r="A2301" s="145" t="s">
        <v>4064</v>
      </c>
      <c r="B2301" s="146">
        <v>1</v>
      </c>
      <c r="C2301" s="147" t="s">
        <v>4065</v>
      </c>
      <c r="D2301" s="136"/>
      <c r="E2301" s="16"/>
      <c r="F2301" s="67">
        <v>2879.7421908499718</v>
      </c>
      <c r="G2301" s="68">
        <f>GEOMEAN(M2301,P2301,Q2301)</f>
        <v>0.34610545851559787</v>
      </c>
      <c r="H2301" s="66">
        <v>66.425690247049161</v>
      </c>
      <c r="I2301" s="66">
        <v>20.451928484556849</v>
      </c>
      <c r="J2301" s="66">
        <v>7.3160440520331411</v>
      </c>
      <c r="K2301" s="66">
        <v>560.15432094406901</v>
      </c>
      <c r="L2301" s="66"/>
      <c r="M2301" s="68">
        <f>+(H2301-25)/(85-25)</f>
        <v>0.69042817078415264</v>
      </c>
      <c r="N2301" s="68">
        <f>+I2301/100</f>
        <v>0.20451928484556847</v>
      </c>
      <c r="O2301" s="68">
        <f>+(J2301-1.8)/(16-1.8)</f>
        <v>0.38845380648120714</v>
      </c>
      <c r="P2301" s="68">
        <f>+(N2301*O2301)^(0.5)</f>
        <v>0.28186219096763465</v>
      </c>
      <c r="Q2301" s="68">
        <f>+(K2301-35)/(2500-35)</f>
        <v>0.21304434926737079</v>
      </c>
    </row>
    <row r="2302" spans="1:17" ht="15" customHeight="1" x14ac:dyDescent="0.25">
      <c r="A2302" s="173"/>
      <c r="B2302" s="174"/>
      <c r="C2302" s="175"/>
      <c r="D2302" s="176"/>
      <c r="E2302" s="21"/>
      <c r="F2302" s="84"/>
      <c r="G2302" s="85"/>
      <c r="H2302" s="86"/>
      <c r="I2302" s="86"/>
      <c r="J2302" s="86"/>
      <c r="K2302" s="87"/>
      <c r="L2302" s="88"/>
      <c r="M2302" s="85"/>
      <c r="N2302" s="85"/>
      <c r="O2302" s="85"/>
      <c r="P2302" s="85"/>
      <c r="Q2302" s="85"/>
    </row>
    <row r="2303" spans="1:17" ht="15" customHeight="1" x14ac:dyDescent="0.25">
      <c r="A2303" s="31" t="s">
        <v>4066</v>
      </c>
      <c r="B2303" s="31"/>
      <c r="C2303" s="28"/>
      <c r="D2303" s="35"/>
      <c r="E2303" s="35"/>
      <c r="F2303" s="37"/>
      <c r="G2303" s="40"/>
      <c r="H2303" s="38"/>
      <c r="I2303" s="38"/>
      <c r="J2303" s="38"/>
      <c r="K2303" s="45"/>
      <c r="L2303" s="39"/>
      <c r="M2303" s="40"/>
      <c r="N2303" s="40"/>
      <c r="O2303" s="40"/>
      <c r="P2303" s="40"/>
      <c r="Q2303" s="40"/>
    </row>
    <row r="2304" spans="1:17" ht="15" customHeight="1" x14ac:dyDescent="0.25">
      <c r="A2304" s="31" t="s">
        <v>4071</v>
      </c>
      <c r="B2304" s="31"/>
      <c r="C2304" s="28"/>
      <c r="D2304" s="35"/>
      <c r="E2304" s="35"/>
      <c r="F2304" s="37"/>
      <c r="G2304" s="40"/>
      <c r="H2304" s="38"/>
      <c r="I2304" s="38"/>
      <c r="J2304" s="38"/>
      <c r="K2304" s="45"/>
      <c r="L2304" s="39"/>
      <c r="M2304" s="40"/>
      <c r="N2304" s="40"/>
      <c r="O2304" s="40"/>
      <c r="P2304" s="40"/>
      <c r="Q2304" s="40"/>
    </row>
    <row r="2305" spans="1:17" ht="15" customHeight="1" x14ac:dyDescent="0.25">
      <c r="A2305" s="32" t="s">
        <v>4067</v>
      </c>
      <c r="B2305" s="31"/>
      <c r="C2305" s="28"/>
      <c r="D2305" s="35"/>
      <c r="E2305" s="35"/>
      <c r="F2305" s="37"/>
      <c r="G2305" s="40"/>
      <c r="H2305" s="38"/>
      <c r="I2305" s="38"/>
      <c r="J2305" s="38"/>
      <c r="K2305" s="45"/>
      <c r="L2305" s="39"/>
      <c r="M2305" s="40"/>
      <c r="N2305" s="40"/>
      <c r="O2305" s="40"/>
      <c r="P2305" s="40"/>
      <c r="Q2305" s="40"/>
    </row>
    <row r="2306" spans="1:17" ht="15" customHeight="1" x14ac:dyDescent="0.25">
      <c r="A2306" s="31" t="s">
        <v>4074</v>
      </c>
      <c r="G2306" s="40"/>
      <c r="H2306" s="38"/>
      <c r="I2306" s="38"/>
      <c r="J2306" s="38"/>
      <c r="K2306" s="45"/>
      <c r="L2306" s="39"/>
      <c r="M2306" s="40"/>
      <c r="N2306" s="40"/>
      <c r="O2306" s="40"/>
      <c r="P2306" s="40"/>
      <c r="Q2306" s="40"/>
    </row>
    <row r="2307" spans="1:17" ht="15" customHeight="1" x14ac:dyDescent="0.25">
      <c r="A2307" s="3"/>
      <c r="D2307" s="3"/>
      <c r="E2307" s="3"/>
      <c r="F2307" s="3"/>
      <c r="G2307" s="40"/>
      <c r="H2307" s="38"/>
      <c r="I2307" s="38"/>
      <c r="J2307" s="38"/>
      <c r="K2307" s="45"/>
      <c r="L2307" s="39"/>
      <c r="M2307" s="40"/>
      <c r="N2307" s="40"/>
      <c r="O2307" s="40"/>
      <c r="P2307" s="40"/>
      <c r="Q2307" s="40"/>
    </row>
    <row r="2308" spans="1:17" ht="15" customHeight="1" x14ac:dyDescent="0.25">
      <c r="A2308" s="3"/>
      <c r="D2308" s="3"/>
      <c r="E2308" s="3"/>
      <c r="F2308" s="3"/>
      <c r="G2308" s="40"/>
      <c r="H2308" s="38"/>
      <c r="I2308" s="38"/>
      <c r="J2308" s="38"/>
      <c r="K2308" s="45"/>
      <c r="L2308" s="39"/>
      <c r="M2308" s="40"/>
      <c r="N2308" s="40"/>
      <c r="O2308" s="40"/>
      <c r="P2308" s="40"/>
      <c r="Q2308" s="40"/>
    </row>
    <row r="2309" spans="1:17" ht="15" customHeight="1" x14ac:dyDescent="0.25">
      <c r="G2309" s="40"/>
      <c r="H2309" s="38"/>
      <c r="I2309" s="38"/>
      <c r="J2309" s="38"/>
      <c r="K2309" s="45"/>
      <c r="L2309" s="39"/>
      <c r="M2309" s="40"/>
      <c r="N2309" s="40"/>
      <c r="O2309" s="40"/>
      <c r="P2309" s="40"/>
      <c r="Q2309" s="40"/>
    </row>
    <row r="2310" spans="1:17" ht="15" customHeight="1" x14ac:dyDescent="0.25">
      <c r="G2310" s="40"/>
      <c r="H2310" s="38"/>
      <c r="I2310" s="38"/>
      <c r="J2310" s="38"/>
      <c r="K2310" s="45"/>
      <c r="L2310" s="39"/>
      <c r="M2310" s="40"/>
      <c r="N2310" s="40"/>
      <c r="O2310" s="40"/>
      <c r="P2310" s="40"/>
      <c r="Q2310" s="40"/>
    </row>
    <row r="2311" spans="1:17" ht="15" customHeight="1" x14ac:dyDescent="0.25">
      <c r="G2311" s="40"/>
      <c r="H2311" s="38"/>
      <c r="I2311" s="38"/>
      <c r="J2311" s="38"/>
      <c r="K2311" s="45"/>
      <c r="L2311" s="39"/>
      <c r="M2311" s="40"/>
      <c r="N2311" s="40"/>
      <c r="O2311" s="40"/>
      <c r="P2311" s="40"/>
      <c r="Q2311" s="40"/>
    </row>
    <row r="2312" spans="1:17" ht="15" customHeight="1" x14ac:dyDescent="0.25">
      <c r="G2312" s="40"/>
      <c r="H2312" s="38"/>
      <c r="I2312" s="38"/>
      <c r="J2312" s="38"/>
      <c r="K2312" s="45"/>
      <c r="L2312" s="39"/>
      <c r="M2312" s="40"/>
      <c r="N2312" s="40"/>
      <c r="O2312" s="40"/>
      <c r="P2312" s="40"/>
      <c r="Q2312" s="40"/>
    </row>
    <row r="2313" spans="1:17" ht="15" customHeight="1" x14ac:dyDescent="0.25">
      <c r="G2313" s="40"/>
      <c r="H2313" s="38"/>
      <c r="I2313" s="38"/>
      <c r="J2313" s="38"/>
      <c r="K2313" s="45"/>
      <c r="L2313" s="39"/>
      <c r="M2313" s="40"/>
      <c r="N2313" s="40"/>
      <c r="O2313" s="40"/>
      <c r="P2313" s="40"/>
      <c r="Q2313" s="40"/>
    </row>
    <row r="2314" spans="1:17" ht="15" customHeight="1" x14ac:dyDescent="0.25">
      <c r="G2314" s="40"/>
      <c r="H2314" s="38"/>
      <c r="I2314" s="38"/>
      <c r="J2314" s="38"/>
      <c r="K2314" s="45"/>
      <c r="L2314" s="39"/>
      <c r="M2314" s="40"/>
      <c r="N2314" s="40"/>
      <c r="O2314" s="40"/>
      <c r="P2314" s="40"/>
      <c r="Q2314" s="40"/>
    </row>
    <row r="2315" spans="1:17" ht="15" customHeight="1" x14ac:dyDescent="0.25">
      <c r="G2315" s="40"/>
      <c r="H2315" s="38"/>
      <c r="I2315" s="38"/>
      <c r="J2315" s="38"/>
      <c r="K2315" s="45"/>
      <c r="L2315" s="39"/>
      <c r="M2315" s="40"/>
      <c r="N2315" s="40"/>
      <c r="O2315" s="40"/>
      <c r="P2315" s="40"/>
      <c r="Q2315" s="40"/>
    </row>
    <row r="2316" spans="1:17" ht="15" customHeight="1" x14ac:dyDescent="0.25">
      <c r="G2316" s="40"/>
      <c r="H2316" s="38"/>
      <c r="I2316" s="38"/>
      <c r="J2316" s="38"/>
      <c r="K2316" s="45"/>
      <c r="L2316" s="39"/>
      <c r="M2316" s="40"/>
      <c r="N2316" s="40"/>
      <c r="O2316" s="40"/>
      <c r="P2316" s="40"/>
      <c r="Q2316" s="40"/>
    </row>
    <row r="2317" spans="1:17" ht="15" customHeight="1" x14ac:dyDescent="0.25">
      <c r="G2317" s="40"/>
      <c r="H2317" s="38"/>
      <c r="I2317" s="38"/>
      <c r="J2317" s="38"/>
      <c r="K2317" s="45"/>
      <c r="L2317" s="39"/>
      <c r="M2317" s="40"/>
      <c r="N2317" s="40"/>
      <c r="O2317" s="40"/>
      <c r="P2317" s="40"/>
      <c r="Q2317" s="40"/>
    </row>
    <row r="2318" spans="1:17" ht="15" customHeight="1" x14ac:dyDescent="0.25">
      <c r="G2318" s="40"/>
      <c r="H2318" s="38"/>
      <c r="I2318" s="38"/>
      <c r="J2318" s="38"/>
      <c r="K2318" s="45"/>
      <c r="L2318" s="39"/>
      <c r="M2318" s="40"/>
      <c r="N2318" s="40"/>
      <c r="O2318" s="40"/>
      <c r="P2318" s="40"/>
      <c r="Q2318" s="40"/>
    </row>
    <row r="2319" spans="1:17" ht="15" customHeight="1" x14ac:dyDescent="0.25">
      <c r="G2319" s="40"/>
      <c r="H2319" s="38"/>
      <c r="I2319" s="38"/>
      <c r="J2319" s="38"/>
      <c r="K2319" s="45"/>
      <c r="L2319" s="39"/>
      <c r="M2319" s="40"/>
      <c r="N2319" s="40"/>
      <c r="O2319" s="40"/>
      <c r="P2319" s="40"/>
      <c r="Q2319" s="40"/>
    </row>
    <row r="2320" spans="1:17" ht="15" customHeight="1" x14ac:dyDescent="0.25">
      <c r="G2320" s="40"/>
      <c r="H2320" s="38"/>
      <c r="I2320" s="38"/>
      <c r="J2320" s="38"/>
      <c r="K2320" s="45"/>
      <c r="L2320" s="39"/>
      <c r="M2320" s="40"/>
      <c r="N2320" s="40"/>
      <c r="O2320" s="40"/>
      <c r="P2320" s="40"/>
      <c r="Q2320" s="40"/>
    </row>
    <row r="2321" spans="7:17" ht="15" customHeight="1" x14ac:dyDescent="0.25">
      <c r="G2321" s="40"/>
      <c r="H2321" s="38"/>
      <c r="I2321" s="38"/>
      <c r="J2321" s="38"/>
      <c r="K2321" s="45"/>
      <c r="L2321" s="39"/>
      <c r="M2321" s="40"/>
      <c r="N2321" s="40"/>
      <c r="O2321" s="40"/>
      <c r="P2321" s="40"/>
      <c r="Q2321" s="40"/>
    </row>
    <row r="2322" spans="7:17" ht="15" customHeight="1" x14ac:dyDescent="0.25">
      <c r="G2322" s="40"/>
      <c r="H2322" s="38"/>
      <c r="I2322" s="38"/>
      <c r="J2322" s="38"/>
      <c r="K2322" s="45"/>
      <c r="L2322" s="39"/>
      <c r="M2322" s="40"/>
      <c r="N2322" s="40"/>
      <c r="O2322" s="40"/>
      <c r="P2322" s="40"/>
      <c r="Q2322" s="40"/>
    </row>
    <row r="2323" spans="7:17" ht="15" customHeight="1" x14ac:dyDescent="0.25">
      <c r="G2323" s="40"/>
      <c r="H2323" s="38"/>
      <c r="I2323" s="38"/>
      <c r="J2323" s="38"/>
      <c r="K2323" s="45"/>
      <c r="L2323" s="39"/>
      <c r="M2323" s="40"/>
      <c r="N2323" s="40"/>
      <c r="O2323" s="40"/>
      <c r="P2323" s="40"/>
      <c r="Q2323" s="40"/>
    </row>
    <row r="2324" spans="7:17" ht="15" customHeight="1" x14ac:dyDescent="0.25">
      <c r="G2324" s="40"/>
      <c r="H2324" s="38"/>
      <c r="I2324" s="38"/>
      <c r="J2324" s="38"/>
      <c r="K2324" s="45"/>
      <c r="L2324" s="39"/>
      <c r="M2324" s="40"/>
      <c r="N2324" s="40"/>
      <c r="O2324" s="40"/>
      <c r="P2324" s="40"/>
      <c r="Q2324" s="40"/>
    </row>
    <row r="2325" spans="7:17" ht="15" customHeight="1" x14ac:dyDescent="0.25">
      <c r="G2325" s="40"/>
      <c r="H2325" s="38"/>
      <c r="I2325" s="38"/>
      <c r="J2325" s="38"/>
      <c r="K2325" s="45"/>
      <c r="L2325" s="39"/>
      <c r="M2325" s="40"/>
      <c r="N2325" s="40"/>
      <c r="O2325" s="40"/>
      <c r="P2325" s="40"/>
      <c r="Q2325" s="40"/>
    </row>
    <row r="2326" spans="7:17" ht="15" customHeight="1" x14ac:dyDescent="0.25">
      <c r="G2326" s="40"/>
      <c r="H2326" s="38"/>
      <c r="I2326" s="38"/>
      <c r="J2326" s="38"/>
      <c r="K2326" s="45"/>
      <c r="L2326" s="39"/>
      <c r="M2326" s="40"/>
      <c r="N2326" s="40"/>
      <c r="O2326" s="40"/>
      <c r="P2326" s="40"/>
      <c r="Q2326" s="40"/>
    </row>
    <row r="2327" spans="7:17" ht="15" customHeight="1" x14ac:dyDescent="0.25">
      <c r="G2327" s="40"/>
      <c r="H2327" s="38"/>
      <c r="I2327" s="38"/>
      <c r="J2327" s="38"/>
      <c r="K2327" s="45"/>
      <c r="L2327" s="39"/>
      <c r="M2327" s="40"/>
      <c r="N2327" s="40"/>
      <c r="O2327" s="40"/>
      <c r="P2327" s="40"/>
      <c r="Q2327" s="40"/>
    </row>
    <row r="2328" spans="7:17" ht="15" customHeight="1" x14ac:dyDescent="0.25">
      <c r="G2328" s="40"/>
      <c r="H2328" s="38"/>
      <c r="I2328" s="38"/>
      <c r="J2328" s="38"/>
      <c r="K2328" s="45"/>
      <c r="L2328" s="39"/>
      <c r="M2328" s="40"/>
      <c r="N2328" s="40"/>
      <c r="O2328" s="40"/>
      <c r="P2328" s="40"/>
      <c r="Q2328" s="40"/>
    </row>
    <row r="2329" spans="7:17" ht="15" customHeight="1" x14ac:dyDescent="0.25">
      <c r="G2329" s="40"/>
      <c r="H2329" s="38"/>
      <c r="I2329" s="38"/>
      <c r="J2329" s="38"/>
      <c r="K2329" s="45"/>
      <c r="L2329" s="39"/>
      <c r="M2329" s="40"/>
      <c r="N2329" s="40"/>
      <c r="O2329" s="40"/>
      <c r="P2329" s="40"/>
      <c r="Q2329" s="40"/>
    </row>
    <row r="2330" spans="7:17" ht="15" customHeight="1" x14ac:dyDescent="0.25">
      <c r="G2330" s="40"/>
      <c r="H2330" s="38"/>
      <c r="I2330" s="38"/>
      <c r="J2330" s="38"/>
      <c r="K2330" s="45"/>
      <c r="L2330" s="39"/>
      <c r="M2330" s="40"/>
      <c r="N2330" s="40"/>
      <c r="O2330" s="40"/>
      <c r="P2330" s="40"/>
      <c r="Q2330" s="40"/>
    </row>
    <row r="2331" spans="7:17" ht="15" customHeight="1" x14ac:dyDescent="0.25">
      <c r="G2331" s="40"/>
      <c r="H2331" s="38"/>
      <c r="I2331" s="38"/>
      <c r="J2331" s="38"/>
      <c r="K2331" s="45"/>
      <c r="L2331" s="39"/>
      <c r="M2331" s="40"/>
      <c r="N2331" s="40"/>
      <c r="O2331" s="40"/>
      <c r="P2331" s="40"/>
      <c r="Q2331" s="40"/>
    </row>
    <row r="2332" spans="7:17" ht="15" customHeight="1" x14ac:dyDescent="0.25">
      <c r="G2332" s="40"/>
      <c r="H2332" s="38"/>
      <c r="I2332" s="38"/>
      <c r="J2332" s="38"/>
      <c r="K2332" s="45"/>
      <c r="L2332" s="39"/>
      <c r="M2332" s="40"/>
      <c r="N2332" s="40"/>
      <c r="O2332" s="40"/>
      <c r="P2332" s="40"/>
      <c r="Q2332" s="40"/>
    </row>
    <row r="2333" spans="7:17" ht="15" customHeight="1" x14ac:dyDescent="0.25">
      <c r="G2333" s="40"/>
      <c r="H2333" s="38"/>
      <c r="I2333" s="38"/>
      <c r="J2333" s="38"/>
      <c r="K2333" s="45"/>
      <c r="L2333" s="39"/>
      <c r="M2333" s="40"/>
      <c r="N2333" s="40"/>
      <c r="O2333" s="40"/>
      <c r="P2333" s="40"/>
      <c r="Q2333" s="40"/>
    </row>
    <row r="2334" spans="7:17" ht="15" customHeight="1" x14ac:dyDescent="0.25">
      <c r="G2334" s="40"/>
      <c r="H2334" s="38"/>
      <c r="I2334" s="38"/>
      <c r="J2334" s="38"/>
      <c r="K2334" s="45"/>
      <c r="L2334" s="39"/>
      <c r="M2334" s="40"/>
      <c r="N2334" s="40"/>
      <c r="O2334" s="40"/>
      <c r="P2334" s="40"/>
      <c r="Q2334" s="40"/>
    </row>
    <row r="2335" spans="7:17" ht="15" customHeight="1" x14ac:dyDescent="0.25">
      <c r="G2335" s="40"/>
      <c r="H2335" s="38"/>
      <c r="I2335" s="38"/>
      <c r="J2335" s="38"/>
      <c r="K2335" s="45"/>
      <c r="L2335" s="39"/>
      <c r="M2335" s="40"/>
      <c r="N2335" s="40"/>
      <c r="O2335" s="40"/>
      <c r="P2335" s="40"/>
      <c r="Q2335" s="40"/>
    </row>
    <row r="2336" spans="7:17" ht="15" customHeight="1" x14ac:dyDescent="0.25">
      <c r="G2336" s="40"/>
      <c r="H2336" s="38"/>
      <c r="I2336" s="38"/>
      <c r="J2336" s="38"/>
      <c r="K2336" s="45"/>
      <c r="L2336" s="39"/>
      <c r="M2336" s="40"/>
      <c r="N2336" s="40"/>
      <c r="O2336" s="40"/>
      <c r="P2336" s="40"/>
      <c r="Q2336" s="40"/>
    </row>
    <row r="2337" spans="7:17" ht="15" customHeight="1" x14ac:dyDescent="0.25">
      <c r="G2337" s="40"/>
      <c r="H2337" s="38"/>
      <c r="I2337" s="38"/>
      <c r="J2337" s="38"/>
      <c r="K2337" s="45"/>
      <c r="L2337" s="39"/>
      <c r="M2337" s="40"/>
      <c r="N2337" s="40"/>
      <c r="O2337" s="40"/>
      <c r="P2337" s="40"/>
      <c r="Q2337" s="40"/>
    </row>
    <row r="2338" spans="7:17" ht="15" customHeight="1" x14ac:dyDescent="0.25">
      <c r="G2338" s="40"/>
      <c r="H2338" s="38"/>
      <c r="I2338" s="38"/>
      <c r="J2338" s="38"/>
      <c r="K2338" s="45"/>
      <c r="L2338" s="39"/>
      <c r="M2338" s="40"/>
      <c r="N2338" s="40"/>
      <c r="O2338" s="40"/>
      <c r="P2338" s="40"/>
      <c r="Q2338" s="40"/>
    </row>
    <row r="2339" spans="7:17" ht="15" customHeight="1" x14ac:dyDescent="0.25">
      <c r="G2339" s="40"/>
      <c r="H2339" s="38"/>
      <c r="I2339" s="38"/>
      <c r="J2339" s="38"/>
      <c r="K2339" s="45"/>
      <c r="L2339" s="39"/>
      <c r="M2339" s="40"/>
      <c r="N2339" s="40"/>
      <c r="O2339" s="40"/>
      <c r="P2339" s="40"/>
      <c r="Q2339" s="40"/>
    </row>
    <row r="2340" spans="7:17" ht="15" customHeight="1" x14ac:dyDescent="0.25">
      <c r="G2340" s="40"/>
      <c r="H2340" s="38"/>
      <c r="I2340" s="38"/>
      <c r="J2340" s="38"/>
      <c r="K2340" s="45"/>
      <c r="L2340" s="39"/>
      <c r="M2340" s="40"/>
      <c r="N2340" s="40"/>
      <c r="O2340" s="40"/>
      <c r="P2340" s="40"/>
      <c r="Q2340" s="40"/>
    </row>
    <row r="2341" spans="7:17" ht="15" customHeight="1" x14ac:dyDescent="0.25">
      <c r="G2341" s="40"/>
      <c r="H2341" s="38"/>
      <c r="I2341" s="38"/>
      <c r="J2341" s="38"/>
      <c r="K2341" s="45"/>
      <c r="L2341" s="39"/>
      <c r="M2341" s="40"/>
      <c r="N2341" s="40"/>
      <c r="O2341" s="40"/>
      <c r="P2341" s="40"/>
      <c r="Q2341" s="40"/>
    </row>
    <row r="2342" spans="7:17" ht="15" customHeight="1" x14ac:dyDescent="0.25">
      <c r="G2342" s="40"/>
      <c r="H2342" s="38"/>
      <c r="I2342" s="38"/>
      <c r="J2342" s="38"/>
      <c r="K2342" s="45"/>
      <c r="L2342" s="39"/>
      <c r="M2342" s="40"/>
      <c r="N2342" s="40"/>
      <c r="O2342" s="40"/>
      <c r="P2342" s="40"/>
      <c r="Q2342" s="40"/>
    </row>
    <row r="2343" spans="7:17" ht="15" customHeight="1" x14ac:dyDescent="0.25">
      <c r="G2343" s="40"/>
      <c r="H2343" s="38"/>
      <c r="I2343" s="38"/>
      <c r="J2343" s="38"/>
      <c r="K2343" s="45"/>
      <c r="L2343" s="39"/>
      <c r="M2343" s="40"/>
      <c r="N2343" s="40"/>
      <c r="O2343" s="40"/>
      <c r="P2343" s="40"/>
      <c r="Q2343" s="40"/>
    </row>
    <row r="2344" spans="7:17" ht="15" customHeight="1" x14ac:dyDescent="0.25">
      <c r="G2344" s="40"/>
      <c r="H2344" s="38"/>
      <c r="I2344" s="38"/>
      <c r="J2344" s="38"/>
      <c r="K2344" s="45"/>
      <c r="L2344" s="39"/>
      <c r="M2344" s="40"/>
      <c r="N2344" s="40"/>
      <c r="O2344" s="40"/>
      <c r="P2344" s="40"/>
      <c r="Q2344" s="40"/>
    </row>
    <row r="2345" spans="7:17" ht="15" customHeight="1" x14ac:dyDescent="0.25">
      <c r="G2345" s="40"/>
      <c r="H2345" s="38"/>
      <c r="I2345" s="38"/>
      <c r="J2345" s="38"/>
      <c r="K2345" s="45"/>
      <c r="L2345" s="39"/>
      <c r="M2345" s="40"/>
      <c r="N2345" s="40"/>
      <c r="O2345" s="40"/>
      <c r="P2345" s="40"/>
      <c r="Q2345" s="40"/>
    </row>
    <row r="2346" spans="7:17" ht="15" customHeight="1" x14ac:dyDescent="0.25">
      <c r="G2346" s="40"/>
      <c r="H2346" s="38"/>
      <c r="I2346" s="38"/>
      <c r="J2346" s="38"/>
      <c r="K2346" s="45"/>
      <c r="L2346" s="39"/>
      <c r="M2346" s="40"/>
      <c r="N2346" s="40"/>
      <c r="O2346" s="40"/>
      <c r="P2346" s="40"/>
      <c r="Q2346" s="40"/>
    </row>
    <row r="2347" spans="7:17" ht="15" customHeight="1" x14ac:dyDescent="0.25">
      <c r="G2347" s="40"/>
      <c r="H2347" s="38"/>
      <c r="I2347" s="38"/>
      <c r="J2347" s="38"/>
      <c r="K2347" s="45"/>
      <c r="L2347" s="39"/>
      <c r="M2347" s="40"/>
      <c r="N2347" s="40"/>
      <c r="O2347" s="40"/>
      <c r="P2347" s="40"/>
      <c r="Q2347" s="40"/>
    </row>
    <row r="2348" spans="7:17" ht="15" customHeight="1" x14ac:dyDescent="0.25">
      <c r="G2348" s="40"/>
      <c r="H2348" s="38"/>
      <c r="I2348" s="38"/>
      <c r="J2348" s="38"/>
      <c r="K2348" s="45"/>
      <c r="L2348" s="39"/>
      <c r="M2348" s="40"/>
      <c r="N2348" s="40"/>
      <c r="O2348" s="40"/>
      <c r="P2348" s="40"/>
      <c r="Q2348" s="40"/>
    </row>
    <row r="2349" spans="7:17" ht="15" customHeight="1" x14ac:dyDescent="0.25">
      <c r="G2349" s="40"/>
      <c r="H2349" s="38"/>
      <c r="I2349" s="38"/>
      <c r="J2349" s="38"/>
      <c r="K2349" s="45"/>
      <c r="L2349" s="39"/>
      <c r="M2349" s="40"/>
      <c r="N2349" s="40"/>
      <c r="O2349" s="40"/>
      <c r="P2349" s="40"/>
      <c r="Q2349" s="40"/>
    </row>
    <row r="2350" spans="7:17" ht="15" customHeight="1" x14ac:dyDescent="0.25">
      <c r="G2350" s="40"/>
      <c r="H2350" s="38"/>
      <c r="I2350" s="38"/>
      <c r="J2350" s="38"/>
      <c r="K2350" s="45"/>
      <c r="L2350" s="39"/>
      <c r="M2350" s="40"/>
      <c r="N2350" s="40"/>
      <c r="O2350" s="40"/>
      <c r="P2350" s="40"/>
      <c r="Q2350" s="40"/>
    </row>
    <row r="2351" spans="7:17" ht="15" customHeight="1" x14ac:dyDescent="0.25">
      <c r="G2351" s="40"/>
      <c r="H2351" s="38"/>
      <c r="I2351" s="38"/>
      <c r="J2351" s="38"/>
      <c r="K2351" s="45"/>
      <c r="L2351" s="39"/>
      <c r="M2351" s="40"/>
      <c r="N2351" s="40"/>
      <c r="O2351" s="40"/>
      <c r="P2351" s="40"/>
      <c r="Q2351" s="40"/>
    </row>
    <row r="2352" spans="7:17" ht="15" customHeight="1" x14ac:dyDescent="0.25">
      <c r="G2352" s="40"/>
      <c r="H2352" s="38"/>
      <c r="I2352" s="38"/>
      <c r="J2352" s="38"/>
      <c r="K2352" s="45"/>
      <c r="L2352" s="39"/>
      <c r="M2352" s="40"/>
      <c r="N2352" s="40"/>
      <c r="O2352" s="40"/>
      <c r="P2352" s="40"/>
      <c r="Q2352" s="40"/>
    </row>
    <row r="2353" spans="7:17" ht="15" customHeight="1" x14ac:dyDescent="0.25">
      <c r="G2353" s="40"/>
      <c r="H2353" s="38"/>
      <c r="I2353" s="38"/>
      <c r="J2353" s="38"/>
      <c r="K2353" s="45"/>
      <c r="L2353" s="39"/>
      <c r="M2353" s="40"/>
      <c r="N2353" s="40"/>
      <c r="O2353" s="40"/>
      <c r="P2353" s="40"/>
      <c r="Q2353" s="40"/>
    </row>
    <row r="2354" spans="7:17" ht="15" customHeight="1" x14ac:dyDescent="0.25">
      <c r="G2354" s="40"/>
      <c r="H2354" s="38"/>
      <c r="I2354" s="38"/>
      <c r="J2354" s="38"/>
      <c r="K2354" s="45"/>
      <c r="L2354" s="39"/>
      <c r="M2354" s="40"/>
      <c r="N2354" s="40"/>
      <c r="O2354" s="40"/>
      <c r="P2354" s="40"/>
      <c r="Q2354" s="40"/>
    </row>
    <row r="2355" spans="7:17" ht="15" customHeight="1" x14ac:dyDescent="0.25">
      <c r="G2355" s="40"/>
      <c r="H2355" s="38"/>
      <c r="I2355" s="38"/>
      <c r="J2355" s="38"/>
      <c r="K2355" s="45"/>
      <c r="L2355" s="39"/>
      <c r="M2355" s="40"/>
      <c r="N2355" s="40"/>
      <c r="O2355" s="40"/>
      <c r="P2355" s="40"/>
      <c r="Q2355" s="40"/>
    </row>
    <row r="2356" spans="7:17" ht="15" customHeight="1" x14ac:dyDescent="0.25">
      <c r="G2356" s="40"/>
      <c r="H2356" s="38"/>
      <c r="I2356" s="38"/>
      <c r="J2356" s="38"/>
      <c r="K2356" s="45"/>
      <c r="L2356" s="39"/>
      <c r="M2356" s="40"/>
      <c r="N2356" s="40"/>
      <c r="O2356" s="40"/>
      <c r="P2356" s="40"/>
      <c r="Q2356" s="40"/>
    </row>
    <row r="2357" spans="7:17" ht="15" customHeight="1" x14ac:dyDescent="0.25">
      <c r="G2357" s="40"/>
      <c r="H2357" s="38"/>
      <c r="I2357" s="38"/>
      <c r="J2357" s="38"/>
      <c r="K2357" s="45"/>
      <c r="L2357" s="39"/>
      <c r="M2357" s="40"/>
      <c r="N2357" s="40"/>
      <c r="O2357" s="40"/>
      <c r="P2357" s="40"/>
      <c r="Q2357" s="40"/>
    </row>
    <row r="2358" spans="7:17" ht="15" customHeight="1" x14ac:dyDescent="0.25">
      <c r="G2358" s="40"/>
      <c r="H2358" s="38"/>
      <c r="I2358" s="38"/>
      <c r="J2358" s="38"/>
      <c r="K2358" s="45"/>
      <c r="L2358" s="39"/>
      <c r="M2358" s="40"/>
      <c r="N2358" s="40"/>
      <c r="O2358" s="40"/>
      <c r="P2358" s="40"/>
      <c r="Q2358" s="40"/>
    </row>
    <row r="2359" spans="7:17" ht="15" customHeight="1" x14ac:dyDescent="0.25">
      <c r="G2359" s="40"/>
      <c r="H2359" s="38"/>
      <c r="I2359" s="38"/>
      <c r="J2359" s="38"/>
      <c r="K2359" s="45"/>
      <c r="L2359" s="39"/>
      <c r="M2359" s="40"/>
      <c r="N2359" s="40"/>
      <c r="O2359" s="40"/>
      <c r="P2359" s="40"/>
      <c r="Q2359" s="40"/>
    </row>
    <row r="2360" spans="7:17" ht="15" customHeight="1" x14ac:dyDescent="0.25">
      <c r="G2360" s="40"/>
      <c r="H2360" s="38"/>
      <c r="I2360" s="38"/>
      <c r="J2360" s="38"/>
      <c r="K2360" s="45"/>
      <c r="L2360" s="39"/>
      <c r="M2360" s="40"/>
      <c r="N2360" s="40"/>
      <c r="O2360" s="40"/>
      <c r="P2360" s="40"/>
      <c r="Q2360" s="40"/>
    </row>
    <row r="2361" spans="7:17" ht="15" customHeight="1" x14ac:dyDescent="0.25">
      <c r="G2361" s="40"/>
      <c r="H2361" s="38"/>
      <c r="I2361" s="38"/>
      <c r="J2361" s="38"/>
      <c r="K2361" s="45"/>
      <c r="L2361" s="39"/>
      <c r="M2361" s="40"/>
      <c r="N2361" s="40"/>
      <c r="O2361" s="40"/>
      <c r="P2361" s="40"/>
      <c r="Q2361" s="40"/>
    </row>
    <row r="2362" spans="7:17" ht="15" customHeight="1" x14ac:dyDescent="0.25">
      <c r="G2362" s="40"/>
      <c r="H2362" s="38"/>
      <c r="I2362" s="38"/>
      <c r="J2362" s="38"/>
      <c r="K2362" s="45"/>
      <c r="L2362" s="39"/>
      <c r="M2362" s="40"/>
      <c r="N2362" s="40"/>
      <c r="O2362" s="40"/>
      <c r="P2362" s="40"/>
      <c r="Q2362" s="40"/>
    </row>
    <row r="2363" spans="7:17" ht="15" customHeight="1" x14ac:dyDescent="0.25">
      <c r="G2363" s="40"/>
      <c r="H2363" s="38"/>
      <c r="I2363" s="38"/>
      <c r="J2363" s="38"/>
      <c r="K2363" s="45"/>
      <c r="L2363" s="39"/>
      <c r="M2363" s="40"/>
      <c r="N2363" s="40"/>
      <c r="O2363" s="40"/>
      <c r="P2363" s="40"/>
      <c r="Q2363" s="40"/>
    </row>
    <row r="2364" spans="7:17" ht="15" customHeight="1" x14ac:dyDescent="0.25">
      <c r="G2364" s="40"/>
      <c r="H2364" s="38"/>
      <c r="I2364" s="38"/>
      <c r="J2364" s="38"/>
      <c r="K2364" s="45"/>
      <c r="L2364" s="39"/>
      <c r="M2364" s="40"/>
      <c r="N2364" s="40"/>
      <c r="O2364" s="40"/>
      <c r="P2364" s="40"/>
      <c r="Q2364" s="40"/>
    </row>
    <row r="2365" spans="7:17" ht="15" customHeight="1" x14ac:dyDescent="0.25">
      <c r="G2365" s="40"/>
      <c r="H2365" s="38"/>
      <c r="I2365" s="38"/>
      <c r="J2365" s="38"/>
      <c r="K2365" s="45"/>
      <c r="L2365" s="39"/>
      <c r="M2365" s="40"/>
      <c r="N2365" s="40"/>
      <c r="O2365" s="40"/>
      <c r="P2365" s="40"/>
      <c r="Q2365" s="40"/>
    </row>
    <row r="2366" spans="7:17" ht="15" customHeight="1" x14ac:dyDescent="0.25">
      <c r="G2366" s="40"/>
      <c r="H2366" s="38"/>
      <c r="I2366" s="38"/>
      <c r="J2366" s="38"/>
      <c r="K2366" s="45"/>
      <c r="L2366" s="39"/>
      <c r="M2366" s="40"/>
      <c r="N2366" s="40"/>
      <c r="O2366" s="40"/>
      <c r="P2366" s="40"/>
      <c r="Q2366" s="40"/>
    </row>
    <row r="2367" spans="7:17" ht="15" customHeight="1" x14ac:dyDescent="0.25">
      <c r="G2367" s="40"/>
      <c r="H2367" s="38"/>
      <c r="I2367" s="38"/>
      <c r="J2367" s="38"/>
      <c r="K2367" s="45"/>
      <c r="L2367" s="39"/>
      <c r="M2367" s="40"/>
      <c r="N2367" s="40"/>
      <c r="O2367" s="40"/>
      <c r="P2367" s="40"/>
      <c r="Q2367" s="40"/>
    </row>
    <row r="2368" spans="7:17" ht="15" customHeight="1" x14ac:dyDescent="0.25">
      <c r="G2368" s="28"/>
      <c r="H2368" s="41"/>
      <c r="I2368" s="41"/>
      <c r="J2368" s="41"/>
      <c r="K2368" s="46"/>
      <c r="L2368" s="41"/>
      <c r="M2368" s="41"/>
      <c r="N2368" s="28"/>
      <c r="O2368" s="28"/>
      <c r="P2368" s="28"/>
      <c r="Q2368" s="28"/>
    </row>
    <row r="2369" spans="7:17" ht="15" customHeight="1" x14ac:dyDescent="0.25">
      <c r="G2369" s="28"/>
      <c r="H2369" s="41"/>
      <c r="I2369" s="41"/>
      <c r="J2369" s="41"/>
      <c r="K2369" s="46"/>
      <c r="L2369" s="41"/>
      <c r="M2369" s="41"/>
      <c r="N2369" s="28"/>
      <c r="O2369" s="28"/>
      <c r="P2369" s="28"/>
      <c r="Q2369" s="28"/>
    </row>
    <row r="2370" spans="7:17" ht="15" customHeight="1" x14ac:dyDescent="0.25">
      <c r="G2370" s="28"/>
      <c r="H2370" s="41"/>
      <c r="I2370" s="41"/>
      <c r="J2370" s="41"/>
      <c r="K2370" s="46"/>
      <c r="L2370" s="41"/>
      <c r="M2370" s="41"/>
      <c r="N2370" s="28"/>
      <c r="O2370" s="28"/>
      <c r="P2370" s="28"/>
      <c r="Q2370" s="28"/>
    </row>
    <row r="2371" spans="7:17" ht="15" customHeight="1" x14ac:dyDescent="0.25">
      <c r="G2371" s="28"/>
      <c r="H2371" s="41"/>
      <c r="I2371" s="41"/>
      <c r="J2371" s="41"/>
      <c r="K2371" s="46"/>
      <c r="L2371" s="41"/>
      <c r="M2371" s="41"/>
      <c r="N2371" s="28"/>
      <c r="O2371" s="28"/>
      <c r="P2371" s="28"/>
      <c r="Q2371" s="28"/>
    </row>
    <row r="2372" spans="7:17" ht="15" customHeight="1" x14ac:dyDescent="0.25">
      <c r="G2372" s="28"/>
      <c r="H2372" s="41"/>
      <c r="I2372" s="41"/>
      <c r="J2372" s="41"/>
      <c r="K2372" s="46"/>
      <c r="L2372" s="41"/>
      <c r="M2372" s="41"/>
      <c r="N2372" s="28"/>
      <c r="O2372" s="28"/>
      <c r="P2372" s="28"/>
      <c r="Q2372" s="28"/>
    </row>
    <row r="2373" spans="7:17" ht="15" customHeight="1" x14ac:dyDescent="0.25">
      <c r="G2373" s="28"/>
      <c r="H2373" s="41"/>
      <c r="I2373" s="41"/>
      <c r="J2373" s="41"/>
      <c r="K2373" s="46"/>
      <c r="L2373" s="41"/>
      <c r="M2373" s="41"/>
      <c r="N2373" s="28"/>
      <c r="O2373" s="28"/>
      <c r="P2373" s="28"/>
      <c r="Q2373" s="28"/>
    </row>
  </sheetData>
  <mergeCells count="14">
    <mergeCell ref="O3:O4"/>
    <mergeCell ref="P3:P4"/>
    <mergeCell ref="Q3:Q4"/>
    <mergeCell ref="M2:Q2"/>
    <mergeCell ref="A3:A5"/>
    <mergeCell ref="B3:C3"/>
    <mergeCell ref="F3:F4"/>
    <mergeCell ref="H3:H4"/>
    <mergeCell ref="I3:I4"/>
    <mergeCell ref="J3:J4"/>
    <mergeCell ref="K3:K4"/>
    <mergeCell ref="M3:M4"/>
    <mergeCell ref="N3:N4"/>
    <mergeCell ref="G3:G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9"/>
  <sheetViews>
    <sheetView tabSelected="1" workbookViewId="0">
      <selection activeCell="A2" sqref="A2"/>
    </sheetView>
  </sheetViews>
  <sheetFormatPr defaultColWidth="9.140625" defaultRowHeight="15" customHeight="1" x14ac:dyDescent="0.25"/>
  <cols>
    <col min="1" max="1" width="7.7109375" style="1" customWidth="1"/>
    <col min="2" max="2" width="3.85546875" style="2" customWidth="1"/>
    <col min="3" max="3" width="24.28515625" style="3" customWidth="1"/>
    <col min="4" max="5" width="0.85546875" style="4" customWidth="1"/>
    <col min="6" max="6" width="7.5703125" style="5" customWidth="1"/>
    <col min="7" max="7" width="5.7109375" style="5" customWidth="1"/>
    <col min="8" max="8" width="7.5703125" style="3" customWidth="1"/>
    <col min="9" max="9" width="5.7109375" style="3" customWidth="1"/>
    <col min="10" max="10" width="7.5703125" style="190" customWidth="1"/>
    <col min="11" max="11" width="5.7109375" customWidth="1"/>
    <col min="12" max="12" width="7.5703125" style="190" customWidth="1"/>
    <col min="13" max="13" width="5.7109375" customWidth="1"/>
    <col min="14" max="14" width="7.5703125" style="190" customWidth="1"/>
    <col min="15" max="15" width="5.7109375" customWidth="1"/>
    <col min="16" max="16" width="7.5703125" style="193" customWidth="1"/>
    <col min="17" max="17" width="5.7109375" style="42" customWidth="1"/>
    <col min="18" max="18" width="0.85546875" style="3" customWidth="1"/>
    <col min="19" max="19" width="5.7109375" customWidth="1"/>
    <col min="20" max="20" width="9.140625" style="3"/>
    <col min="21" max="21" width="5.140625" style="3" customWidth="1"/>
    <col min="22" max="16384" width="9.140625" style="3"/>
  </cols>
  <sheetData>
    <row r="1" spans="1:22" ht="19.5" customHeight="1" x14ac:dyDescent="0.25">
      <c r="A1" s="50" t="s">
        <v>4084</v>
      </c>
      <c r="B1" s="3"/>
      <c r="F1" s="3"/>
      <c r="G1" s="202"/>
      <c r="I1" s="202"/>
      <c r="J1" s="203"/>
      <c r="K1" s="202"/>
      <c r="L1" s="203"/>
      <c r="M1" s="202"/>
      <c r="N1" s="203"/>
      <c r="O1" s="202"/>
      <c r="P1" s="204"/>
      <c r="Q1" s="202"/>
      <c r="S1" s="3"/>
      <c r="U1" s="105"/>
    </row>
    <row r="2" spans="1:22" ht="15" customHeight="1" x14ac:dyDescent="0.25">
      <c r="A2" s="50"/>
      <c r="F2" s="47"/>
      <c r="G2" s="47"/>
      <c r="H2" s="48"/>
      <c r="I2" s="48"/>
      <c r="J2" s="186"/>
      <c r="K2" s="48"/>
      <c r="L2" s="186"/>
      <c r="M2" s="48"/>
      <c r="N2" s="186"/>
      <c r="O2" s="48"/>
      <c r="P2" s="186"/>
      <c r="Q2" s="48"/>
    </row>
    <row r="3" spans="1:22" ht="15" customHeight="1" x14ac:dyDescent="0.25">
      <c r="A3" s="250" t="s">
        <v>2</v>
      </c>
      <c r="B3" s="251" t="s">
        <v>3</v>
      </c>
      <c r="C3" s="251"/>
      <c r="D3" s="102"/>
      <c r="E3" s="103"/>
      <c r="F3" s="252" t="s">
        <v>4</v>
      </c>
      <c r="G3" s="253"/>
      <c r="H3" s="248" t="s">
        <v>4075</v>
      </c>
      <c r="I3" s="248"/>
      <c r="J3" s="248" t="s">
        <v>6</v>
      </c>
      <c r="K3" s="248"/>
      <c r="L3" s="248" t="s">
        <v>4076</v>
      </c>
      <c r="M3" s="248"/>
      <c r="N3" s="248" t="s">
        <v>8</v>
      </c>
      <c r="O3" s="248"/>
      <c r="P3" s="248" t="s">
        <v>7</v>
      </c>
      <c r="Q3" s="249"/>
      <c r="S3" s="3"/>
      <c r="T3" s="104"/>
      <c r="U3" s="105"/>
    </row>
    <row r="4" spans="1:22" ht="15" customHeight="1" x14ac:dyDescent="0.25">
      <c r="A4" s="250"/>
      <c r="B4" s="106"/>
      <c r="C4" s="33" t="s">
        <v>9</v>
      </c>
      <c r="D4" s="107"/>
      <c r="E4" s="108"/>
      <c r="F4" s="252"/>
      <c r="G4" s="253"/>
      <c r="H4" s="248"/>
      <c r="I4" s="248"/>
      <c r="J4" s="248"/>
      <c r="K4" s="248"/>
      <c r="L4" s="248"/>
      <c r="M4" s="248"/>
      <c r="N4" s="248"/>
      <c r="O4" s="248"/>
      <c r="P4" s="248"/>
      <c r="Q4" s="249"/>
      <c r="S4" s="3"/>
      <c r="U4" s="105"/>
    </row>
    <row r="5" spans="1:22" ht="15" customHeight="1" x14ac:dyDescent="0.25">
      <c r="A5" s="250"/>
      <c r="B5" s="106"/>
      <c r="C5" s="34" t="s">
        <v>12</v>
      </c>
      <c r="D5" s="107"/>
      <c r="E5" s="108"/>
      <c r="F5" s="109" t="s">
        <v>10</v>
      </c>
      <c r="G5" s="110" t="s">
        <v>4077</v>
      </c>
      <c r="H5" s="109" t="s">
        <v>5</v>
      </c>
      <c r="I5" s="110" t="s">
        <v>4077</v>
      </c>
      <c r="J5" s="187" t="s">
        <v>4078</v>
      </c>
      <c r="K5" s="110" t="s">
        <v>4077</v>
      </c>
      <c r="L5" s="187" t="s">
        <v>4079</v>
      </c>
      <c r="M5" s="110" t="s">
        <v>4077</v>
      </c>
      <c r="N5" s="187" t="s">
        <v>4078</v>
      </c>
      <c r="O5" s="110" t="s">
        <v>4077</v>
      </c>
      <c r="P5" s="191" t="s">
        <v>11</v>
      </c>
      <c r="Q5" s="111" t="s">
        <v>4077</v>
      </c>
      <c r="S5" s="3"/>
      <c r="U5" s="105"/>
    </row>
    <row r="6" spans="1:22" s="17" customFormat="1" ht="5.0999999999999996" customHeight="1" thickBot="1" x14ac:dyDescent="0.3">
      <c r="A6" s="112"/>
      <c r="B6" s="113"/>
      <c r="C6" s="114"/>
      <c r="D6" s="115"/>
      <c r="E6" s="116"/>
      <c r="F6" s="117"/>
      <c r="G6" s="118"/>
      <c r="H6" s="117"/>
      <c r="I6" s="118"/>
      <c r="J6" s="119"/>
      <c r="K6" s="118"/>
      <c r="L6" s="119"/>
      <c r="M6" s="118"/>
      <c r="N6" s="119"/>
      <c r="O6" s="118"/>
      <c r="P6" s="119"/>
      <c r="Q6" s="118"/>
      <c r="U6" s="120"/>
    </row>
    <row r="7" spans="1:22" s="22" customFormat="1" ht="5.0999999999999996" customHeight="1" x14ac:dyDescent="0.25">
      <c r="A7" s="121"/>
      <c r="B7" s="122"/>
      <c r="C7" s="123"/>
      <c r="D7" s="124"/>
      <c r="E7" s="125"/>
      <c r="F7" s="121"/>
      <c r="G7" s="126"/>
      <c r="H7" s="121"/>
      <c r="I7" s="126"/>
      <c r="J7" s="127"/>
      <c r="K7" s="126"/>
      <c r="L7" s="127"/>
      <c r="M7" s="126"/>
      <c r="N7" s="127"/>
      <c r="O7" s="126"/>
      <c r="P7" s="127"/>
      <c r="Q7" s="126"/>
      <c r="U7" s="128"/>
    </row>
    <row r="8" spans="1:22" s="28" customFormat="1" ht="15" customHeight="1" x14ac:dyDescent="0.25">
      <c r="A8" s="214" t="s">
        <v>13</v>
      </c>
      <c r="B8" s="215" t="s">
        <v>4068</v>
      </c>
      <c r="C8" s="216"/>
      <c r="D8" s="212"/>
      <c r="E8" s="213"/>
      <c r="F8" s="196">
        <v>29504510.382571287</v>
      </c>
      <c r="G8" s="194"/>
      <c r="H8" s="182">
        <v>0.58905630913994944</v>
      </c>
      <c r="I8" s="194"/>
      <c r="J8" s="199">
        <v>76.052854013878843</v>
      </c>
      <c r="K8" s="194"/>
      <c r="L8" s="199">
        <v>67.583213297830611</v>
      </c>
      <c r="M8" s="194"/>
      <c r="N8" s="199">
        <v>8.8217817642437772</v>
      </c>
      <c r="O8" s="194"/>
      <c r="P8" s="199">
        <v>1059.2823146087294</v>
      </c>
      <c r="Q8" s="194"/>
      <c r="R8" s="19"/>
      <c r="S8" s="24"/>
      <c r="T8" s="20"/>
      <c r="U8" s="18">
        <v>1</v>
      </c>
      <c r="V8" s="19"/>
    </row>
    <row r="9" spans="1:22" s="28" customFormat="1" ht="15" customHeight="1" x14ac:dyDescent="0.25">
      <c r="A9" s="214" t="s">
        <v>14</v>
      </c>
      <c r="B9" s="215" t="s">
        <v>15</v>
      </c>
      <c r="C9" s="217"/>
      <c r="D9" s="212"/>
      <c r="E9" s="213"/>
      <c r="F9" s="218">
        <v>382002.83613056847</v>
      </c>
      <c r="G9" s="219">
        <v>19</v>
      </c>
      <c r="H9" s="220">
        <v>0.43284454387871485</v>
      </c>
      <c r="I9" s="219">
        <v>22</v>
      </c>
      <c r="J9" s="221">
        <v>73.603010555159344</v>
      </c>
      <c r="K9" s="219">
        <v>15</v>
      </c>
      <c r="L9" s="221">
        <v>48.404881295201861</v>
      </c>
      <c r="M9" s="219">
        <v>24</v>
      </c>
      <c r="N9" s="221">
        <v>6.0630600299956212</v>
      </c>
      <c r="O9" s="219">
        <v>23</v>
      </c>
      <c r="P9" s="222">
        <v>682.35083690722126</v>
      </c>
      <c r="Q9" s="219">
        <v>18</v>
      </c>
      <c r="R9" s="19"/>
      <c r="S9" s="24"/>
      <c r="T9" s="19"/>
      <c r="U9" s="18">
        <v>2</v>
      </c>
      <c r="V9" s="19"/>
    </row>
    <row r="10" spans="1:22" s="28" customFormat="1" ht="15" customHeight="1" x14ac:dyDescent="0.25">
      <c r="A10" s="214" t="s">
        <v>197</v>
      </c>
      <c r="B10" s="223" t="s">
        <v>198</v>
      </c>
      <c r="C10" s="224"/>
      <c r="D10" s="212"/>
      <c r="E10" s="213"/>
      <c r="F10" s="218">
        <v>1090998.3842264235</v>
      </c>
      <c r="G10" s="219">
        <v>10</v>
      </c>
      <c r="H10" s="220">
        <v>0.50354655566268058</v>
      </c>
      <c r="I10" s="219">
        <v>12</v>
      </c>
      <c r="J10" s="221">
        <v>76.205407595215505</v>
      </c>
      <c r="K10" s="219">
        <v>10</v>
      </c>
      <c r="L10" s="221">
        <v>61.74574419862099</v>
      </c>
      <c r="M10" s="219">
        <v>16</v>
      </c>
      <c r="N10" s="221">
        <v>7.6749395324643883</v>
      </c>
      <c r="O10" s="219">
        <v>16</v>
      </c>
      <c r="P10" s="222">
        <v>764.64261729634438</v>
      </c>
      <c r="Q10" s="219">
        <v>14</v>
      </c>
      <c r="S10" s="24"/>
      <c r="U10" s="18">
        <v>3</v>
      </c>
    </row>
    <row r="11" spans="1:22" s="28" customFormat="1" ht="15" customHeight="1" x14ac:dyDescent="0.25">
      <c r="A11" s="214" t="s">
        <v>567</v>
      </c>
      <c r="B11" s="223" t="s">
        <v>568</v>
      </c>
      <c r="C11" s="224"/>
      <c r="D11" s="212"/>
      <c r="E11" s="213"/>
      <c r="F11" s="218">
        <v>407565.07913724973</v>
      </c>
      <c r="G11" s="219">
        <v>18</v>
      </c>
      <c r="H11" s="220">
        <v>0.43426527093725459</v>
      </c>
      <c r="I11" s="219">
        <v>21</v>
      </c>
      <c r="J11" s="221">
        <v>73.138823762759685</v>
      </c>
      <c r="K11" s="219">
        <v>19</v>
      </c>
      <c r="L11" s="221">
        <v>67.770505879177975</v>
      </c>
      <c r="M11" s="219">
        <v>10</v>
      </c>
      <c r="N11" s="221">
        <v>6.7235743879954599</v>
      </c>
      <c r="O11" s="219">
        <v>20</v>
      </c>
      <c r="P11" s="222">
        <v>554.06477091069326</v>
      </c>
      <c r="Q11" s="219">
        <v>24</v>
      </c>
      <c r="S11" s="24"/>
      <c r="U11" s="18">
        <v>4</v>
      </c>
    </row>
    <row r="12" spans="1:22" s="28" customFormat="1" ht="15" customHeight="1" x14ac:dyDescent="0.25">
      <c r="A12" s="214" t="s">
        <v>750</v>
      </c>
      <c r="B12" s="223" t="s">
        <v>751</v>
      </c>
      <c r="C12" s="224"/>
      <c r="D12" s="212"/>
      <c r="E12" s="213"/>
      <c r="F12" s="218">
        <v>1392274.7970468469</v>
      </c>
      <c r="G12" s="219">
        <v>4</v>
      </c>
      <c r="H12" s="220">
        <v>0.65100606974170794</v>
      </c>
      <c r="I12" s="219">
        <v>4</v>
      </c>
      <c r="J12" s="221">
        <v>78.715791938452369</v>
      </c>
      <c r="K12" s="219">
        <v>6</v>
      </c>
      <c r="L12" s="221">
        <v>77.676239141410335</v>
      </c>
      <c r="M12" s="219">
        <v>1</v>
      </c>
      <c r="N12" s="221">
        <v>10.083151727449753</v>
      </c>
      <c r="O12" s="219">
        <v>2</v>
      </c>
      <c r="P12" s="222">
        <v>1163.55719313226</v>
      </c>
      <c r="Q12" s="219">
        <v>4</v>
      </c>
      <c r="S12" s="24"/>
      <c r="U12" s="18">
        <v>5</v>
      </c>
    </row>
    <row r="13" spans="1:22" s="28" customFormat="1" ht="15" customHeight="1" x14ac:dyDescent="0.25">
      <c r="A13" s="214" t="s">
        <v>985</v>
      </c>
      <c r="B13" s="223" t="s">
        <v>986</v>
      </c>
      <c r="C13" s="224"/>
      <c r="D13" s="212"/>
      <c r="E13" s="213"/>
      <c r="F13" s="218">
        <v>619402.33816591091</v>
      </c>
      <c r="G13" s="219">
        <v>16</v>
      </c>
      <c r="H13" s="220">
        <v>0.42476226051665639</v>
      </c>
      <c r="I13" s="219">
        <v>23</v>
      </c>
      <c r="J13" s="221">
        <v>71.373897567424663</v>
      </c>
      <c r="K13" s="219">
        <v>22</v>
      </c>
      <c r="L13" s="221">
        <v>60.897889810967754</v>
      </c>
      <c r="M13" s="219">
        <v>18</v>
      </c>
      <c r="N13" s="221">
        <v>6.9679514065564891</v>
      </c>
      <c r="O13" s="219">
        <v>19</v>
      </c>
      <c r="P13" s="222">
        <v>554.17788538065008</v>
      </c>
      <c r="Q13" s="219">
        <v>23</v>
      </c>
      <c r="S13" s="24"/>
      <c r="U13" s="18">
        <v>6</v>
      </c>
    </row>
    <row r="14" spans="1:22" s="28" customFormat="1" ht="15" customHeight="1" x14ac:dyDescent="0.25">
      <c r="A14" s="214" t="s">
        <v>1238</v>
      </c>
      <c r="B14" s="223" t="s">
        <v>1239</v>
      </c>
      <c r="C14" s="224"/>
      <c r="D14" s="212"/>
      <c r="E14" s="213"/>
      <c r="F14" s="218">
        <v>1350268.8233692667</v>
      </c>
      <c r="G14" s="219">
        <v>5</v>
      </c>
      <c r="H14" s="220">
        <v>0.4157075375558949</v>
      </c>
      <c r="I14" s="219">
        <v>24</v>
      </c>
      <c r="J14" s="221">
        <v>75.157434298556595</v>
      </c>
      <c r="K14" s="219">
        <v>11</v>
      </c>
      <c r="L14" s="221">
        <v>52.919601600308319</v>
      </c>
      <c r="M14" s="219">
        <v>22</v>
      </c>
      <c r="N14" s="221">
        <v>5.6467821931303623</v>
      </c>
      <c r="O14" s="219">
        <v>25</v>
      </c>
      <c r="P14" s="222">
        <v>594.47881865766817</v>
      </c>
      <c r="Q14" s="219">
        <v>21</v>
      </c>
      <c r="S14" s="24"/>
      <c r="U14" s="18">
        <v>7</v>
      </c>
    </row>
    <row r="15" spans="1:22" s="28" customFormat="1" ht="15" customHeight="1" x14ac:dyDescent="0.25">
      <c r="A15" s="214" t="s">
        <v>1513</v>
      </c>
      <c r="B15" s="225" t="s">
        <v>1514</v>
      </c>
      <c r="C15" s="224"/>
      <c r="D15" s="212"/>
      <c r="E15" s="213"/>
      <c r="F15" s="218">
        <v>1001358.8567647384</v>
      </c>
      <c r="G15" s="219">
        <v>11</v>
      </c>
      <c r="H15" s="220">
        <v>0.67825601127143731</v>
      </c>
      <c r="I15" s="219">
        <v>2</v>
      </c>
      <c r="J15" s="221">
        <v>83.171777564149281</v>
      </c>
      <c r="K15" s="219">
        <v>1</v>
      </c>
      <c r="L15" s="221">
        <v>73.307947525234169</v>
      </c>
      <c r="M15" s="219">
        <v>6</v>
      </c>
      <c r="N15" s="221">
        <v>9.9942271864262793</v>
      </c>
      <c r="O15" s="219">
        <v>3</v>
      </c>
      <c r="P15" s="222">
        <v>1254.6955392351804</v>
      </c>
      <c r="Q15" s="219">
        <v>2</v>
      </c>
      <c r="S15" s="24"/>
      <c r="U15" s="18">
        <v>8</v>
      </c>
    </row>
    <row r="16" spans="1:22" s="28" customFormat="1" ht="15" customHeight="1" x14ac:dyDescent="0.25">
      <c r="A16" s="214" t="s">
        <v>1528</v>
      </c>
      <c r="B16" s="223" t="s">
        <v>1529</v>
      </c>
      <c r="C16" s="224"/>
      <c r="D16" s="212"/>
      <c r="E16" s="213"/>
      <c r="F16" s="218">
        <v>1206831.4827904757</v>
      </c>
      <c r="G16" s="219">
        <v>7</v>
      </c>
      <c r="H16" s="220">
        <v>0.48713467924304166</v>
      </c>
      <c r="I16" s="219">
        <v>14</v>
      </c>
      <c r="J16" s="221">
        <v>71.061374463872667</v>
      </c>
      <c r="K16" s="219">
        <v>23</v>
      </c>
      <c r="L16" s="221">
        <v>68.010221197617739</v>
      </c>
      <c r="M16" s="219">
        <v>9</v>
      </c>
      <c r="N16" s="221">
        <v>7.8849759584303722</v>
      </c>
      <c r="O16" s="219">
        <v>14</v>
      </c>
      <c r="P16" s="222">
        <v>722.55282478818765</v>
      </c>
      <c r="Q16" s="219">
        <v>17</v>
      </c>
      <c r="S16" s="24"/>
      <c r="U16" s="18">
        <v>9</v>
      </c>
    </row>
    <row r="17" spans="1:22" s="28" customFormat="1" ht="15" customHeight="1" x14ac:dyDescent="0.25">
      <c r="A17" s="214" t="s">
        <v>1769</v>
      </c>
      <c r="B17" s="223" t="s">
        <v>1770</v>
      </c>
      <c r="C17" s="224"/>
      <c r="D17" s="212"/>
      <c r="E17" s="213"/>
      <c r="F17" s="218">
        <v>348495.12262458756</v>
      </c>
      <c r="G17" s="219">
        <v>20</v>
      </c>
      <c r="H17" s="220">
        <v>0.349256225625863</v>
      </c>
      <c r="I17" s="219">
        <v>25</v>
      </c>
      <c r="J17" s="221">
        <v>64.02966271227163</v>
      </c>
      <c r="K17" s="219">
        <v>25</v>
      </c>
      <c r="L17" s="221">
        <v>57.646787347723091</v>
      </c>
      <c r="M17" s="219">
        <v>19</v>
      </c>
      <c r="N17" s="221">
        <v>5.8013593588741212</v>
      </c>
      <c r="O17" s="219">
        <v>24</v>
      </c>
      <c r="P17" s="222">
        <v>435.55179659528198</v>
      </c>
      <c r="Q17" s="219">
        <v>25</v>
      </c>
      <c r="S17" s="24"/>
      <c r="U17" s="18">
        <v>10</v>
      </c>
    </row>
    <row r="18" spans="1:22" s="28" customFormat="1" ht="15" customHeight="1" x14ac:dyDescent="0.25">
      <c r="A18" s="214" t="s">
        <v>1973</v>
      </c>
      <c r="B18" s="223" t="s">
        <v>1974</v>
      </c>
      <c r="C18" s="224"/>
      <c r="D18" s="212"/>
      <c r="E18" s="213"/>
      <c r="F18" s="218">
        <v>719308.24722826236</v>
      </c>
      <c r="G18" s="219">
        <v>15</v>
      </c>
      <c r="H18" s="220">
        <v>0.44889696132581575</v>
      </c>
      <c r="I18" s="219">
        <v>19</v>
      </c>
      <c r="J18" s="221">
        <v>73.46347481735846</v>
      </c>
      <c r="K18" s="219">
        <v>16</v>
      </c>
      <c r="L18" s="221">
        <v>55.119887302034897</v>
      </c>
      <c r="M18" s="219">
        <v>20</v>
      </c>
      <c r="N18" s="221">
        <v>6.6505627723536875</v>
      </c>
      <c r="O18" s="219">
        <v>21</v>
      </c>
      <c r="P18" s="222">
        <v>671.19106905826277</v>
      </c>
      <c r="Q18" s="219">
        <v>19</v>
      </c>
      <c r="S18" s="24"/>
      <c r="U18" s="18">
        <v>11</v>
      </c>
    </row>
    <row r="19" spans="1:22" s="28" customFormat="1" ht="15" customHeight="1" x14ac:dyDescent="0.25">
      <c r="A19" s="214" t="s">
        <v>2162</v>
      </c>
      <c r="B19" s="223" t="s">
        <v>2163</v>
      </c>
      <c r="C19" s="224"/>
      <c r="D19" s="212"/>
      <c r="E19" s="213"/>
      <c r="F19" s="218">
        <v>856637.71503443236</v>
      </c>
      <c r="G19" s="219">
        <v>13</v>
      </c>
      <c r="H19" s="220">
        <v>0.62785442599147268</v>
      </c>
      <c r="I19" s="219">
        <v>5</v>
      </c>
      <c r="J19" s="221">
        <v>82.398193529096744</v>
      </c>
      <c r="K19" s="219">
        <v>2</v>
      </c>
      <c r="L19" s="221">
        <v>73.528182728497328</v>
      </c>
      <c r="M19" s="219">
        <v>5</v>
      </c>
      <c r="N19" s="221">
        <v>9.9080389321140316</v>
      </c>
      <c r="O19" s="219">
        <v>5</v>
      </c>
      <c r="P19" s="222">
        <v>1019.2516996327172</v>
      </c>
      <c r="Q19" s="219">
        <v>7</v>
      </c>
      <c r="S19" s="24"/>
      <c r="U19" s="18">
        <v>12</v>
      </c>
    </row>
    <row r="20" spans="1:22" s="28" customFormat="1" ht="15" customHeight="1" x14ac:dyDescent="0.25">
      <c r="A20" s="214" t="s">
        <v>2252</v>
      </c>
      <c r="B20" s="226" t="s">
        <v>2253</v>
      </c>
      <c r="C20" s="227"/>
      <c r="D20" s="212"/>
      <c r="E20" s="213"/>
      <c r="F20" s="218">
        <v>1254639.230770041</v>
      </c>
      <c r="G20" s="219">
        <v>6</v>
      </c>
      <c r="H20" s="220">
        <v>0.50829816397916505</v>
      </c>
      <c r="I20" s="219">
        <v>11</v>
      </c>
      <c r="J20" s="221">
        <v>73.406150490795412</v>
      </c>
      <c r="K20" s="219">
        <v>17</v>
      </c>
      <c r="L20" s="221">
        <v>65.962002243741082</v>
      </c>
      <c r="M20" s="219">
        <v>13</v>
      </c>
      <c r="N20" s="221">
        <v>8.3973394509733073</v>
      </c>
      <c r="O20" s="219">
        <v>10</v>
      </c>
      <c r="P20" s="222">
        <v>759.82988705486559</v>
      </c>
      <c r="Q20" s="219">
        <v>15</v>
      </c>
      <c r="S20" s="24"/>
      <c r="U20" s="18">
        <v>13</v>
      </c>
    </row>
    <row r="21" spans="1:22" s="28" customFormat="1" ht="15" customHeight="1" x14ac:dyDescent="0.25">
      <c r="A21" s="214" t="s">
        <v>2507</v>
      </c>
      <c r="B21" s="223" t="s">
        <v>2508</v>
      </c>
      <c r="C21" s="224"/>
      <c r="D21" s="212"/>
      <c r="E21" s="213"/>
      <c r="F21" s="218">
        <v>1790353.8443029786</v>
      </c>
      <c r="G21" s="219">
        <v>3</v>
      </c>
      <c r="H21" s="220">
        <v>0.55543562266470914</v>
      </c>
      <c r="I21" s="219">
        <v>9</v>
      </c>
      <c r="J21" s="221">
        <v>77.619049802915171</v>
      </c>
      <c r="K21" s="219">
        <v>9</v>
      </c>
      <c r="L21" s="221">
        <v>61.209820628766479</v>
      </c>
      <c r="M21" s="219">
        <v>17</v>
      </c>
      <c r="N21" s="221">
        <v>8.0364112955259124</v>
      </c>
      <c r="O21" s="219">
        <v>13</v>
      </c>
      <c r="P21" s="222">
        <v>963.95057013426094</v>
      </c>
      <c r="Q21" s="219">
        <v>8</v>
      </c>
      <c r="S21" s="24"/>
      <c r="U21" s="18">
        <v>14</v>
      </c>
    </row>
    <row r="22" spans="1:22" s="28" customFormat="1" ht="15" customHeight="1" x14ac:dyDescent="0.25">
      <c r="A22" s="214" t="s">
        <v>2693</v>
      </c>
      <c r="B22" s="223" t="s">
        <v>2694</v>
      </c>
      <c r="C22" s="224"/>
      <c r="D22" s="212"/>
      <c r="E22" s="213"/>
      <c r="F22" s="218">
        <v>1205524.5228730903</v>
      </c>
      <c r="G22" s="219">
        <v>8</v>
      </c>
      <c r="H22" s="220">
        <v>0.55103565541465238</v>
      </c>
      <c r="I22" s="219">
        <v>10</v>
      </c>
      <c r="J22" s="221">
        <v>77.710273863739943</v>
      </c>
      <c r="K22" s="219">
        <v>8</v>
      </c>
      <c r="L22" s="221">
        <v>67.284244626180111</v>
      </c>
      <c r="M22" s="219">
        <v>11</v>
      </c>
      <c r="N22" s="221">
        <v>8.4428643662738008</v>
      </c>
      <c r="O22" s="219">
        <v>9</v>
      </c>
      <c r="P22" s="222">
        <v>871.80023657790116</v>
      </c>
      <c r="Q22" s="219">
        <v>10</v>
      </c>
      <c r="S22" s="24"/>
      <c r="U22" s="18">
        <v>15</v>
      </c>
    </row>
    <row r="23" spans="1:22" s="28" customFormat="1" ht="15" customHeight="1" x14ac:dyDescent="0.25">
      <c r="A23" s="214" t="s">
        <v>2774</v>
      </c>
      <c r="B23" s="223" t="s">
        <v>2775</v>
      </c>
      <c r="C23" s="224"/>
      <c r="D23" s="212"/>
      <c r="E23" s="213"/>
      <c r="F23" s="218">
        <v>9550881.4600696787</v>
      </c>
      <c r="G23" s="219">
        <v>1</v>
      </c>
      <c r="H23" s="220">
        <v>0.73495793702416334</v>
      </c>
      <c r="I23" s="219">
        <v>1</v>
      </c>
      <c r="J23" s="221">
        <v>82.315533033829553</v>
      </c>
      <c r="K23" s="219">
        <v>3</v>
      </c>
      <c r="L23" s="221">
        <v>75.596685777678644</v>
      </c>
      <c r="M23" s="219">
        <v>2</v>
      </c>
      <c r="N23" s="221">
        <v>10.327245776629853</v>
      </c>
      <c r="O23" s="219">
        <v>1</v>
      </c>
      <c r="P23" s="222">
        <v>1555.4484322778915</v>
      </c>
      <c r="Q23" s="219">
        <v>1</v>
      </c>
      <c r="S23" s="24"/>
      <c r="U23" s="18">
        <v>16</v>
      </c>
    </row>
    <row r="24" spans="1:22" s="28" customFormat="1" ht="15" customHeight="1" x14ac:dyDescent="0.25">
      <c r="A24" s="214" t="s">
        <v>3120</v>
      </c>
      <c r="B24" s="223" t="s">
        <v>3121</v>
      </c>
      <c r="C24" s="224"/>
      <c r="D24" s="212"/>
      <c r="E24" s="213"/>
      <c r="F24" s="218">
        <v>889608.74931393669</v>
      </c>
      <c r="G24" s="219">
        <v>12</v>
      </c>
      <c r="H24" s="220">
        <v>0.47391354950752829</v>
      </c>
      <c r="I24" s="219">
        <v>18</v>
      </c>
      <c r="J24" s="221">
        <v>71.606930943761995</v>
      </c>
      <c r="K24" s="219">
        <v>21</v>
      </c>
      <c r="L24" s="221">
        <v>45.441622306905465</v>
      </c>
      <c r="M24" s="219">
        <v>25</v>
      </c>
      <c r="N24" s="221">
        <v>7.6886015029392532</v>
      </c>
      <c r="O24" s="219">
        <v>15</v>
      </c>
      <c r="P24" s="222">
        <v>813.08352704167157</v>
      </c>
      <c r="Q24" s="219">
        <v>12</v>
      </c>
      <c r="S24" s="24"/>
      <c r="U24" s="18">
        <v>17</v>
      </c>
    </row>
    <row r="25" spans="1:22" s="28" customFormat="1" ht="15" customHeight="1" x14ac:dyDescent="0.25">
      <c r="A25" s="214" t="s">
        <v>3237</v>
      </c>
      <c r="B25" s="223" t="s">
        <v>3238</v>
      </c>
      <c r="C25" s="224"/>
      <c r="D25" s="212"/>
      <c r="E25" s="213"/>
      <c r="F25" s="218">
        <v>142043.78701510685</v>
      </c>
      <c r="G25" s="219">
        <v>25</v>
      </c>
      <c r="H25" s="220">
        <v>0.57974616503904797</v>
      </c>
      <c r="I25" s="219">
        <v>7</v>
      </c>
      <c r="J25" s="221">
        <v>73.834438567654516</v>
      </c>
      <c r="K25" s="219">
        <v>14</v>
      </c>
      <c r="L25" s="221">
        <v>64.041878570391972</v>
      </c>
      <c r="M25" s="219">
        <v>14</v>
      </c>
      <c r="N25" s="221">
        <v>8.6945449550131499</v>
      </c>
      <c r="O25" s="219">
        <v>7</v>
      </c>
      <c r="P25" s="222">
        <v>1093.3150333160463</v>
      </c>
      <c r="Q25" s="219">
        <v>5</v>
      </c>
      <c r="S25" s="24"/>
      <c r="U25" s="18">
        <v>18</v>
      </c>
    </row>
    <row r="26" spans="1:22" s="28" customFormat="1" ht="15" customHeight="1" x14ac:dyDescent="0.25">
      <c r="A26" s="214" t="s">
        <v>3267</v>
      </c>
      <c r="B26" s="223" t="s">
        <v>3268</v>
      </c>
      <c r="C26" s="224"/>
      <c r="D26" s="212"/>
      <c r="E26" s="213"/>
      <c r="F26" s="218">
        <v>176070.05549601355</v>
      </c>
      <c r="G26" s="219">
        <v>24</v>
      </c>
      <c r="H26" s="220">
        <v>0.65657128821586397</v>
      </c>
      <c r="I26" s="219">
        <v>3</v>
      </c>
      <c r="J26" s="221">
        <v>80.390450795151878</v>
      </c>
      <c r="K26" s="219">
        <v>4</v>
      </c>
      <c r="L26" s="221">
        <v>74.15540963743706</v>
      </c>
      <c r="M26" s="219">
        <v>4</v>
      </c>
      <c r="N26" s="221">
        <v>9.926529732247122</v>
      </c>
      <c r="O26" s="219">
        <v>4</v>
      </c>
      <c r="P26" s="222">
        <v>1195.1098775732319</v>
      </c>
      <c r="Q26" s="219">
        <v>3</v>
      </c>
      <c r="S26" s="24"/>
      <c r="U26" s="18">
        <v>19</v>
      </c>
    </row>
    <row r="27" spans="1:22" s="28" customFormat="1" ht="15" customHeight="1" x14ac:dyDescent="0.25">
      <c r="A27" s="214" t="s">
        <v>3314</v>
      </c>
      <c r="B27" s="223" t="s">
        <v>3315</v>
      </c>
      <c r="C27" s="224"/>
      <c r="D27" s="212"/>
      <c r="E27" s="213"/>
      <c r="F27" s="218">
        <v>255818.77612527908</v>
      </c>
      <c r="G27" s="219">
        <v>22</v>
      </c>
      <c r="H27" s="220">
        <v>0.47417412814374293</v>
      </c>
      <c r="I27" s="219">
        <v>17</v>
      </c>
      <c r="J27" s="221">
        <v>72.2215193649225</v>
      </c>
      <c r="K27" s="219">
        <v>20</v>
      </c>
      <c r="L27" s="221">
        <v>68.812090167270938</v>
      </c>
      <c r="M27" s="219">
        <v>8</v>
      </c>
      <c r="N27" s="221">
        <v>8.1742225727296187</v>
      </c>
      <c r="O27" s="219">
        <v>11</v>
      </c>
      <c r="P27" s="222">
        <v>635.81389202071682</v>
      </c>
      <c r="Q27" s="219">
        <v>20</v>
      </c>
      <c r="R27" s="29"/>
      <c r="S27" s="24"/>
      <c r="T27" s="29"/>
      <c r="U27" s="18">
        <v>20</v>
      </c>
      <c r="V27" s="29"/>
    </row>
    <row r="28" spans="1:22" s="28" customFormat="1" ht="15" customHeight="1" x14ac:dyDescent="0.25">
      <c r="A28" s="214" t="s">
        <v>3377</v>
      </c>
      <c r="B28" s="223" t="s">
        <v>3378</v>
      </c>
      <c r="C28" s="224"/>
      <c r="D28" s="212"/>
      <c r="E28" s="213"/>
      <c r="F28" s="218">
        <v>1869626.2998776035</v>
      </c>
      <c r="G28" s="219">
        <v>2</v>
      </c>
      <c r="H28" s="220">
        <v>0.49475207649902392</v>
      </c>
      <c r="I28" s="219">
        <v>13</v>
      </c>
      <c r="J28" s="221">
        <v>73.975219274266607</v>
      </c>
      <c r="K28" s="219">
        <v>12</v>
      </c>
      <c r="L28" s="221">
        <v>62.461060210606071</v>
      </c>
      <c r="M28" s="219">
        <v>15</v>
      </c>
      <c r="N28" s="221">
        <v>7.6056868959725037</v>
      </c>
      <c r="O28" s="219">
        <v>17</v>
      </c>
      <c r="P28" s="222">
        <v>758.71463155134211</v>
      </c>
      <c r="Q28" s="219">
        <v>16</v>
      </c>
      <c r="S28" s="24"/>
      <c r="U28" s="18">
        <v>21</v>
      </c>
    </row>
    <row r="29" spans="1:22" s="28" customFormat="1" ht="15" customHeight="1" x14ac:dyDescent="0.25">
      <c r="A29" s="214" t="s">
        <v>3521</v>
      </c>
      <c r="B29" s="223" t="s">
        <v>3522</v>
      </c>
      <c r="C29" s="224"/>
      <c r="D29" s="212"/>
      <c r="E29" s="213"/>
      <c r="F29" s="218">
        <v>1117897.7942364085</v>
      </c>
      <c r="G29" s="219">
        <v>9</v>
      </c>
      <c r="H29" s="220">
        <v>0.4386618935642983</v>
      </c>
      <c r="I29" s="219">
        <v>20</v>
      </c>
      <c r="J29" s="221">
        <v>68.615624362984676</v>
      </c>
      <c r="K29" s="219">
        <v>24</v>
      </c>
      <c r="L29" s="221">
        <v>72.784677173468822</v>
      </c>
      <c r="M29" s="219">
        <v>7</v>
      </c>
      <c r="N29" s="221">
        <v>7.5166648806999063</v>
      </c>
      <c r="O29" s="219">
        <v>18</v>
      </c>
      <c r="P29" s="222">
        <v>563.77222206360932</v>
      </c>
      <c r="Q29" s="219">
        <v>22</v>
      </c>
      <c r="S29" s="24"/>
      <c r="U29" s="18">
        <v>22</v>
      </c>
    </row>
    <row r="30" spans="1:22" s="28" customFormat="1" ht="15" customHeight="1" x14ac:dyDescent="0.25">
      <c r="A30" s="214" t="s">
        <v>3756</v>
      </c>
      <c r="B30" s="223" t="s">
        <v>3757</v>
      </c>
      <c r="C30" s="224"/>
      <c r="D30" s="212"/>
      <c r="E30" s="213"/>
      <c r="F30" s="218">
        <v>818995.65836914035</v>
      </c>
      <c r="G30" s="219">
        <v>14</v>
      </c>
      <c r="H30" s="220">
        <v>0.48597974040849701</v>
      </c>
      <c r="I30" s="219">
        <v>16</v>
      </c>
      <c r="J30" s="221">
        <v>73.936397847607083</v>
      </c>
      <c r="K30" s="219">
        <v>13</v>
      </c>
      <c r="L30" s="221">
        <v>53.253970268973838</v>
      </c>
      <c r="M30" s="219">
        <v>21</v>
      </c>
      <c r="N30" s="221">
        <v>6.637215763064896</v>
      </c>
      <c r="O30" s="219">
        <v>22</v>
      </c>
      <c r="P30" s="222">
        <v>849.44379067595924</v>
      </c>
      <c r="Q30" s="219">
        <v>11</v>
      </c>
      <c r="S30" s="24"/>
      <c r="U30" s="18">
        <v>23</v>
      </c>
    </row>
    <row r="31" spans="1:22" s="28" customFormat="1" ht="15" customHeight="1" x14ac:dyDescent="0.25">
      <c r="A31" s="214" t="s">
        <v>3924</v>
      </c>
      <c r="B31" s="223" t="s">
        <v>3925</v>
      </c>
      <c r="C31" s="224"/>
      <c r="D31" s="212"/>
      <c r="E31" s="213"/>
      <c r="F31" s="218">
        <v>331605.3339849661</v>
      </c>
      <c r="G31" s="219">
        <v>21</v>
      </c>
      <c r="H31" s="220">
        <v>0.61744015967913757</v>
      </c>
      <c r="I31" s="219">
        <v>6</v>
      </c>
      <c r="J31" s="221">
        <v>77.904563499343467</v>
      </c>
      <c r="K31" s="219">
        <v>7</v>
      </c>
      <c r="L31" s="221">
        <v>74.400381594202798</v>
      </c>
      <c r="M31" s="219">
        <v>3</v>
      </c>
      <c r="N31" s="221">
        <v>9.7970023213489732</v>
      </c>
      <c r="O31" s="219">
        <v>6</v>
      </c>
      <c r="P31" s="222">
        <v>1051.605930225488</v>
      </c>
      <c r="Q31" s="219">
        <v>6</v>
      </c>
      <c r="S31" s="24"/>
      <c r="U31" s="18">
        <v>24</v>
      </c>
    </row>
    <row r="32" spans="1:22" s="28" customFormat="1" ht="15" customHeight="1" x14ac:dyDescent="0.25">
      <c r="A32" s="214" t="s">
        <v>3989</v>
      </c>
      <c r="B32" s="223" t="s">
        <v>3990</v>
      </c>
      <c r="C32" s="224"/>
      <c r="D32" s="212"/>
      <c r="E32" s="213"/>
      <c r="F32" s="218">
        <v>226415.19869269137</v>
      </c>
      <c r="G32" s="219">
        <v>23</v>
      </c>
      <c r="H32" s="220">
        <v>0.57603859133678581</v>
      </c>
      <c r="I32" s="219">
        <v>8</v>
      </c>
      <c r="J32" s="221">
        <v>79.723204147537373</v>
      </c>
      <c r="K32" s="219">
        <v>5</v>
      </c>
      <c r="L32" s="221">
        <v>67.263582055431925</v>
      </c>
      <c r="M32" s="219">
        <v>12</v>
      </c>
      <c r="N32" s="221">
        <v>8.6640344691823366</v>
      </c>
      <c r="O32" s="219">
        <v>8</v>
      </c>
      <c r="P32" s="222">
        <v>940.9742275263535</v>
      </c>
      <c r="Q32" s="219">
        <v>9</v>
      </c>
      <c r="S32" s="24"/>
      <c r="U32" s="18">
        <v>25</v>
      </c>
    </row>
    <row r="33" spans="1:22" s="28" customFormat="1" ht="15" customHeight="1" x14ac:dyDescent="0.25">
      <c r="A33" s="214" t="s">
        <v>4022</v>
      </c>
      <c r="B33" s="223" t="s">
        <v>4023</v>
      </c>
      <c r="C33" s="224"/>
      <c r="D33" s="212"/>
      <c r="E33" s="213"/>
      <c r="F33" s="218">
        <v>499885.9889255896</v>
      </c>
      <c r="G33" s="219">
        <v>17</v>
      </c>
      <c r="H33" s="220">
        <v>0.48683332351789044</v>
      </c>
      <c r="I33" s="219">
        <v>15</v>
      </c>
      <c r="J33" s="221">
        <v>73.198504088834241</v>
      </c>
      <c r="K33" s="219">
        <v>18</v>
      </c>
      <c r="L33" s="221">
        <v>52.235759104080628</v>
      </c>
      <c r="M33" s="219">
        <v>23</v>
      </c>
      <c r="N33" s="221">
        <v>8.0397179761601674</v>
      </c>
      <c r="O33" s="219">
        <v>12</v>
      </c>
      <c r="P33" s="222">
        <v>774.01498490979998</v>
      </c>
      <c r="Q33" s="219">
        <v>13</v>
      </c>
      <c r="R33" s="3"/>
      <c r="S33" s="24"/>
      <c r="T33" s="3"/>
      <c r="U33" s="18">
        <v>26</v>
      </c>
      <c r="V33" s="3"/>
    </row>
    <row r="34" spans="1:22" ht="15" customHeight="1" x14ac:dyDescent="0.25">
      <c r="A34" s="173"/>
      <c r="B34" s="174"/>
      <c r="C34" s="175"/>
      <c r="D34" s="176"/>
      <c r="E34" s="21"/>
      <c r="F34" s="197"/>
      <c r="G34" s="195"/>
      <c r="H34" s="183"/>
      <c r="I34" s="195"/>
      <c r="J34" s="200"/>
      <c r="K34" s="195"/>
      <c r="L34" s="200"/>
      <c r="M34" s="195"/>
      <c r="N34" s="200"/>
      <c r="O34" s="195"/>
      <c r="P34" s="200"/>
      <c r="Q34" s="195"/>
      <c r="S34" s="24"/>
      <c r="U34" s="18">
        <v>27</v>
      </c>
    </row>
    <row r="35" spans="1:22" ht="15" customHeight="1" x14ac:dyDescent="0.25">
      <c r="A35" s="31" t="s">
        <v>4066</v>
      </c>
      <c r="B35" s="31"/>
      <c r="C35" s="28"/>
      <c r="D35" s="35"/>
      <c r="E35" s="35"/>
      <c r="F35" s="37"/>
      <c r="G35" s="37"/>
      <c r="H35" s="40"/>
      <c r="I35" s="40"/>
      <c r="J35" s="188"/>
      <c r="K35" s="38"/>
      <c r="L35" s="188"/>
      <c r="M35" s="38"/>
      <c r="N35" s="188"/>
      <c r="O35" s="38"/>
      <c r="P35" s="45"/>
      <c r="Q35" s="45"/>
      <c r="S35" s="24"/>
    </row>
    <row r="36" spans="1:22" ht="15" customHeight="1" x14ac:dyDescent="0.25">
      <c r="A36" s="31" t="s">
        <v>4071</v>
      </c>
      <c r="B36" s="31"/>
      <c r="C36" s="28"/>
      <c r="D36" s="35"/>
      <c r="E36" s="35"/>
      <c r="F36" s="37"/>
      <c r="G36" s="37"/>
      <c r="H36" s="40"/>
      <c r="I36" s="40"/>
      <c r="J36" s="188"/>
      <c r="K36" s="38"/>
      <c r="L36" s="188"/>
      <c r="M36" s="38"/>
      <c r="N36" s="188"/>
      <c r="O36" s="38"/>
      <c r="P36" s="45"/>
      <c r="Q36" s="45"/>
      <c r="S36" s="24"/>
    </row>
    <row r="37" spans="1:22" ht="15" customHeight="1" x14ac:dyDescent="0.25">
      <c r="A37" s="32" t="s">
        <v>4067</v>
      </c>
      <c r="B37" s="31"/>
      <c r="C37" s="28"/>
      <c r="D37" s="35"/>
      <c r="E37" s="35"/>
      <c r="F37" s="37"/>
      <c r="G37" s="37"/>
      <c r="H37" s="40"/>
      <c r="I37" s="40"/>
      <c r="J37" s="188"/>
      <c r="K37" s="38"/>
      <c r="L37" s="188"/>
      <c r="M37" s="38"/>
      <c r="N37" s="188"/>
      <c r="O37" s="38"/>
      <c r="P37" s="45"/>
      <c r="Q37" s="45"/>
      <c r="S37" s="24"/>
    </row>
    <row r="38" spans="1:22" ht="15" customHeight="1" x14ac:dyDescent="0.25">
      <c r="A38" s="31" t="s">
        <v>4074</v>
      </c>
      <c r="H38" s="40"/>
      <c r="I38" s="40"/>
      <c r="J38" s="188"/>
      <c r="K38" s="38"/>
      <c r="L38" s="188"/>
      <c r="M38" s="38"/>
      <c r="N38" s="188"/>
      <c r="O38" s="38"/>
      <c r="P38" s="45"/>
      <c r="Q38" s="45"/>
      <c r="S38" s="24"/>
    </row>
    <row r="39" spans="1:22" ht="15" customHeight="1" x14ac:dyDescent="0.25">
      <c r="A39" s="3"/>
      <c r="D39" s="3"/>
      <c r="E39" s="3"/>
      <c r="F39" s="3"/>
      <c r="G39" s="3"/>
      <c r="H39" s="40"/>
      <c r="I39" s="40"/>
      <c r="J39" s="188"/>
      <c r="K39" s="38"/>
      <c r="L39" s="188"/>
      <c r="M39" s="38"/>
      <c r="N39" s="188"/>
      <c r="O39" s="38"/>
      <c r="P39" s="45"/>
      <c r="Q39" s="45"/>
      <c r="S39" s="24"/>
    </row>
    <row r="40" spans="1:22" ht="15" customHeight="1" x14ac:dyDescent="0.25">
      <c r="A40" s="3"/>
      <c r="D40" s="3"/>
      <c r="E40" s="3"/>
      <c r="F40" s="3"/>
      <c r="G40" s="3"/>
      <c r="H40" s="40"/>
      <c r="I40" s="40"/>
      <c r="J40" s="188"/>
      <c r="K40" s="38"/>
      <c r="L40" s="188"/>
      <c r="M40" s="38"/>
      <c r="N40" s="188"/>
      <c r="O40" s="38"/>
      <c r="P40" s="45"/>
      <c r="Q40" s="45"/>
      <c r="S40" s="24"/>
    </row>
    <row r="41" spans="1:22" ht="15" customHeight="1" x14ac:dyDescent="0.25">
      <c r="H41" s="40"/>
      <c r="I41" s="40"/>
      <c r="J41" s="188"/>
      <c r="K41" s="38"/>
      <c r="L41" s="188"/>
      <c r="M41" s="38"/>
      <c r="N41" s="188"/>
      <c r="O41" s="38"/>
      <c r="P41" s="45"/>
      <c r="Q41" s="45"/>
      <c r="S41" s="24"/>
    </row>
    <row r="42" spans="1:22" ht="15" customHeight="1" x14ac:dyDescent="0.25">
      <c r="H42" s="40"/>
      <c r="I42" s="40"/>
      <c r="J42" s="188"/>
      <c r="K42" s="38"/>
      <c r="L42" s="188"/>
      <c r="M42" s="38"/>
      <c r="N42" s="188"/>
      <c r="O42" s="38"/>
      <c r="P42" s="45"/>
      <c r="Q42" s="45"/>
      <c r="S42" s="24"/>
    </row>
    <row r="43" spans="1:22" ht="15" customHeight="1" x14ac:dyDescent="0.25">
      <c r="H43" s="40"/>
      <c r="I43" s="40"/>
      <c r="J43" s="188"/>
      <c r="K43" s="38"/>
      <c r="L43" s="188"/>
      <c r="M43" s="38"/>
      <c r="N43" s="188"/>
      <c r="O43" s="38"/>
      <c r="P43" s="45"/>
      <c r="Q43" s="45"/>
      <c r="S43" s="24"/>
    </row>
    <row r="44" spans="1:22" ht="15" customHeight="1" x14ac:dyDescent="0.25">
      <c r="H44" s="40"/>
      <c r="I44" s="40"/>
      <c r="J44" s="188"/>
      <c r="K44" s="38"/>
      <c r="L44" s="188"/>
      <c r="M44" s="38"/>
      <c r="N44" s="188"/>
      <c r="O44" s="38"/>
      <c r="P44" s="45"/>
      <c r="Q44" s="45"/>
      <c r="S44" s="24"/>
    </row>
    <row r="45" spans="1:22" ht="15" customHeight="1" x14ac:dyDescent="0.25">
      <c r="H45" s="40"/>
      <c r="I45" s="40"/>
      <c r="J45" s="188"/>
      <c r="K45" s="38"/>
      <c r="L45" s="188"/>
      <c r="M45" s="38"/>
      <c r="N45" s="188"/>
      <c r="O45" s="38"/>
      <c r="P45" s="45"/>
      <c r="Q45" s="45"/>
      <c r="S45" s="24"/>
    </row>
    <row r="46" spans="1:22" ht="15" customHeight="1" x14ac:dyDescent="0.25">
      <c r="H46" s="40"/>
      <c r="I46" s="40"/>
      <c r="J46" s="188"/>
      <c r="K46" s="38"/>
      <c r="L46" s="188"/>
      <c r="M46" s="38"/>
      <c r="N46" s="188"/>
      <c r="O46" s="38"/>
      <c r="P46" s="45"/>
      <c r="Q46" s="45"/>
      <c r="S46" s="24"/>
    </row>
    <row r="47" spans="1:22" ht="15" customHeight="1" x14ac:dyDescent="0.25">
      <c r="H47" s="40"/>
      <c r="I47" s="40"/>
      <c r="J47" s="188"/>
      <c r="K47" s="38"/>
      <c r="L47" s="188"/>
      <c r="M47" s="38"/>
      <c r="N47" s="188"/>
      <c r="O47" s="38"/>
      <c r="P47" s="45"/>
      <c r="Q47" s="45"/>
      <c r="S47" s="24"/>
    </row>
    <row r="48" spans="1:22" ht="15" customHeight="1" x14ac:dyDescent="0.25">
      <c r="H48" s="40"/>
      <c r="I48" s="40"/>
      <c r="J48" s="188"/>
      <c r="K48" s="38"/>
      <c r="L48" s="188"/>
      <c r="M48" s="38"/>
      <c r="N48" s="188"/>
      <c r="O48" s="38"/>
      <c r="P48" s="45"/>
      <c r="Q48" s="45"/>
      <c r="S48" s="24"/>
    </row>
    <row r="49" spans="8:19" ht="15" customHeight="1" x14ac:dyDescent="0.25">
      <c r="H49" s="40"/>
      <c r="I49" s="40"/>
      <c r="J49" s="188"/>
      <c r="K49" s="38"/>
      <c r="L49" s="188"/>
      <c r="M49" s="38"/>
      <c r="N49" s="188"/>
      <c r="O49" s="38"/>
      <c r="P49" s="45"/>
      <c r="Q49" s="45"/>
      <c r="S49" s="24"/>
    </row>
    <row r="50" spans="8:19" ht="15" customHeight="1" x14ac:dyDescent="0.25">
      <c r="H50" s="40"/>
      <c r="I50" s="40"/>
      <c r="J50" s="188"/>
      <c r="K50" s="38"/>
      <c r="L50" s="188"/>
      <c r="M50" s="38"/>
      <c r="N50" s="188"/>
      <c r="O50" s="38"/>
      <c r="P50" s="45"/>
      <c r="Q50" s="45"/>
      <c r="S50" s="24"/>
    </row>
    <row r="51" spans="8:19" ht="15" customHeight="1" x14ac:dyDescent="0.25">
      <c r="H51" s="40"/>
      <c r="I51" s="40"/>
      <c r="J51" s="188"/>
      <c r="K51" s="38"/>
      <c r="L51" s="188"/>
      <c r="M51" s="38"/>
      <c r="N51" s="188"/>
      <c r="O51" s="38"/>
      <c r="P51" s="45"/>
      <c r="Q51" s="45"/>
      <c r="S51" s="24"/>
    </row>
    <row r="52" spans="8:19" ht="15" customHeight="1" x14ac:dyDescent="0.25">
      <c r="H52" s="40"/>
      <c r="I52" s="40"/>
      <c r="J52" s="188"/>
      <c r="K52" s="38"/>
      <c r="L52" s="188"/>
      <c r="M52" s="38"/>
      <c r="N52" s="188"/>
      <c r="O52" s="38"/>
      <c r="P52" s="45"/>
      <c r="Q52" s="45"/>
      <c r="S52" s="24"/>
    </row>
    <row r="53" spans="8:19" ht="15" customHeight="1" x14ac:dyDescent="0.25">
      <c r="H53" s="40"/>
      <c r="I53" s="40"/>
      <c r="J53" s="188"/>
      <c r="K53" s="38"/>
      <c r="L53" s="188"/>
      <c r="M53" s="38"/>
      <c r="N53" s="188"/>
      <c r="O53" s="38"/>
      <c r="P53" s="45"/>
      <c r="Q53" s="45"/>
      <c r="S53" s="24"/>
    </row>
    <row r="54" spans="8:19" ht="15" customHeight="1" x14ac:dyDescent="0.25">
      <c r="H54" s="40"/>
      <c r="I54" s="40"/>
      <c r="J54" s="188"/>
      <c r="K54" s="38"/>
      <c r="L54" s="188"/>
      <c r="M54" s="38"/>
      <c r="N54" s="188"/>
      <c r="O54" s="38"/>
      <c r="P54" s="45"/>
      <c r="Q54" s="45"/>
      <c r="S54" s="24"/>
    </row>
    <row r="55" spans="8:19" ht="15" customHeight="1" x14ac:dyDescent="0.25">
      <c r="H55" s="40"/>
      <c r="I55" s="40"/>
      <c r="J55" s="188"/>
      <c r="K55" s="38"/>
      <c r="L55" s="188"/>
      <c r="M55" s="38"/>
      <c r="N55" s="188"/>
      <c r="O55" s="38"/>
      <c r="P55" s="45"/>
      <c r="Q55" s="45"/>
      <c r="S55" s="24"/>
    </row>
    <row r="56" spans="8:19" ht="15" customHeight="1" x14ac:dyDescent="0.25">
      <c r="H56" s="40"/>
      <c r="I56" s="40"/>
      <c r="J56" s="188"/>
      <c r="K56" s="38"/>
      <c r="L56" s="188"/>
      <c r="M56" s="38"/>
      <c r="N56" s="188"/>
      <c r="O56" s="38"/>
      <c r="P56" s="45"/>
      <c r="Q56" s="45"/>
      <c r="S56" s="24"/>
    </row>
    <row r="57" spans="8:19" ht="15" customHeight="1" x14ac:dyDescent="0.25">
      <c r="H57" s="40"/>
      <c r="I57" s="40"/>
      <c r="J57" s="188"/>
      <c r="K57" s="38"/>
      <c r="L57" s="188"/>
      <c r="M57" s="38"/>
      <c r="N57" s="188"/>
      <c r="O57" s="38"/>
      <c r="P57" s="45"/>
      <c r="Q57" s="45"/>
      <c r="S57" s="24"/>
    </row>
    <row r="58" spans="8:19" ht="15" customHeight="1" x14ac:dyDescent="0.25">
      <c r="H58" s="40"/>
      <c r="I58" s="40"/>
      <c r="J58" s="188"/>
      <c r="K58" s="38"/>
      <c r="L58" s="188"/>
      <c r="M58" s="38"/>
      <c r="N58" s="188"/>
      <c r="O58" s="38"/>
      <c r="P58" s="45"/>
      <c r="Q58" s="45"/>
      <c r="S58" s="24"/>
    </row>
    <row r="59" spans="8:19" ht="15" customHeight="1" x14ac:dyDescent="0.25">
      <c r="H59" s="40"/>
      <c r="I59" s="40"/>
      <c r="J59" s="188"/>
      <c r="K59" s="38"/>
      <c r="L59" s="188"/>
      <c r="M59" s="38"/>
      <c r="N59" s="188"/>
      <c r="O59" s="38"/>
      <c r="P59" s="45"/>
      <c r="Q59" s="45"/>
      <c r="S59" s="24"/>
    </row>
    <row r="60" spans="8:19" ht="15" customHeight="1" x14ac:dyDescent="0.25">
      <c r="H60" s="40"/>
      <c r="I60" s="40"/>
      <c r="J60" s="188"/>
      <c r="K60" s="38"/>
      <c r="L60" s="188"/>
      <c r="M60" s="38"/>
      <c r="N60" s="188"/>
      <c r="O60" s="38"/>
      <c r="P60" s="45"/>
      <c r="Q60" s="45"/>
      <c r="S60" s="24"/>
    </row>
    <row r="61" spans="8:19" ht="15" customHeight="1" x14ac:dyDescent="0.25">
      <c r="H61" s="40"/>
      <c r="I61" s="40"/>
      <c r="J61" s="188"/>
      <c r="K61" s="38"/>
      <c r="L61" s="188"/>
      <c r="M61" s="38"/>
      <c r="N61" s="188"/>
      <c r="O61" s="38"/>
      <c r="P61" s="45"/>
      <c r="Q61" s="45"/>
      <c r="S61" s="24"/>
    </row>
    <row r="62" spans="8:19" ht="15" customHeight="1" x14ac:dyDescent="0.25">
      <c r="H62" s="40"/>
      <c r="I62" s="40"/>
      <c r="J62" s="188"/>
      <c r="K62" s="38"/>
      <c r="L62" s="188"/>
      <c r="M62" s="38"/>
      <c r="N62" s="188"/>
      <c r="O62" s="38"/>
      <c r="P62" s="45"/>
      <c r="Q62" s="45"/>
      <c r="S62" s="24"/>
    </row>
    <row r="63" spans="8:19" ht="15" customHeight="1" x14ac:dyDescent="0.25">
      <c r="H63" s="40"/>
      <c r="I63" s="40"/>
      <c r="J63" s="188"/>
      <c r="K63" s="38"/>
      <c r="L63" s="188"/>
      <c r="M63" s="38"/>
      <c r="N63" s="188"/>
      <c r="O63" s="38"/>
      <c r="P63" s="45"/>
      <c r="Q63" s="45"/>
      <c r="S63" s="24"/>
    </row>
    <row r="64" spans="8:19" ht="15" customHeight="1" x14ac:dyDescent="0.25">
      <c r="H64" s="40"/>
      <c r="I64" s="40"/>
      <c r="J64" s="188"/>
      <c r="K64" s="38"/>
      <c r="L64" s="188"/>
      <c r="M64" s="38"/>
      <c r="N64" s="188"/>
      <c r="O64" s="38"/>
      <c r="P64" s="45"/>
      <c r="Q64" s="45"/>
      <c r="S64" s="24"/>
    </row>
    <row r="65" spans="8:19" ht="15" customHeight="1" x14ac:dyDescent="0.25">
      <c r="H65" s="40"/>
      <c r="I65" s="40"/>
      <c r="J65" s="188"/>
      <c r="K65" s="38"/>
      <c r="L65" s="188"/>
      <c r="M65" s="38"/>
      <c r="N65" s="188"/>
      <c r="O65" s="38"/>
      <c r="P65" s="45"/>
      <c r="Q65" s="45"/>
      <c r="S65" s="24"/>
    </row>
    <row r="66" spans="8:19" ht="15" customHeight="1" x14ac:dyDescent="0.25">
      <c r="H66" s="40"/>
      <c r="I66" s="40"/>
      <c r="J66" s="188"/>
      <c r="K66" s="38"/>
      <c r="L66" s="188"/>
      <c r="M66" s="38"/>
      <c r="N66" s="188"/>
      <c r="O66" s="38"/>
      <c r="P66" s="45"/>
      <c r="Q66" s="45"/>
      <c r="S66" s="24"/>
    </row>
    <row r="67" spans="8:19" ht="15" customHeight="1" x14ac:dyDescent="0.25">
      <c r="H67" s="40"/>
      <c r="I67" s="40"/>
      <c r="J67" s="188"/>
      <c r="K67" s="38"/>
      <c r="L67" s="188"/>
      <c r="M67" s="38"/>
      <c r="N67" s="188"/>
      <c r="O67" s="38"/>
      <c r="P67" s="45"/>
      <c r="Q67" s="45"/>
      <c r="S67" s="24"/>
    </row>
    <row r="68" spans="8:19" ht="15" customHeight="1" x14ac:dyDescent="0.25">
      <c r="H68" s="40"/>
      <c r="I68" s="40"/>
      <c r="J68" s="188"/>
      <c r="K68" s="38"/>
      <c r="L68" s="188"/>
      <c r="M68" s="38"/>
      <c r="N68" s="188"/>
      <c r="O68" s="38"/>
      <c r="P68" s="45"/>
      <c r="Q68" s="45"/>
      <c r="S68" s="24"/>
    </row>
    <row r="69" spans="8:19" ht="15" customHeight="1" x14ac:dyDescent="0.25">
      <c r="H69" s="40"/>
      <c r="I69" s="40"/>
      <c r="J69" s="188"/>
      <c r="K69" s="38"/>
      <c r="L69" s="188"/>
      <c r="M69" s="38"/>
      <c r="N69" s="188"/>
      <c r="O69" s="38"/>
      <c r="P69" s="45"/>
      <c r="Q69" s="45"/>
      <c r="S69" s="24"/>
    </row>
    <row r="70" spans="8:19" ht="15" customHeight="1" x14ac:dyDescent="0.25">
      <c r="H70" s="40"/>
      <c r="I70" s="40"/>
      <c r="J70" s="188"/>
      <c r="K70" s="38"/>
      <c r="L70" s="188"/>
      <c r="M70" s="38"/>
      <c r="N70" s="188"/>
      <c r="O70" s="38"/>
      <c r="P70" s="45"/>
      <c r="Q70" s="45"/>
      <c r="S70" s="24"/>
    </row>
    <row r="71" spans="8:19" ht="15" customHeight="1" x14ac:dyDescent="0.25">
      <c r="H71" s="40"/>
      <c r="I71" s="40"/>
      <c r="J71" s="188"/>
      <c r="K71" s="38"/>
      <c r="L71" s="188"/>
      <c r="M71" s="38"/>
      <c r="N71" s="188"/>
      <c r="O71" s="38"/>
      <c r="P71" s="45"/>
      <c r="Q71" s="45"/>
      <c r="S71" s="24"/>
    </row>
    <row r="72" spans="8:19" ht="15" customHeight="1" x14ac:dyDescent="0.25">
      <c r="H72" s="40"/>
      <c r="I72" s="40"/>
      <c r="J72" s="188"/>
      <c r="K72" s="38"/>
      <c r="L72" s="188"/>
      <c r="M72" s="38"/>
      <c r="N72" s="188"/>
      <c r="O72" s="38"/>
      <c r="P72" s="45"/>
      <c r="Q72" s="45"/>
      <c r="S72" s="24"/>
    </row>
    <row r="73" spans="8:19" ht="15" customHeight="1" x14ac:dyDescent="0.25">
      <c r="H73" s="40"/>
      <c r="I73" s="40"/>
      <c r="J73" s="188"/>
      <c r="K73" s="38"/>
      <c r="L73" s="188"/>
      <c r="M73" s="38"/>
      <c r="N73" s="188"/>
      <c r="O73" s="38"/>
      <c r="P73" s="45"/>
      <c r="Q73" s="45"/>
      <c r="S73" s="24"/>
    </row>
    <row r="74" spans="8:19" ht="15" customHeight="1" x14ac:dyDescent="0.25">
      <c r="H74" s="40"/>
      <c r="I74" s="40"/>
      <c r="J74" s="188"/>
      <c r="K74" s="38"/>
      <c r="L74" s="188"/>
      <c r="M74" s="38"/>
      <c r="N74" s="188"/>
      <c r="O74" s="38"/>
      <c r="P74" s="45"/>
      <c r="Q74" s="45"/>
      <c r="S74" s="24"/>
    </row>
    <row r="75" spans="8:19" ht="15" customHeight="1" x14ac:dyDescent="0.25">
      <c r="H75" s="40"/>
      <c r="I75" s="40"/>
      <c r="J75" s="188"/>
      <c r="K75" s="38"/>
      <c r="L75" s="188"/>
      <c r="M75" s="38"/>
      <c r="N75" s="188"/>
      <c r="O75" s="38"/>
      <c r="P75" s="45"/>
      <c r="Q75" s="45"/>
      <c r="S75" s="24"/>
    </row>
    <row r="76" spans="8:19" ht="15" customHeight="1" x14ac:dyDescent="0.25">
      <c r="H76" s="40"/>
      <c r="I76" s="40"/>
      <c r="J76" s="188"/>
      <c r="K76" s="38"/>
      <c r="L76" s="188"/>
      <c r="M76" s="38"/>
      <c r="N76" s="188"/>
      <c r="O76" s="38"/>
      <c r="P76" s="45"/>
      <c r="Q76" s="45"/>
      <c r="S76" s="24"/>
    </row>
    <row r="77" spans="8:19" ht="15" customHeight="1" x14ac:dyDescent="0.25">
      <c r="H77" s="40"/>
      <c r="I77" s="40"/>
      <c r="J77" s="188"/>
      <c r="K77" s="38"/>
      <c r="L77" s="188"/>
      <c r="M77" s="38"/>
      <c r="N77" s="188"/>
      <c r="O77" s="38"/>
      <c r="P77" s="45"/>
      <c r="Q77" s="45"/>
      <c r="S77" s="24"/>
    </row>
    <row r="78" spans="8:19" ht="15" customHeight="1" x14ac:dyDescent="0.25">
      <c r="H78" s="40"/>
      <c r="I78" s="40"/>
      <c r="J78" s="188"/>
      <c r="K78" s="38"/>
      <c r="L78" s="188"/>
      <c r="M78" s="38"/>
      <c r="N78" s="188"/>
      <c r="O78" s="38"/>
      <c r="P78" s="45"/>
      <c r="Q78" s="45"/>
      <c r="S78" s="24"/>
    </row>
    <row r="79" spans="8:19" ht="15" customHeight="1" x14ac:dyDescent="0.25">
      <c r="H79" s="40"/>
      <c r="I79" s="40"/>
      <c r="J79" s="188"/>
      <c r="K79" s="38"/>
      <c r="L79" s="188"/>
      <c r="M79" s="38"/>
      <c r="N79" s="188"/>
      <c r="O79" s="38"/>
      <c r="P79" s="45"/>
      <c r="Q79" s="45"/>
      <c r="S79" s="24"/>
    </row>
    <row r="80" spans="8:19" ht="15" customHeight="1" x14ac:dyDescent="0.25">
      <c r="H80" s="40"/>
      <c r="I80" s="40"/>
      <c r="J80" s="188"/>
      <c r="K80" s="38"/>
      <c r="L80" s="188"/>
      <c r="M80" s="38"/>
      <c r="N80" s="188"/>
      <c r="O80" s="38"/>
      <c r="P80" s="45"/>
      <c r="Q80" s="45"/>
      <c r="S80" s="24"/>
    </row>
    <row r="81" spans="8:19" ht="15" customHeight="1" x14ac:dyDescent="0.25">
      <c r="H81" s="40"/>
      <c r="I81" s="40"/>
      <c r="J81" s="188"/>
      <c r="K81" s="38"/>
      <c r="L81" s="188"/>
      <c r="M81" s="38"/>
      <c r="N81" s="188"/>
      <c r="O81" s="38"/>
      <c r="P81" s="45"/>
      <c r="Q81" s="45"/>
      <c r="S81" s="24"/>
    </row>
    <row r="82" spans="8:19" ht="15" customHeight="1" x14ac:dyDescent="0.25">
      <c r="H82" s="40"/>
      <c r="I82" s="40"/>
      <c r="J82" s="188"/>
      <c r="K82" s="38"/>
      <c r="L82" s="188"/>
      <c r="M82" s="38"/>
      <c r="N82" s="188"/>
      <c r="O82" s="38"/>
      <c r="P82" s="45"/>
      <c r="Q82" s="45"/>
      <c r="S82" s="24"/>
    </row>
    <row r="83" spans="8:19" ht="15" customHeight="1" x14ac:dyDescent="0.25">
      <c r="H83" s="40"/>
      <c r="I83" s="40"/>
      <c r="J83" s="188"/>
      <c r="K83" s="38"/>
      <c r="L83" s="188"/>
      <c r="M83" s="38"/>
      <c r="N83" s="188"/>
      <c r="O83" s="38"/>
      <c r="P83" s="45"/>
      <c r="Q83" s="45"/>
      <c r="S83" s="24"/>
    </row>
    <row r="84" spans="8:19" ht="15" customHeight="1" x14ac:dyDescent="0.25">
      <c r="H84" s="40"/>
      <c r="I84" s="40"/>
      <c r="J84" s="188"/>
      <c r="K84" s="38"/>
      <c r="L84" s="188"/>
      <c r="M84" s="38"/>
      <c r="N84" s="188"/>
      <c r="O84" s="38"/>
      <c r="P84" s="45"/>
      <c r="Q84" s="45"/>
      <c r="S84" s="24"/>
    </row>
    <row r="85" spans="8:19" ht="15" customHeight="1" x14ac:dyDescent="0.25">
      <c r="H85" s="40"/>
      <c r="I85" s="40"/>
      <c r="J85" s="188"/>
      <c r="K85" s="38"/>
      <c r="L85" s="188"/>
      <c r="M85" s="38"/>
      <c r="N85" s="188"/>
      <c r="O85" s="38"/>
      <c r="P85" s="45"/>
      <c r="Q85" s="45"/>
      <c r="S85" s="24"/>
    </row>
    <row r="86" spans="8:19" ht="15" customHeight="1" x14ac:dyDescent="0.25">
      <c r="H86" s="40"/>
      <c r="I86" s="40"/>
      <c r="J86" s="188"/>
      <c r="K86" s="38"/>
      <c r="L86" s="188"/>
      <c r="M86" s="38"/>
      <c r="N86" s="188"/>
      <c r="O86" s="38"/>
      <c r="P86" s="45"/>
      <c r="Q86" s="45"/>
      <c r="S86" s="24"/>
    </row>
    <row r="87" spans="8:19" ht="15" customHeight="1" x14ac:dyDescent="0.25">
      <c r="H87" s="40"/>
      <c r="I87" s="40"/>
      <c r="J87" s="188"/>
      <c r="K87" s="38"/>
      <c r="L87" s="188"/>
      <c r="M87" s="38"/>
      <c r="N87" s="188"/>
      <c r="O87" s="38"/>
      <c r="P87" s="45"/>
      <c r="Q87" s="45"/>
      <c r="S87" s="24"/>
    </row>
    <row r="88" spans="8:19" ht="15" customHeight="1" x14ac:dyDescent="0.25">
      <c r="H88" s="40"/>
      <c r="I88" s="40"/>
      <c r="J88" s="188"/>
      <c r="K88" s="38"/>
      <c r="L88" s="188"/>
      <c r="M88" s="38"/>
      <c r="N88" s="188"/>
      <c r="O88" s="38"/>
      <c r="P88" s="45"/>
      <c r="Q88" s="45"/>
      <c r="S88" s="24"/>
    </row>
    <row r="89" spans="8:19" ht="15" customHeight="1" x14ac:dyDescent="0.25">
      <c r="H89" s="40"/>
      <c r="I89" s="40"/>
      <c r="J89" s="188"/>
      <c r="K89" s="38"/>
      <c r="L89" s="188"/>
      <c r="M89" s="38"/>
      <c r="N89" s="188"/>
      <c r="O89" s="38"/>
      <c r="P89" s="45"/>
      <c r="Q89" s="45"/>
      <c r="S89" s="24"/>
    </row>
    <row r="90" spans="8:19" ht="15" customHeight="1" x14ac:dyDescent="0.25">
      <c r="H90" s="40"/>
      <c r="I90" s="40"/>
      <c r="J90" s="188"/>
      <c r="K90" s="38"/>
      <c r="L90" s="188"/>
      <c r="M90" s="38"/>
      <c r="N90" s="188"/>
      <c r="O90" s="38"/>
      <c r="P90" s="45"/>
      <c r="Q90" s="45"/>
      <c r="S90" s="24"/>
    </row>
    <row r="91" spans="8:19" ht="15" customHeight="1" x14ac:dyDescent="0.25">
      <c r="H91" s="40"/>
      <c r="I91" s="40"/>
      <c r="J91" s="188"/>
      <c r="K91" s="38"/>
      <c r="L91" s="188"/>
      <c r="M91" s="38"/>
      <c r="N91" s="188"/>
      <c r="O91" s="38"/>
      <c r="P91" s="45"/>
      <c r="Q91" s="45"/>
      <c r="S91" s="24"/>
    </row>
    <row r="92" spans="8:19" ht="15" customHeight="1" x14ac:dyDescent="0.25">
      <c r="H92" s="40"/>
      <c r="I92" s="40"/>
      <c r="J92" s="188"/>
      <c r="K92" s="38"/>
      <c r="L92" s="188"/>
      <c r="M92" s="38"/>
      <c r="N92" s="188"/>
      <c r="O92" s="38"/>
      <c r="P92" s="45"/>
      <c r="Q92" s="45"/>
      <c r="S92" s="24"/>
    </row>
    <row r="93" spans="8:19" ht="15" customHeight="1" x14ac:dyDescent="0.25">
      <c r="H93" s="40"/>
      <c r="I93" s="40"/>
      <c r="J93" s="188"/>
      <c r="K93" s="38"/>
      <c r="L93" s="188"/>
      <c r="M93" s="38"/>
      <c r="N93" s="188"/>
      <c r="O93" s="38"/>
      <c r="P93" s="45"/>
      <c r="Q93" s="45"/>
      <c r="S93" s="24"/>
    </row>
    <row r="94" spans="8:19" ht="15" customHeight="1" x14ac:dyDescent="0.25">
      <c r="H94" s="40"/>
      <c r="I94" s="40"/>
      <c r="J94" s="188"/>
      <c r="K94" s="38"/>
      <c r="L94" s="188"/>
      <c r="M94" s="38"/>
      <c r="N94" s="188"/>
      <c r="O94" s="38"/>
      <c r="P94" s="45"/>
      <c r="Q94" s="45"/>
      <c r="S94" s="24"/>
    </row>
    <row r="95" spans="8:19" ht="15" customHeight="1" x14ac:dyDescent="0.25">
      <c r="H95" s="40"/>
      <c r="I95" s="40"/>
      <c r="J95" s="188"/>
      <c r="K95" s="38"/>
      <c r="L95" s="188"/>
      <c r="M95" s="38"/>
      <c r="N95" s="188"/>
      <c r="O95" s="38"/>
      <c r="P95" s="45"/>
      <c r="Q95" s="45"/>
      <c r="S95" s="24"/>
    </row>
    <row r="96" spans="8:19" ht="15" customHeight="1" x14ac:dyDescent="0.25">
      <c r="H96" s="40"/>
      <c r="I96" s="40"/>
      <c r="J96" s="188"/>
      <c r="K96" s="38"/>
      <c r="L96" s="188"/>
      <c r="M96" s="38"/>
      <c r="N96" s="188"/>
      <c r="O96" s="38"/>
      <c r="P96" s="45"/>
      <c r="Q96" s="45"/>
      <c r="S96" s="24"/>
    </row>
    <row r="97" spans="8:19" ht="15" customHeight="1" x14ac:dyDescent="0.25">
      <c r="H97" s="40"/>
      <c r="I97" s="40"/>
      <c r="J97" s="188"/>
      <c r="K97" s="38"/>
      <c r="L97" s="188"/>
      <c r="M97" s="38"/>
      <c r="N97" s="188"/>
      <c r="O97" s="38"/>
      <c r="P97" s="45"/>
      <c r="Q97" s="45"/>
      <c r="S97" s="24"/>
    </row>
    <row r="98" spans="8:19" ht="15" customHeight="1" x14ac:dyDescent="0.25">
      <c r="H98" s="40"/>
      <c r="I98" s="40"/>
      <c r="J98" s="188"/>
      <c r="K98" s="38"/>
      <c r="L98" s="188"/>
      <c r="M98" s="38"/>
      <c r="N98" s="188"/>
      <c r="O98" s="38"/>
      <c r="P98" s="45"/>
      <c r="Q98" s="45"/>
      <c r="S98" s="24"/>
    </row>
    <row r="99" spans="8:19" ht="15" customHeight="1" x14ac:dyDescent="0.25">
      <c r="H99" s="40"/>
      <c r="I99" s="40"/>
      <c r="J99" s="188"/>
      <c r="K99" s="38"/>
      <c r="L99" s="188"/>
      <c r="M99" s="38"/>
      <c r="N99" s="188"/>
      <c r="O99" s="38"/>
      <c r="P99" s="45"/>
      <c r="Q99" s="45"/>
      <c r="S99" s="24"/>
    </row>
    <row r="100" spans="8:19" ht="15" customHeight="1" x14ac:dyDescent="0.25">
      <c r="H100" s="28"/>
      <c r="I100" s="28"/>
      <c r="J100" s="189"/>
      <c r="K100" s="41"/>
      <c r="L100" s="189"/>
      <c r="M100" s="41"/>
      <c r="N100" s="189"/>
      <c r="O100" s="41"/>
      <c r="P100" s="192"/>
      <c r="Q100" s="46"/>
      <c r="S100" s="24"/>
    </row>
    <row r="101" spans="8:19" ht="15" customHeight="1" x14ac:dyDescent="0.25">
      <c r="H101" s="28"/>
      <c r="I101" s="28"/>
      <c r="J101" s="189"/>
      <c r="K101" s="41"/>
      <c r="L101" s="189"/>
      <c r="M101" s="41"/>
      <c r="N101" s="189"/>
      <c r="O101" s="41"/>
      <c r="P101" s="192"/>
      <c r="Q101" s="46"/>
      <c r="S101" s="24"/>
    </row>
    <row r="102" spans="8:19" ht="15" customHeight="1" x14ac:dyDescent="0.25">
      <c r="H102" s="28"/>
      <c r="I102" s="28"/>
      <c r="J102" s="189"/>
      <c r="K102" s="41"/>
      <c r="L102" s="189"/>
      <c r="M102" s="41"/>
      <c r="N102" s="189"/>
      <c r="O102" s="41"/>
      <c r="P102" s="192"/>
      <c r="Q102" s="46"/>
      <c r="S102" s="24"/>
    </row>
    <row r="103" spans="8:19" ht="15" customHeight="1" x14ac:dyDescent="0.25">
      <c r="H103" s="28"/>
      <c r="I103" s="28"/>
      <c r="J103" s="189"/>
      <c r="K103" s="41"/>
      <c r="L103" s="189"/>
      <c r="M103" s="41"/>
      <c r="N103" s="189"/>
      <c r="O103" s="41"/>
      <c r="P103" s="192"/>
      <c r="Q103" s="46"/>
      <c r="S103" s="24"/>
    </row>
    <row r="104" spans="8:19" ht="15" customHeight="1" x14ac:dyDescent="0.25">
      <c r="H104" s="28"/>
      <c r="I104" s="28"/>
      <c r="J104" s="189"/>
      <c r="K104" s="41"/>
      <c r="L104" s="189"/>
      <c r="M104" s="41"/>
      <c r="N104" s="189"/>
      <c r="O104" s="41"/>
      <c r="P104" s="192"/>
      <c r="Q104" s="46"/>
      <c r="S104" s="24"/>
    </row>
    <row r="105" spans="8:19" ht="15" customHeight="1" x14ac:dyDescent="0.25">
      <c r="H105" s="28"/>
      <c r="I105" s="28"/>
      <c r="J105" s="189"/>
      <c r="K105" s="41"/>
      <c r="L105" s="189"/>
      <c r="M105" s="41"/>
      <c r="N105" s="189"/>
      <c r="O105" s="41"/>
      <c r="P105" s="192"/>
      <c r="Q105" s="46"/>
      <c r="S105" s="24"/>
    </row>
    <row r="106" spans="8:19" ht="15" customHeight="1" x14ac:dyDescent="0.25">
      <c r="S106" s="24"/>
    </row>
    <row r="107" spans="8:19" ht="15" customHeight="1" x14ac:dyDescent="0.25">
      <c r="S107" s="24"/>
    </row>
    <row r="108" spans="8:19" ht="15" customHeight="1" x14ac:dyDescent="0.25">
      <c r="S108" s="24"/>
    </row>
    <row r="109" spans="8:19" ht="15" customHeight="1" x14ac:dyDescent="0.25">
      <c r="S109" s="24"/>
    </row>
  </sheetData>
  <sortState xmlns:xlrd2="http://schemas.microsoft.com/office/spreadsheetml/2017/richdata2" ref="A1908:V2302">
    <sortCondition ref="A1908:A2302"/>
  </sortState>
  <mergeCells count="8">
    <mergeCell ref="N3:O4"/>
    <mergeCell ref="P3:Q4"/>
    <mergeCell ref="A3:A5"/>
    <mergeCell ref="B3:C3"/>
    <mergeCell ref="F3:G4"/>
    <mergeCell ref="H3:I4"/>
    <mergeCell ref="J3:K4"/>
    <mergeCell ref="L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78"/>
  <sheetViews>
    <sheetView workbookViewId="0">
      <selection activeCell="V2" sqref="V2"/>
    </sheetView>
  </sheetViews>
  <sheetFormatPr defaultColWidth="9.140625" defaultRowHeight="15" customHeight="1" x14ac:dyDescent="0.25"/>
  <cols>
    <col min="1" max="1" width="7.7109375" style="1" customWidth="1"/>
    <col min="2" max="2" width="3.85546875" style="2" customWidth="1"/>
    <col min="3" max="3" width="24.28515625" style="3" customWidth="1"/>
    <col min="4" max="5" width="0.85546875" style="4" customWidth="1"/>
    <col min="6" max="6" width="7.5703125" style="5" customWidth="1"/>
    <col min="7" max="7" width="5.7109375" style="5" customWidth="1"/>
    <col min="8" max="8" width="7.5703125" style="3" customWidth="1"/>
    <col min="9" max="9" width="5.7109375" style="3" customWidth="1"/>
    <col min="10" max="10" width="7.5703125" style="190" customWidth="1"/>
    <col min="11" max="11" width="5.7109375" customWidth="1"/>
    <col min="12" max="12" width="7.5703125" style="190" customWidth="1"/>
    <col min="13" max="13" width="5.7109375" customWidth="1"/>
    <col min="14" max="14" width="7.5703125" style="190" customWidth="1"/>
    <col min="15" max="15" width="5.7109375" customWidth="1"/>
    <col min="16" max="16" width="7.5703125" style="193" customWidth="1"/>
    <col min="17" max="17" width="5.7109375" style="42" customWidth="1"/>
    <col min="18" max="18" width="6.7109375" style="3" customWidth="1"/>
    <col min="19" max="19" width="5.7109375" customWidth="1"/>
    <col min="20" max="16384" width="9.140625" style="3"/>
  </cols>
  <sheetData>
    <row r="1" spans="1:22" ht="19.5" customHeight="1" x14ac:dyDescent="0.25">
      <c r="A1" s="50" t="s">
        <v>4080</v>
      </c>
      <c r="B1" s="3"/>
      <c r="F1" s="3"/>
      <c r="G1" s="202"/>
      <c r="I1" s="202"/>
      <c r="J1" s="203"/>
      <c r="K1" s="202"/>
      <c r="L1" s="203"/>
      <c r="M1" s="202"/>
      <c r="N1" s="203"/>
      <c r="O1" s="202"/>
      <c r="P1" s="204"/>
      <c r="Q1" s="202"/>
      <c r="S1" s="3"/>
      <c r="U1" s="105"/>
    </row>
    <row r="2" spans="1:22" ht="15" customHeight="1" x14ac:dyDescent="0.25">
      <c r="A2" s="50"/>
      <c r="F2" s="47"/>
      <c r="G2" s="47"/>
      <c r="H2" s="48"/>
      <c r="I2" s="48"/>
      <c r="J2" s="186"/>
      <c r="K2" s="48"/>
      <c r="L2" s="186"/>
      <c r="M2" s="48"/>
      <c r="N2" s="186"/>
      <c r="O2" s="48"/>
      <c r="P2" s="186"/>
      <c r="Q2" s="48"/>
    </row>
    <row r="3" spans="1:22" ht="15" customHeight="1" x14ac:dyDescent="0.25">
      <c r="A3" s="250" t="s">
        <v>2</v>
      </c>
      <c r="B3" s="251" t="s">
        <v>3</v>
      </c>
      <c r="C3" s="251"/>
      <c r="D3" s="102"/>
      <c r="E3" s="103"/>
      <c r="F3" s="252" t="s">
        <v>4</v>
      </c>
      <c r="G3" s="253"/>
      <c r="H3" s="248" t="s">
        <v>4075</v>
      </c>
      <c r="I3" s="248"/>
      <c r="J3" s="248" t="s">
        <v>6</v>
      </c>
      <c r="K3" s="248"/>
      <c r="L3" s="248" t="s">
        <v>4076</v>
      </c>
      <c r="M3" s="248"/>
      <c r="N3" s="248" t="s">
        <v>8</v>
      </c>
      <c r="O3" s="248"/>
      <c r="P3" s="248" t="s">
        <v>7</v>
      </c>
      <c r="Q3" s="249"/>
      <c r="S3" s="3"/>
      <c r="T3" s="104"/>
      <c r="U3" s="105"/>
    </row>
    <row r="4" spans="1:22" ht="15" customHeight="1" x14ac:dyDescent="0.25">
      <c r="A4" s="250"/>
      <c r="B4" s="106"/>
      <c r="C4" s="33" t="s">
        <v>9</v>
      </c>
      <c r="D4" s="107"/>
      <c r="E4" s="108"/>
      <c r="F4" s="252"/>
      <c r="G4" s="253"/>
      <c r="H4" s="248"/>
      <c r="I4" s="248"/>
      <c r="J4" s="248"/>
      <c r="K4" s="248"/>
      <c r="L4" s="248"/>
      <c r="M4" s="248"/>
      <c r="N4" s="248"/>
      <c r="O4" s="248"/>
      <c r="P4" s="248"/>
      <c r="Q4" s="249"/>
      <c r="S4" s="3"/>
      <c r="U4" s="105"/>
    </row>
    <row r="5" spans="1:22" ht="15" customHeight="1" x14ac:dyDescent="0.25">
      <c r="A5" s="250"/>
      <c r="B5" s="106"/>
      <c r="C5" s="34" t="s">
        <v>12</v>
      </c>
      <c r="D5" s="107"/>
      <c r="E5" s="108"/>
      <c r="F5" s="109" t="s">
        <v>10</v>
      </c>
      <c r="G5" s="110" t="s">
        <v>4077</v>
      </c>
      <c r="H5" s="235" t="s">
        <v>5</v>
      </c>
      <c r="I5" s="110" t="s">
        <v>4077</v>
      </c>
      <c r="J5" s="187" t="s">
        <v>4078</v>
      </c>
      <c r="K5" s="110" t="s">
        <v>4077</v>
      </c>
      <c r="L5" s="187" t="s">
        <v>4079</v>
      </c>
      <c r="M5" s="110" t="s">
        <v>4077</v>
      </c>
      <c r="N5" s="187" t="s">
        <v>4078</v>
      </c>
      <c r="O5" s="110" t="s">
        <v>4077</v>
      </c>
      <c r="P5" s="191" t="s">
        <v>11</v>
      </c>
      <c r="Q5" s="111" t="s">
        <v>4077</v>
      </c>
      <c r="S5" s="3"/>
      <c r="U5" s="105"/>
    </row>
    <row r="6" spans="1:22" s="17" customFormat="1" ht="5.0999999999999996" customHeight="1" thickBot="1" x14ac:dyDescent="0.3">
      <c r="A6" s="112"/>
      <c r="B6" s="113"/>
      <c r="C6" s="114"/>
      <c r="D6" s="115"/>
      <c r="E6" s="116"/>
      <c r="F6" s="117"/>
      <c r="G6" s="118"/>
      <c r="H6" s="112"/>
      <c r="I6" s="118"/>
      <c r="J6" s="119"/>
      <c r="K6" s="118"/>
      <c r="L6" s="119"/>
      <c r="M6" s="118"/>
      <c r="N6" s="119"/>
      <c r="O6" s="118"/>
      <c r="P6" s="119"/>
      <c r="Q6" s="118"/>
      <c r="U6" s="120"/>
    </row>
    <row r="7" spans="1:22" s="22" customFormat="1" ht="5.0999999999999996" customHeight="1" x14ac:dyDescent="0.25">
      <c r="A7" s="121"/>
      <c r="B7" s="122"/>
      <c r="C7" s="123"/>
      <c r="D7" s="124"/>
      <c r="E7" s="125"/>
      <c r="F7" s="121"/>
      <c r="G7" s="126"/>
      <c r="H7" s="121"/>
      <c r="I7" s="126"/>
      <c r="J7" s="127"/>
      <c r="K7" s="126"/>
      <c r="L7" s="127"/>
      <c r="M7" s="126"/>
      <c r="N7" s="127"/>
      <c r="O7" s="126"/>
      <c r="P7" s="127"/>
      <c r="Q7" s="126"/>
      <c r="U7" s="128"/>
    </row>
    <row r="8" spans="1:22" s="28" customFormat="1" ht="15" customHeight="1" x14ac:dyDescent="0.25">
      <c r="A8" s="214" t="s">
        <v>16</v>
      </c>
      <c r="B8" s="230"/>
      <c r="C8" s="224" t="s">
        <v>17</v>
      </c>
      <c r="D8" s="212"/>
      <c r="E8" s="213"/>
      <c r="F8" s="218">
        <v>55889.150365495989</v>
      </c>
      <c r="G8" s="219">
        <v>97</v>
      </c>
      <c r="H8" s="220">
        <v>0.53958556885160458</v>
      </c>
      <c r="I8" s="219">
        <v>46</v>
      </c>
      <c r="J8" s="222">
        <v>74.794825700335991</v>
      </c>
      <c r="K8" s="219">
        <v>97</v>
      </c>
      <c r="L8" s="222">
        <v>65.580603463496715</v>
      </c>
      <c r="M8" s="219">
        <v>59</v>
      </c>
      <c r="N8" s="222">
        <v>7.9111634092785881</v>
      </c>
      <c r="O8" s="219">
        <v>50</v>
      </c>
      <c r="P8" s="222">
        <v>913.33351570157424</v>
      </c>
      <c r="Q8" s="219">
        <v>41</v>
      </c>
      <c r="R8" s="19"/>
      <c r="S8" s="234">
        <v>1</v>
      </c>
      <c r="T8" s="19"/>
      <c r="U8" s="19"/>
      <c r="V8" s="19"/>
    </row>
    <row r="9" spans="1:22" s="28" customFormat="1" ht="15" customHeight="1" x14ac:dyDescent="0.25">
      <c r="A9" s="214" t="s">
        <v>60</v>
      </c>
      <c r="B9" s="215"/>
      <c r="C9" s="217" t="s">
        <v>61</v>
      </c>
      <c r="D9" s="212"/>
      <c r="E9" s="213"/>
      <c r="F9" s="218">
        <v>74611.502217476533</v>
      </c>
      <c r="G9" s="219">
        <v>76</v>
      </c>
      <c r="H9" s="220">
        <v>0.46006637690570784</v>
      </c>
      <c r="I9" s="219">
        <v>77</v>
      </c>
      <c r="J9" s="222">
        <v>77.700486428131867</v>
      </c>
      <c r="K9" s="219">
        <v>61</v>
      </c>
      <c r="L9" s="222">
        <v>48.538562583406055</v>
      </c>
      <c r="M9" s="219">
        <v>137</v>
      </c>
      <c r="N9" s="222">
        <v>6.6944729184164498</v>
      </c>
      <c r="O9" s="219">
        <v>90</v>
      </c>
      <c r="P9" s="222">
        <v>703.13279036968493</v>
      </c>
      <c r="Q9" s="219">
        <v>83</v>
      </c>
      <c r="S9" s="234">
        <v>2</v>
      </c>
    </row>
    <row r="10" spans="1:22" s="28" customFormat="1" ht="15" customHeight="1" x14ac:dyDescent="0.25">
      <c r="A10" s="214" t="s">
        <v>73</v>
      </c>
      <c r="B10" s="215"/>
      <c r="C10" s="217" t="s">
        <v>74</v>
      </c>
      <c r="D10" s="212"/>
      <c r="E10" s="213"/>
      <c r="F10" s="218">
        <v>25813.968722664591</v>
      </c>
      <c r="G10" s="219">
        <v>149</v>
      </c>
      <c r="H10" s="220">
        <v>0.41071152872167649</v>
      </c>
      <c r="I10" s="219">
        <v>106</v>
      </c>
      <c r="J10" s="222">
        <v>73.035422612194253</v>
      </c>
      <c r="K10" s="219">
        <v>120</v>
      </c>
      <c r="L10" s="222">
        <v>44.150359674394814</v>
      </c>
      <c r="M10" s="219">
        <v>154</v>
      </c>
      <c r="N10" s="222">
        <v>5.7551596052417739</v>
      </c>
      <c r="O10" s="219">
        <v>126</v>
      </c>
      <c r="P10" s="222">
        <v>643.29224765230185</v>
      </c>
      <c r="Q10" s="219">
        <v>93</v>
      </c>
      <c r="S10" s="234">
        <v>3</v>
      </c>
    </row>
    <row r="11" spans="1:22" s="28" customFormat="1" ht="15" customHeight="1" x14ac:dyDescent="0.25">
      <c r="A11" s="214" t="s">
        <v>99</v>
      </c>
      <c r="B11" s="229"/>
      <c r="C11" s="217" t="s">
        <v>100</v>
      </c>
      <c r="D11" s="212"/>
      <c r="E11" s="213"/>
      <c r="F11" s="218">
        <v>42763.164631258158</v>
      </c>
      <c r="G11" s="219">
        <v>124</v>
      </c>
      <c r="H11" s="220">
        <v>0.25348187542937467</v>
      </c>
      <c r="I11" s="219">
        <v>191</v>
      </c>
      <c r="J11" s="222">
        <v>67.531715195828937</v>
      </c>
      <c r="K11" s="219">
        <v>164</v>
      </c>
      <c r="L11" s="222">
        <v>29.55983569516437</v>
      </c>
      <c r="M11" s="219">
        <v>192</v>
      </c>
      <c r="N11" s="222">
        <v>5.3016233838941362</v>
      </c>
      <c r="O11" s="219">
        <v>147</v>
      </c>
      <c r="P11" s="222">
        <v>244.77535240188041</v>
      </c>
      <c r="Q11" s="219">
        <v>193</v>
      </c>
      <c r="S11" s="234">
        <v>4</v>
      </c>
    </row>
    <row r="12" spans="1:22" s="28" customFormat="1" ht="15" customHeight="1" x14ac:dyDescent="0.25">
      <c r="A12" s="214" t="s">
        <v>107</v>
      </c>
      <c r="B12" s="229"/>
      <c r="C12" s="217" t="s">
        <v>108</v>
      </c>
      <c r="D12" s="212"/>
      <c r="E12" s="213"/>
      <c r="F12" s="218">
        <v>44742.735661751518</v>
      </c>
      <c r="G12" s="219">
        <v>120</v>
      </c>
      <c r="H12" s="220">
        <v>0.34714277177366093</v>
      </c>
      <c r="I12" s="219">
        <v>150</v>
      </c>
      <c r="J12" s="222">
        <v>75.057716341469146</v>
      </c>
      <c r="K12" s="219">
        <v>92</v>
      </c>
      <c r="L12" s="222">
        <v>35.918547374475196</v>
      </c>
      <c r="M12" s="219">
        <v>183</v>
      </c>
      <c r="N12" s="222">
        <v>4.8345320203204283</v>
      </c>
      <c r="O12" s="219">
        <v>166</v>
      </c>
      <c r="P12" s="222">
        <v>481.12899399666975</v>
      </c>
      <c r="Q12" s="219">
        <v>139</v>
      </c>
      <c r="S12" s="234">
        <v>5</v>
      </c>
    </row>
    <row r="13" spans="1:22" s="28" customFormat="1" ht="15" customHeight="1" x14ac:dyDescent="0.25">
      <c r="A13" s="214" t="s">
        <v>155</v>
      </c>
      <c r="B13" s="215"/>
      <c r="C13" s="217" t="s">
        <v>156</v>
      </c>
      <c r="D13" s="212"/>
      <c r="E13" s="213"/>
      <c r="F13" s="218">
        <v>30205.072112278831</v>
      </c>
      <c r="G13" s="219">
        <v>141</v>
      </c>
      <c r="H13" s="220">
        <v>0.35640723386514855</v>
      </c>
      <c r="I13" s="219">
        <v>143</v>
      </c>
      <c r="J13" s="222">
        <v>70.55758306067807</v>
      </c>
      <c r="K13" s="219">
        <v>141</v>
      </c>
      <c r="L13" s="222">
        <v>35.333348850612474</v>
      </c>
      <c r="M13" s="219">
        <v>184</v>
      </c>
      <c r="N13" s="222">
        <v>5.3469829180155202</v>
      </c>
      <c r="O13" s="219">
        <v>146</v>
      </c>
      <c r="P13" s="222">
        <v>529.73114545194653</v>
      </c>
      <c r="Q13" s="219">
        <v>125</v>
      </c>
      <c r="S13" s="234">
        <v>6</v>
      </c>
    </row>
    <row r="14" spans="1:22" s="28" customFormat="1" ht="15" customHeight="1" x14ac:dyDescent="0.25">
      <c r="A14" s="214" t="s">
        <v>181</v>
      </c>
      <c r="B14" s="215"/>
      <c r="C14" s="217" t="s">
        <v>182</v>
      </c>
      <c r="D14" s="212"/>
      <c r="E14" s="213"/>
      <c r="F14" s="218">
        <v>107977.24241964282</v>
      </c>
      <c r="G14" s="219">
        <v>53</v>
      </c>
      <c r="H14" s="220">
        <v>0.47410163846028153</v>
      </c>
      <c r="I14" s="219">
        <v>73</v>
      </c>
      <c r="J14" s="222">
        <v>74.448061141728459</v>
      </c>
      <c r="K14" s="219">
        <v>103</v>
      </c>
      <c r="L14" s="222">
        <v>55.643329783189259</v>
      </c>
      <c r="M14" s="219">
        <v>107</v>
      </c>
      <c r="N14" s="222">
        <v>5.6357300523748437</v>
      </c>
      <c r="O14" s="219">
        <v>132</v>
      </c>
      <c r="P14" s="222">
        <v>857.14207383841961</v>
      </c>
      <c r="Q14" s="219">
        <v>52</v>
      </c>
      <c r="S14" s="234">
        <v>7</v>
      </c>
    </row>
    <row r="15" spans="1:22" s="28" customFormat="1" ht="15" customHeight="1" x14ac:dyDescent="0.25">
      <c r="A15" s="214" t="s">
        <v>199</v>
      </c>
      <c r="B15" s="229"/>
      <c r="C15" s="217" t="s">
        <v>200</v>
      </c>
      <c r="D15" s="212"/>
      <c r="E15" s="213"/>
      <c r="F15" s="218">
        <v>165067.62790181153</v>
      </c>
      <c r="G15" s="219">
        <v>27</v>
      </c>
      <c r="H15" s="220">
        <v>0.55088340903667621</v>
      </c>
      <c r="I15" s="219">
        <v>42</v>
      </c>
      <c r="J15" s="222">
        <v>74.986031135147229</v>
      </c>
      <c r="K15" s="219">
        <v>95</v>
      </c>
      <c r="L15" s="222">
        <v>70.173943534436162</v>
      </c>
      <c r="M15" s="219">
        <v>27</v>
      </c>
      <c r="N15" s="222">
        <v>8.8563990282727652</v>
      </c>
      <c r="O15" s="219">
        <v>29</v>
      </c>
      <c r="P15" s="222">
        <v>872.651291237122</v>
      </c>
      <c r="Q15" s="219">
        <v>50</v>
      </c>
      <c r="S15" s="234">
        <v>8</v>
      </c>
    </row>
    <row r="16" spans="1:22" s="28" customFormat="1" ht="15" customHeight="1" x14ac:dyDescent="0.25">
      <c r="A16" s="214" t="s">
        <v>225</v>
      </c>
      <c r="B16" s="229"/>
      <c r="C16" s="217" t="s">
        <v>226</v>
      </c>
      <c r="D16" s="212"/>
      <c r="E16" s="213"/>
      <c r="F16" s="218">
        <v>6359.5984886043434</v>
      </c>
      <c r="G16" s="219">
        <v>192</v>
      </c>
      <c r="H16" s="220">
        <v>0.37114503526769421</v>
      </c>
      <c r="I16" s="219">
        <v>133</v>
      </c>
      <c r="J16" s="222">
        <v>58.153185451120827</v>
      </c>
      <c r="K16" s="219">
        <v>186</v>
      </c>
      <c r="L16" s="222">
        <v>43.580698238369038</v>
      </c>
      <c r="M16" s="219">
        <v>156</v>
      </c>
      <c r="N16" s="222">
        <v>6.7964750363315147</v>
      </c>
      <c r="O16" s="219">
        <v>86</v>
      </c>
      <c r="P16" s="222">
        <v>617.42377722671597</v>
      </c>
      <c r="Q16" s="219">
        <v>100</v>
      </c>
      <c r="S16" s="234">
        <v>9</v>
      </c>
    </row>
    <row r="17" spans="1:22" s="28" customFormat="1" ht="15" customHeight="1" x14ac:dyDescent="0.25">
      <c r="A17" s="214" t="s">
        <v>237</v>
      </c>
      <c r="B17" s="215"/>
      <c r="C17" s="217" t="s">
        <v>238</v>
      </c>
      <c r="D17" s="212"/>
      <c r="E17" s="213"/>
      <c r="F17" s="218">
        <v>13744.22409269305</v>
      </c>
      <c r="G17" s="219">
        <v>177</v>
      </c>
      <c r="H17" s="220">
        <v>0.34146834458790665</v>
      </c>
      <c r="I17" s="219">
        <v>155</v>
      </c>
      <c r="J17" s="222">
        <v>71.546688856199097</v>
      </c>
      <c r="K17" s="219">
        <v>133</v>
      </c>
      <c r="L17" s="222">
        <v>44.788775738113614</v>
      </c>
      <c r="M17" s="219">
        <v>153</v>
      </c>
      <c r="N17" s="222">
        <v>5.7674333703860237</v>
      </c>
      <c r="O17" s="219">
        <v>125</v>
      </c>
      <c r="P17" s="222">
        <v>392.6312695717408</v>
      </c>
      <c r="Q17" s="219">
        <v>167</v>
      </c>
      <c r="R17" s="29"/>
      <c r="S17" s="234">
        <v>10</v>
      </c>
      <c r="T17" s="29"/>
      <c r="U17" s="29"/>
      <c r="V17" s="29"/>
    </row>
    <row r="18" spans="1:22" s="28" customFormat="1" ht="15" customHeight="1" x14ac:dyDescent="0.25">
      <c r="A18" s="214" t="s">
        <v>251</v>
      </c>
      <c r="B18" s="215"/>
      <c r="C18" s="217" t="s">
        <v>252</v>
      </c>
      <c r="D18" s="212"/>
      <c r="E18" s="213"/>
      <c r="F18" s="218">
        <v>7428.9293301017806</v>
      </c>
      <c r="G18" s="219">
        <v>189</v>
      </c>
      <c r="H18" s="220">
        <v>0.40072606314502768</v>
      </c>
      <c r="I18" s="219">
        <v>111</v>
      </c>
      <c r="J18" s="222">
        <v>71.36159462347571</v>
      </c>
      <c r="K18" s="219">
        <v>135</v>
      </c>
      <c r="L18" s="222">
        <v>50.965371445602408</v>
      </c>
      <c r="M18" s="219">
        <v>123</v>
      </c>
      <c r="N18" s="222">
        <v>5.3742054150495333</v>
      </c>
      <c r="O18" s="219">
        <v>143</v>
      </c>
      <c r="P18" s="222">
        <v>608.15145487350514</v>
      </c>
      <c r="Q18" s="219">
        <v>103</v>
      </c>
      <c r="S18" s="234">
        <v>11</v>
      </c>
    </row>
    <row r="19" spans="1:22" s="28" customFormat="1" ht="15" customHeight="1" x14ac:dyDescent="0.25">
      <c r="A19" s="214" t="s">
        <v>257</v>
      </c>
      <c r="B19" s="229"/>
      <c r="C19" s="217" t="s">
        <v>258</v>
      </c>
      <c r="D19" s="212"/>
      <c r="E19" s="213"/>
      <c r="F19" s="218">
        <v>23961.267453026852</v>
      </c>
      <c r="G19" s="219">
        <v>153</v>
      </c>
      <c r="H19" s="220">
        <v>0.45518071765338031</v>
      </c>
      <c r="I19" s="219">
        <v>79</v>
      </c>
      <c r="J19" s="222">
        <v>68.508224897944444</v>
      </c>
      <c r="K19" s="219">
        <v>156</v>
      </c>
      <c r="L19" s="222">
        <v>52.426045891169707</v>
      </c>
      <c r="M19" s="219">
        <v>116</v>
      </c>
      <c r="N19" s="222">
        <v>7.1009946894395934</v>
      </c>
      <c r="O19" s="219">
        <v>74</v>
      </c>
      <c r="P19" s="222">
        <v>759.67005191212081</v>
      </c>
      <c r="Q19" s="219">
        <v>69</v>
      </c>
      <c r="S19" s="234">
        <v>12</v>
      </c>
    </row>
    <row r="20" spans="1:22" s="28" customFormat="1" ht="15" customHeight="1" x14ac:dyDescent="0.25">
      <c r="A20" s="214" t="s">
        <v>289</v>
      </c>
      <c r="B20" s="229"/>
      <c r="C20" s="217" t="s">
        <v>290</v>
      </c>
      <c r="D20" s="212"/>
      <c r="E20" s="213"/>
      <c r="F20" s="218">
        <v>45495.899003973835</v>
      </c>
      <c r="G20" s="219">
        <v>119</v>
      </c>
      <c r="H20" s="220">
        <v>0.42494749024306361</v>
      </c>
      <c r="I20" s="219">
        <v>99</v>
      </c>
      <c r="J20" s="222">
        <v>85.749584482669931</v>
      </c>
      <c r="K20" s="219">
        <v>6</v>
      </c>
      <c r="L20" s="222">
        <v>60.938801325719815</v>
      </c>
      <c r="M20" s="219">
        <v>79</v>
      </c>
      <c r="N20" s="222">
        <v>5.0540093462774971</v>
      </c>
      <c r="O20" s="219">
        <v>155</v>
      </c>
      <c r="P20" s="222">
        <v>534.94069384792181</v>
      </c>
      <c r="Q20" s="219">
        <v>122</v>
      </c>
      <c r="S20" s="234">
        <v>13</v>
      </c>
    </row>
    <row r="21" spans="1:22" s="28" customFormat="1" ht="15" customHeight="1" x14ac:dyDescent="0.25">
      <c r="A21" s="214" t="s">
        <v>313</v>
      </c>
      <c r="B21" s="215"/>
      <c r="C21" s="217" t="s">
        <v>314</v>
      </c>
      <c r="D21" s="212"/>
      <c r="E21" s="213"/>
      <c r="F21" s="218">
        <v>17839.298040310823</v>
      </c>
      <c r="G21" s="219">
        <v>168</v>
      </c>
      <c r="H21" s="220">
        <v>0.32038117194670612</v>
      </c>
      <c r="I21" s="219">
        <v>171</v>
      </c>
      <c r="J21" s="222">
        <v>78.146154775652349</v>
      </c>
      <c r="K21" s="219">
        <v>57</v>
      </c>
      <c r="L21" s="222">
        <v>36.13596439623408</v>
      </c>
      <c r="M21" s="219">
        <v>182</v>
      </c>
      <c r="N21" s="222">
        <v>4.4434857615010479</v>
      </c>
      <c r="O21" s="219">
        <v>180</v>
      </c>
      <c r="P21" s="222">
        <v>387.84432977593133</v>
      </c>
      <c r="Q21" s="219">
        <v>169</v>
      </c>
      <c r="R21" s="29"/>
      <c r="S21" s="234">
        <v>14</v>
      </c>
      <c r="T21" s="29"/>
      <c r="U21" s="29"/>
      <c r="V21" s="29"/>
    </row>
    <row r="22" spans="1:22" s="28" customFormat="1" ht="15" customHeight="1" x14ac:dyDescent="0.25">
      <c r="A22" s="214" t="s">
        <v>320</v>
      </c>
      <c r="B22" s="215"/>
      <c r="C22" s="217" t="s">
        <v>321</v>
      </c>
      <c r="D22" s="212"/>
      <c r="E22" s="213"/>
      <c r="F22" s="218">
        <v>51340.970129108115</v>
      </c>
      <c r="G22" s="219">
        <v>105</v>
      </c>
      <c r="H22" s="220">
        <v>0.54859768110544338</v>
      </c>
      <c r="I22" s="219">
        <v>44</v>
      </c>
      <c r="J22" s="222">
        <v>80.906067881749408</v>
      </c>
      <c r="K22" s="219">
        <v>34</v>
      </c>
      <c r="L22" s="222">
        <v>60.870480774985268</v>
      </c>
      <c r="M22" s="219">
        <v>80</v>
      </c>
      <c r="N22" s="222">
        <v>7.4417075535023587</v>
      </c>
      <c r="O22" s="219">
        <v>62</v>
      </c>
      <c r="P22" s="222">
        <v>923.19157689319752</v>
      </c>
      <c r="Q22" s="219">
        <v>39</v>
      </c>
      <c r="S22" s="234">
        <v>15</v>
      </c>
    </row>
    <row r="23" spans="1:22" s="28" customFormat="1" ht="15" customHeight="1" x14ac:dyDescent="0.25">
      <c r="A23" s="214" t="s">
        <v>330</v>
      </c>
      <c r="B23" s="229"/>
      <c r="C23" s="217" t="s">
        <v>331</v>
      </c>
      <c r="D23" s="212"/>
      <c r="E23" s="213"/>
      <c r="F23" s="218">
        <v>7583.9923711475476</v>
      </c>
      <c r="G23" s="219">
        <v>188</v>
      </c>
      <c r="H23" s="220">
        <v>0.38458128114661533</v>
      </c>
      <c r="I23" s="219">
        <v>124</v>
      </c>
      <c r="J23" s="222">
        <v>70.841722852147868</v>
      </c>
      <c r="K23" s="219">
        <v>138</v>
      </c>
      <c r="L23" s="222">
        <v>45.41824716819454</v>
      </c>
      <c r="M23" s="219">
        <v>151</v>
      </c>
      <c r="N23" s="222">
        <v>5.9441220060321935</v>
      </c>
      <c r="O23" s="219">
        <v>114</v>
      </c>
      <c r="P23" s="222">
        <v>539.06250039862846</v>
      </c>
      <c r="Q23" s="219">
        <v>121</v>
      </c>
      <c r="S23" s="234">
        <v>16</v>
      </c>
    </row>
    <row r="24" spans="1:22" s="28" customFormat="1" ht="15" customHeight="1" x14ac:dyDescent="0.25">
      <c r="A24" s="214" t="s">
        <v>346</v>
      </c>
      <c r="B24" s="229"/>
      <c r="C24" s="217" t="s">
        <v>347</v>
      </c>
      <c r="D24" s="212"/>
      <c r="E24" s="213"/>
      <c r="F24" s="218">
        <v>59119.294752994843</v>
      </c>
      <c r="G24" s="219">
        <v>90</v>
      </c>
      <c r="H24" s="220">
        <v>0.44708194189381928</v>
      </c>
      <c r="I24" s="219">
        <v>82</v>
      </c>
      <c r="J24" s="222">
        <v>77.052213124291612</v>
      </c>
      <c r="K24" s="219">
        <v>69</v>
      </c>
      <c r="L24" s="222">
        <v>49.573887510568355</v>
      </c>
      <c r="M24" s="219">
        <v>131</v>
      </c>
      <c r="N24" s="222">
        <v>6.4861368285189958</v>
      </c>
      <c r="O24" s="219">
        <v>98</v>
      </c>
      <c r="P24" s="222">
        <v>662.77000566853246</v>
      </c>
      <c r="Q24" s="219">
        <v>88</v>
      </c>
      <c r="S24" s="234">
        <v>17</v>
      </c>
    </row>
    <row r="25" spans="1:22" s="28" customFormat="1" ht="15" customHeight="1" x14ac:dyDescent="0.25">
      <c r="A25" s="214" t="s">
        <v>380</v>
      </c>
      <c r="B25" s="215"/>
      <c r="C25" s="217" t="s">
        <v>381</v>
      </c>
      <c r="D25" s="212"/>
      <c r="E25" s="213"/>
      <c r="F25" s="218">
        <v>30770.951521809493</v>
      </c>
      <c r="G25" s="219">
        <v>139</v>
      </c>
      <c r="H25" s="220">
        <v>0.56393153537864604</v>
      </c>
      <c r="I25" s="219">
        <v>38</v>
      </c>
      <c r="J25" s="222">
        <v>81.070178020902347</v>
      </c>
      <c r="K25" s="219">
        <v>30</v>
      </c>
      <c r="L25" s="222">
        <v>64.352923218893181</v>
      </c>
      <c r="M25" s="219">
        <v>65</v>
      </c>
      <c r="N25" s="222">
        <v>8.2928317491785357</v>
      </c>
      <c r="O25" s="219">
        <v>39</v>
      </c>
      <c r="P25" s="222">
        <v>907.08404452821537</v>
      </c>
      <c r="Q25" s="219">
        <v>43</v>
      </c>
      <c r="S25" s="234">
        <v>18</v>
      </c>
    </row>
    <row r="26" spans="1:22" s="28" customFormat="1" ht="15" customHeight="1" x14ac:dyDescent="0.25">
      <c r="A26" s="214" t="s">
        <v>392</v>
      </c>
      <c r="B26" s="215"/>
      <c r="C26" s="217" t="s">
        <v>393</v>
      </c>
      <c r="D26" s="212"/>
      <c r="E26" s="213"/>
      <c r="F26" s="218">
        <v>51688.351617165201</v>
      </c>
      <c r="G26" s="219">
        <v>103</v>
      </c>
      <c r="H26" s="220">
        <v>0.41427173639930664</v>
      </c>
      <c r="I26" s="219">
        <v>105</v>
      </c>
      <c r="J26" s="222">
        <v>84.432873883255908</v>
      </c>
      <c r="K26" s="219">
        <v>11</v>
      </c>
      <c r="L26" s="222">
        <v>42.545844882412574</v>
      </c>
      <c r="M26" s="219">
        <v>160</v>
      </c>
      <c r="N26" s="222">
        <v>5.290331571813363</v>
      </c>
      <c r="O26" s="219">
        <v>148</v>
      </c>
      <c r="P26" s="222">
        <v>582.11624494548039</v>
      </c>
      <c r="Q26" s="219">
        <v>109</v>
      </c>
      <c r="S26" s="234">
        <v>19</v>
      </c>
    </row>
    <row r="27" spans="1:22" s="28" customFormat="1" ht="15" customHeight="1" x14ac:dyDescent="0.25">
      <c r="A27" s="214" t="s">
        <v>413</v>
      </c>
      <c r="B27" s="229"/>
      <c r="C27" s="231" t="s">
        <v>414</v>
      </c>
      <c r="D27" s="212"/>
      <c r="E27" s="213"/>
      <c r="F27" s="218">
        <v>20424.017692028261</v>
      </c>
      <c r="G27" s="219">
        <v>161</v>
      </c>
      <c r="H27" s="220">
        <v>0.27763417690075959</v>
      </c>
      <c r="I27" s="219">
        <v>186</v>
      </c>
      <c r="J27" s="222">
        <v>73.039780033508322</v>
      </c>
      <c r="K27" s="219">
        <v>119</v>
      </c>
      <c r="L27" s="222">
        <v>39.987249041426047</v>
      </c>
      <c r="M27" s="219">
        <v>171</v>
      </c>
      <c r="N27" s="222">
        <v>4.6111412870030106</v>
      </c>
      <c r="O27" s="219">
        <v>175</v>
      </c>
      <c r="P27" s="222">
        <v>269.16825317789073</v>
      </c>
      <c r="Q27" s="219">
        <v>192</v>
      </c>
      <c r="S27" s="234">
        <v>20</v>
      </c>
    </row>
    <row r="28" spans="1:22" s="28" customFormat="1" ht="15" customHeight="1" x14ac:dyDescent="0.25">
      <c r="A28" s="214" t="s">
        <v>431</v>
      </c>
      <c r="B28" s="229"/>
      <c r="C28" s="231" t="s">
        <v>432</v>
      </c>
      <c r="D28" s="212"/>
      <c r="E28" s="213"/>
      <c r="F28" s="218">
        <v>7087.5892592283053</v>
      </c>
      <c r="G28" s="219">
        <v>190</v>
      </c>
      <c r="H28" s="220">
        <v>0.48910101481029916</v>
      </c>
      <c r="I28" s="219">
        <v>66</v>
      </c>
      <c r="J28" s="222">
        <v>80.595586588153452</v>
      </c>
      <c r="K28" s="219">
        <v>39</v>
      </c>
      <c r="L28" s="222">
        <v>60.507893864375305</v>
      </c>
      <c r="M28" s="219">
        <v>81</v>
      </c>
      <c r="N28" s="222">
        <v>6.8596282197350238</v>
      </c>
      <c r="O28" s="219">
        <v>81</v>
      </c>
      <c r="P28" s="222">
        <v>705.35121337697979</v>
      </c>
      <c r="Q28" s="219">
        <v>81</v>
      </c>
      <c r="S28" s="234">
        <v>21</v>
      </c>
    </row>
    <row r="29" spans="1:22" s="28" customFormat="1" ht="15" customHeight="1" x14ac:dyDescent="0.25">
      <c r="A29" s="214" t="s">
        <v>453</v>
      </c>
      <c r="B29" s="215"/>
      <c r="C29" s="231" t="s">
        <v>454</v>
      </c>
      <c r="D29" s="212"/>
      <c r="E29" s="213"/>
      <c r="F29" s="218">
        <v>23653.155176663182</v>
      </c>
      <c r="G29" s="219">
        <v>154</v>
      </c>
      <c r="H29" s="220">
        <v>0.3249370524765634</v>
      </c>
      <c r="I29" s="219">
        <v>168</v>
      </c>
      <c r="J29" s="222">
        <v>63.071676642652228</v>
      </c>
      <c r="K29" s="219">
        <v>177</v>
      </c>
      <c r="L29" s="222">
        <v>41.221813655044926</v>
      </c>
      <c r="M29" s="219">
        <v>167</v>
      </c>
      <c r="N29" s="222">
        <v>5.4828069661580567</v>
      </c>
      <c r="O29" s="219">
        <v>137</v>
      </c>
      <c r="P29" s="222">
        <v>442.61957054836574</v>
      </c>
      <c r="Q29" s="219">
        <v>155</v>
      </c>
      <c r="S29" s="234">
        <v>22</v>
      </c>
    </row>
    <row r="30" spans="1:22" s="28" customFormat="1" ht="15" customHeight="1" x14ac:dyDescent="0.25">
      <c r="A30" s="214" t="s">
        <v>475</v>
      </c>
      <c r="B30" s="215"/>
      <c r="C30" s="217" t="s">
        <v>476</v>
      </c>
      <c r="D30" s="212"/>
      <c r="E30" s="213"/>
      <c r="F30" s="218">
        <v>24965.149608368607</v>
      </c>
      <c r="G30" s="219">
        <v>151</v>
      </c>
      <c r="H30" s="220">
        <v>0.3406857162983975</v>
      </c>
      <c r="I30" s="219">
        <v>156</v>
      </c>
      <c r="J30" s="222">
        <v>75.962965320807342</v>
      </c>
      <c r="K30" s="219">
        <v>83</v>
      </c>
      <c r="L30" s="222">
        <v>43.085292338838713</v>
      </c>
      <c r="M30" s="219">
        <v>157</v>
      </c>
      <c r="N30" s="222">
        <v>4.8795723859960995</v>
      </c>
      <c r="O30" s="219">
        <v>161</v>
      </c>
      <c r="P30" s="222">
        <v>410.41334159989765</v>
      </c>
      <c r="Q30" s="219">
        <v>162</v>
      </c>
      <c r="S30" s="234">
        <v>23</v>
      </c>
    </row>
    <row r="31" spans="1:22" s="28" customFormat="1" ht="15" customHeight="1" x14ac:dyDescent="0.25">
      <c r="A31" s="214" t="s">
        <v>485</v>
      </c>
      <c r="B31" s="229"/>
      <c r="C31" s="217" t="s">
        <v>486</v>
      </c>
      <c r="D31" s="212"/>
      <c r="E31" s="213"/>
      <c r="F31" s="218">
        <v>17303.62571669817</v>
      </c>
      <c r="G31" s="219">
        <v>170</v>
      </c>
      <c r="H31" s="220">
        <v>0.42092589418798249</v>
      </c>
      <c r="I31" s="219">
        <v>103</v>
      </c>
      <c r="J31" s="222">
        <v>65.184883179539668</v>
      </c>
      <c r="K31" s="219">
        <v>173</v>
      </c>
      <c r="L31" s="222">
        <v>65.941215720113888</v>
      </c>
      <c r="M31" s="219">
        <v>56</v>
      </c>
      <c r="N31" s="222">
        <v>6.8118870884977163</v>
      </c>
      <c r="O31" s="219">
        <v>84</v>
      </c>
      <c r="P31" s="222">
        <v>603.96748917010598</v>
      </c>
      <c r="Q31" s="219">
        <v>105</v>
      </c>
      <c r="S31" s="234">
        <v>24</v>
      </c>
    </row>
    <row r="32" spans="1:22" s="28" customFormat="1" ht="15" customHeight="1" x14ac:dyDescent="0.25">
      <c r="A32" s="214" t="s">
        <v>507</v>
      </c>
      <c r="B32" s="229"/>
      <c r="C32" s="217" t="s">
        <v>508</v>
      </c>
      <c r="D32" s="212"/>
      <c r="E32" s="213"/>
      <c r="F32" s="218">
        <v>438815.31642229157</v>
      </c>
      <c r="G32" s="219">
        <v>9</v>
      </c>
      <c r="H32" s="220">
        <v>0.58168729484262949</v>
      </c>
      <c r="I32" s="219">
        <v>31</v>
      </c>
      <c r="J32" s="222">
        <v>79.258871461396026</v>
      </c>
      <c r="K32" s="219">
        <v>48</v>
      </c>
      <c r="L32" s="222">
        <v>70.353230136712867</v>
      </c>
      <c r="M32" s="219">
        <v>26</v>
      </c>
      <c r="N32" s="222">
        <v>9.1102389026672608</v>
      </c>
      <c r="O32" s="219">
        <v>23</v>
      </c>
      <c r="P32" s="222">
        <v>926.46134799668232</v>
      </c>
      <c r="Q32" s="219">
        <v>38</v>
      </c>
      <c r="S32" s="234">
        <v>25</v>
      </c>
    </row>
    <row r="33" spans="1:22" s="28" customFormat="1" ht="15" customHeight="1" x14ac:dyDescent="0.25">
      <c r="A33" s="214" t="s">
        <v>527</v>
      </c>
      <c r="B33" s="215"/>
      <c r="C33" s="217" t="s">
        <v>528</v>
      </c>
      <c r="D33" s="212"/>
      <c r="E33" s="213"/>
      <c r="F33" s="218">
        <v>27157.177143151956</v>
      </c>
      <c r="G33" s="219">
        <v>146</v>
      </c>
      <c r="H33" s="220">
        <v>0.31446517156230552</v>
      </c>
      <c r="I33" s="219">
        <v>174</v>
      </c>
      <c r="J33" s="222">
        <v>75.491864452439145</v>
      </c>
      <c r="K33" s="219">
        <v>88</v>
      </c>
      <c r="L33" s="222">
        <v>42.709545380595898</v>
      </c>
      <c r="M33" s="219">
        <v>159</v>
      </c>
      <c r="N33" s="222">
        <v>5.1848818536822172</v>
      </c>
      <c r="O33" s="219">
        <v>151</v>
      </c>
      <c r="P33" s="222">
        <v>320.47912963259353</v>
      </c>
      <c r="Q33" s="219">
        <v>180</v>
      </c>
      <c r="S33" s="234">
        <v>26</v>
      </c>
    </row>
    <row r="34" spans="1:22" s="28" customFormat="1" ht="15" customHeight="1" x14ac:dyDescent="0.25">
      <c r="A34" s="214" t="s">
        <v>549</v>
      </c>
      <c r="B34" s="215"/>
      <c r="C34" s="217" t="s">
        <v>550</v>
      </c>
      <c r="D34" s="212"/>
      <c r="E34" s="213"/>
      <c r="F34" s="218">
        <v>51191.948505245957</v>
      </c>
      <c r="G34" s="219">
        <v>108</v>
      </c>
      <c r="H34" s="220">
        <v>0.3361664732829549</v>
      </c>
      <c r="I34" s="219">
        <v>162</v>
      </c>
      <c r="J34" s="222">
        <v>74.437911978290941</v>
      </c>
      <c r="K34" s="219">
        <v>104</v>
      </c>
      <c r="L34" s="222">
        <v>45.570662569357438</v>
      </c>
      <c r="M34" s="219">
        <v>147</v>
      </c>
      <c r="N34" s="222">
        <v>4.5723522101960219</v>
      </c>
      <c r="O34" s="219">
        <v>176</v>
      </c>
      <c r="P34" s="222">
        <v>416.02067915327308</v>
      </c>
      <c r="Q34" s="219">
        <v>160</v>
      </c>
      <c r="S34" s="234">
        <v>27</v>
      </c>
    </row>
    <row r="35" spans="1:22" s="28" customFormat="1" ht="15" customHeight="1" x14ac:dyDescent="0.25">
      <c r="A35" s="214" t="s">
        <v>569</v>
      </c>
      <c r="B35" s="229"/>
      <c r="C35" s="217" t="s">
        <v>570</v>
      </c>
      <c r="D35" s="212"/>
      <c r="E35" s="213"/>
      <c r="F35" s="218">
        <v>111282.90452193665</v>
      </c>
      <c r="G35" s="219">
        <v>51</v>
      </c>
      <c r="H35" s="220">
        <v>0.51769794092073851</v>
      </c>
      <c r="I35" s="219">
        <v>55</v>
      </c>
      <c r="J35" s="222">
        <v>73.286891488094156</v>
      </c>
      <c r="K35" s="219">
        <v>115</v>
      </c>
      <c r="L35" s="222">
        <v>73.696473911900597</v>
      </c>
      <c r="M35" s="219">
        <v>16</v>
      </c>
      <c r="N35" s="222">
        <v>8.7170006404819329</v>
      </c>
      <c r="O35" s="219">
        <v>31</v>
      </c>
      <c r="P35" s="222">
        <v>744.30030795580865</v>
      </c>
      <c r="Q35" s="219">
        <v>74</v>
      </c>
      <c r="S35" s="234">
        <v>28</v>
      </c>
    </row>
    <row r="36" spans="1:22" s="28" customFormat="1" ht="15" customHeight="1" x14ac:dyDescent="0.25">
      <c r="A36" s="214" t="s">
        <v>589</v>
      </c>
      <c r="B36" s="229"/>
      <c r="C36" s="217" t="s">
        <v>590</v>
      </c>
      <c r="D36" s="212"/>
      <c r="E36" s="213"/>
      <c r="F36" s="218">
        <v>143460.49934466137</v>
      </c>
      <c r="G36" s="219">
        <v>36</v>
      </c>
      <c r="H36" s="220">
        <v>0.43829242598004653</v>
      </c>
      <c r="I36" s="219">
        <v>87</v>
      </c>
      <c r="J36" s="222">
        <v>82.409691682787482</v>
      </c>
      <c r="K36" s="219">
        <v>23</v>
      </c>
      <c r="L36" s="222">
        <v>68.265591039359492</v>
      </c>
      <c r="M36" s="219">
        <v>44</v>
      </c>
      <c r="N36" s="222">
        <v>6.0600914117671785</v>
      </c>
      <c r="O36" s="219">
        <v>109</v>
      </c>
      <c r="P36" s="222">
        <v>514.30133939896473</v>
      </c>
      <c r="Q36" s="219">
        <v>130</v>
      </c>
      <c r="S36" s="234">
        <v>29</v>
      </c>
    </row>
    <row r="37" spans="1:22" s="28" customFormat="1" ht="15" customHeight="1" x14ac:dyDescent="0.25">
      <c r="A37" s="214" t="s">
        <v>631</v>
      </c>
      <c r="B37" s="215"/>
      <c r="C37" s="217" t="s">
        <v>632</v>
      </c>
      <c r="D37" s="212"/>
      <c r="E37" s="213"/>
      <c r="F37" s="218">
        <v>11388.071391088526</v>
      </c>
      <c r="G37" s="219">
        <v>181</v>
      </c>
      <c r="H37" s="220">
        <v>0.30975456396014273</v>
      </c>
      <c r="I37" s="219">
        <v>178</v>
      </c>
      <c r="J37" s="222">
        <v>46.539858716067137</v>
      </c>
      <c r="K37" s="219">
        <v>195</v>
      </c>
      <c r="L37" s="222">
        <v>52.067910782544445</v>
      </c>
      <c r="M37" s="219">
        <v>118</v>
      </c>
      <c r="N37" s="222">
        <v>6.3496425193649815</v>
      </c>
      <c r="O37" s="219">
        <v>102</v>
      </c>
      <c r="P37" s="222">
        <v>534.63048029028892</v>
      </c>
      <c r="Q37" s="219">
        <v>123</v>
      </c>
      <c r="S37" s="234">
        <v>30</v>
      </c>
    </row>
    <row r="38" spans="1:22" s="28" customFormat="1" ht="15" customHeight="1" x14ac:dyDescent="0.25">
      <c r="A38" s="214" t="s">
        <v>647</v>
      </c>
      <c r="B38" s="215"/>
      <c r="C38" s="217" t="s">
        <v>648</v>
      </c>
      <c r="D38" s="212"/>
      <c r="E38" s="213"/>
      <c r="F38" s="218">
        <v>24474.787913632961</v>
      </c>
      <c r="G38" s="219">
        <v>152</v>
      </c>
      <c r="H38" s="220">
        <v>0.36281040193815645</v>
      </c>
      <c r="I38" s="219">
        <v>138</v>
      </c>
      <c r="J38" s="222">
        <v>65.260746354196584</v>
      </c>
      <c r="K38" s="219">
        <v>172</v>
      </c>
      <c r="L38" s="222">
        <v>58.565684172274651</v>
      </c>
      <c r="M38" s="219">
        <v>88</v>
      </c>
      <c r="N38" s="222">
        <v>5.8750981284147112</v>
      </c>
      <c r="O38" s="219">
        <v>118</v>
      </c>
      <c r="P38" s="222">
        <v>462.93624196156986</v>
      </c>
      <c r="Q38" s="219">
        <v>148</v>
      </c>
      <c r="S38" s="234">
        <v>31</v>
      </c>
    </row>
    <row r="39" spans="1:22" s="28" customFormat="1" ht="15" customHeight="1" x14ac:dyDescent="0.25">
      <c r="A39" s="214" t="s">
        <v>683</v>
      </c>
      <c r="B39" s="229"/>
      <c r="C39" s="231" t="s">
        <v>684</v>
      </c>
      <c r="D39" s="212"/>
      <c r="E39" s="213"/>
      <c r="F39" s="218">
        <v>51005.671475418247</v>
      </c>
      <c r="G39" s="219">
        <v>110</v>
      </c>
      <c r="H39" s="220">
        <v>0.42448411414812021</v>
      </c>
      <c r="I39" s="219">
        <v>101</v>
      </c>
      <c r="J39" s="222">
        <v>76.181789118341698</v>
      </c>
      <c r="K39" s="219">
        <v>79</v>
      </c>
      <c r="L39" s="222">
        <v>65.292591509196569</v>
      </c>
      <c r="M39" s="219">
        <v>61</v>
      </c>
      <c r="N39" s="222">
        <v>6.0734582177243004</v>
      </c>
      <c r="O39" s="219">
        <v>108</v>
      </c>
      <c r="P39" s="222">
        <v>533.60832395321052</v>
      </c>
      <c r="Q39" s="219">
        <v>124</v>
      </c>
      <c r="R39" s="29"/>
      <c r="S39" s="234">
        <v>32</v>
      </c>
      <c r="T39" s="29"/>
      <c r="U39" s="29"/>
      <c r="V39" s="29"/>
    </row>
    <row r="40" spans="1:22" s="28" customFormat="1" ht="15" customHeight="1" x14ac:dyDescent="0.25">
      <c r="A40" s="214" t="s">
        <v>697</v>
      </c>
      <c r="B40" s="229"/>
      <c r="C40" s="231" t="s">
        <v>698</v>
      </c>
      <c r="D40" s="212"/>
      <c r="E40" s="213"/>
      <c r="F40" s="218">
        <v>44564.513854835284</v>
      </c>
      <c r="G40" s="219">
        <v>121</v>
      </c>
      <c r="H40" s="220">
        <v>0.35537236380925674</v>
      </c>
      <c r="I40" s="219">
        <v>147</v>
      </c>
      <c r="J40" s="222">
        <v>73.1588518788313</v>
      </c>
      <c r="K40" s="219">
        <v>117</v>
      </c>
      <c r="L40" s="222">
        <v>60.364678774148423</v>
      </c>
      <c r="M40" s="219">
        <v>83</v>
      </c>
      <c r="N40" s="222">
        <v>5.3659669353409098</v>
      </c>
      <c r="O40" s="219">
        <v>144</v>
      </c>
      <c r="P40" s="222">
        <v>389.00310541033474</v>
      </c>
      <c r="Q40" s="219">
        <v>168</v>
      </c>
      <c r="S40" s="234">
        <v>33</v>
      </c>
    </row>
    <row r="41" spans="1:22" s="28" customFormat="1" ht="15" customHeight="1" x14ac:dyDescent="0.25">
      <c r="A41" s="214" t="s">
        <v>721</v>
      </c>
      <c r="B41" s="215"/>
      <c r="C41" s="231" t="s">
        <v>722</v>
      </c>
      <c r="D41" s="212"/>
      <c r="E41" s="213"/>
      <c r="F41" s="218">
        <v>21388.630635676611</v>
      </c>
      <c r="G41" s="219">
        <v>157</v>
      </c>
      <c r="H41" s="220">
        <v>0.3190411346537812</v>
      </c>
      <c r="I41" s="219">
        <v>173</v>
      </c>
      <c r="J41" s="222">
        <v>62.853006902773743</v>
      </c>
      <c r="K41" s="219">
        <v>178</v>
      </c>
      <c r="L41" s="222">
        <v>60.395076150943346</v>
      </c>
      <c r="M41" s="219">
        <v>82</v>
      </c>
      <c r="N41" s="222">
        <v>5.9143900825992315</v>
      </c>
      <c r="O41" s="219">
        <v>116</v>
      </c>
      <c r="P41" s="222">
        <v>338.31822575544066</v>
      </c>
      <c r="Q41" s="219">
        <v>176</v>
      </c>
      <c r="S41" s="234">
        <v>34</v>
      </c>
    </row>
    <row r="42" spans="1:22" s="28" customFormat="1" ht="15" customHeight="1" x14ac:dyDescent="0.25">
      <c r="A42" s="214" t="s">
        <v>752</v>
      </c>
      <c r="B42" s="215"/>
      <c r="C42" s="231" t="s">
        <v>753</v>
      </c>
      <c r="D42" s="212"/>
      <c r="E42" s="213"/>
      <c r="F42" s="218">
        <v>1088094.4763668391</v>
      </c>
      <c r="G42" s="219">
        <v>2</v>
      </c>
      <c r="H42" s="220">
        <v>0.66146600041995163</v>
      </c>
      <c r="I42" s="219">
        <v>8</v>
      </c>
      <c r="J42" s="222">
        <v>78.153918292108202</v>
      </c>
      <c r="K42" s="219">
        <v>56</v>
      </c>
      <c r="L42" s="222">
        <v>80.094297822553187</v>
      </c>
      <c r="M42" s="219">
        <v>3</v>
      </c>
      <c r="N42" s="222">
        <v>10.627639594426521</v>
      </c>
      <c r="O42" s="219">
        <v>2</v>
      </c>
      <c r="P42" s="222">
        <v>1176.2388414567199</v>
      </c>
      <c r="Q42" s="219">
        <v>12</v>
      </c>
      <c r="S42" s="234">
        <v>35</v>
      </c>
    </row>
    <row r="43" spans="1:22" s="28" customFormat="1" ht="15" customHeight="1" x14ac:dyDescent="0.25">
      <c r="A43" s="214" t="s">
        <v>812</v>
      </c>
      <c r="B43" s="229"/>
      <c r="C43" s="217" t="s">
        <v>813</v>
      </c>
      <c r="D43" s="212"/>
      <c r="E43" s="213"/>
      <c r="F43" s="218">
        <v>59779.823031735257</v>
      </c>
      <c r="G43" s="219">
        <v>89</v>
      </c>
      <c r="H43" s="220">
        <v>0.63545360435185005</v>
      </c>
      <c r="I43" s="219">
        <v>12</v>
      </c>
      <c r="J43" s="222">
        <v>85.544758134077668</v>
      </c>
      <c r="K43" s="219">
        <v>7</v>
      </c>
      <c r="L43" s="222">
        <v>72.030023904694005</v>
      </c>
      <c r="M43" s="219">
        <v>19</v>
      </c>
      <c r="N43" s="222">
        <v>8.7217357905171191</v>
      </c>
      <c r="O43" s="219">
        <v>30</v>
      </c>
      <c r="P43" s="222">
        <v>1092.8474692895543</v>
      </c>
      <c r="Q43" s="219">
        <v>22</v>
      </c>
      <c r="S43" s="234">
        <v>36</v>
      </c>
    </row>
    <row r="44" spans="1:22" s="28" customFormat="1" ht="15" customHeight="1" x14ac:dyDescent="0.25">
      <c r="A44" s="214" t="s">
        <v>830</v>
      </c>
      <c r="B44" s="229"/>
      <c r="C44" s="217" t="s">
        <v>831</v>
      </c>
      <c r="D44" s="212"/>
      <c r="E44" s="213"/>
      <c r="F44" s="218">
        <v>41631.405812196834</v>
      </c>
      <c r="G44" s="219">
        <v>125</v>
      </c>
      <c r="H44" s="220">
        <v>0.62714545630964902</v>
      </c>
      <c r="I44" s="219">
        <v>16</v>
      </c>
      <c r="J44" s="222">
        <v>87.117266822123412</v>
      </c>
      <c r="K44" s="219">
        <v>3</v>
      </c>
      <c r="L44" s="222">
        <v>56.901305281167232</v>
      </c>
      <c r="M44" s="219">
        <v>93</v>
      </c>
      <c r="N44" s="222">
        <v>8.4515709668261234</v>
      </c>
      <c r="O44" s="219">
        <v>35</v>
      </c>
      <c r="P44" s="222">
        <v>1172.5791387114359</v>
      </c>
      <c r="Q44" s="219">
        <v>13</v>
      </c>
      <c r="S44" s="234">
        <v>37</v>
      </c>
    </row>
    <row r="45" spans="1:22" s="28" customFormat="1" ht="15" customHeight="1" x14ac:dyDescent="0.25">
      <c r="A45" s="214" t="s">
        <v>858</v>
      </c>
      <c r="B45" s="215"/>
      <c r="C45" s="217" t="s">
        <v>859</v>
      </c>
      <c r="D45" s="212"/>
      <c r="E45" s="213"/>
      <c r="F45" s="218">
        <v>33861.136411221574</v>
      </c>
      <c r="G45" s="219">
        <v>134</v>
      </c>
      <c r="H45" s="220">
        <v>0.57318083592761548</v>
      </c>
      <c r="I45" s="219">
        <v>35</v>
      </c>
      <c r="J45" s="222">
        <v>77.242513807642283</v>
      </c>
      <c r="K45" s="219">
        <v>66</v>
      </c>
      <c r="L45" s="222">
        <v>56.694520598743132</v>
      </c>
      <c r="M45" s="219">
        <v>96</v>
      </c>
      <c r="N45" s="222">
        <v>7.9116595917673314</v>
      </c>
      <c r="O45" s="219">
        <v>49</v>
      </c>
      <c r="P45" s="222">
        <v>1114.2278462022723</v>
      </c>
      <c r="Q45" s="219">
        <v>20</v>
      </c>
      <c r="S45" s="234">
        <v>38</v>
      </c>
    </row>
    <row r="46" spans="1:22" s="28" customFormat="1" ht="15" customHeight="1" x14ac:dyDescent="0.25">
      <c r="A46" s="214" t="s">
        <v>888</v>
      </c>
      <c r="B46" s="215"/>
      <c r="C46" s="217" t="s">
        <v>889</v>
      </c>
      <c r="D46" s="212"/>
      <c r="E46" s="213"/>
      <c r="F46" s="218">
        <v>87369.968406378641</v>
      </c>
      <c r="G46" s="219">
        <v>63</v>
      </c>
      <c r="H46" s="220">
        <v>0.60855465802478725</v>
      </c>
      <c r="I46" s="219">
        <v>24</v>
      </c>
      <c r="J46" s="222">
        <v>82.659362387071099</v>
      </c>
      <c r="K46" s="219">
        <v>20</v>
      </c>
      <c r="L46" s="222">
        <v>67.743150242390939</v>
      </c>
      <c r="M46" s="219">
        <v>48</v>
      </c>
      <c r="N46" s="222">
        <v>7.6402357453140457</v>
      </c>
      <c r="O46" s="219">
        <v>56</v>
      </c>
      <c r="P46" s="222">
        <v>1130.1999119007332</v>
      </c>
      <c r="Q46" s="219">
        <v>18</v>
      </c>
      <c r="S46" s="234">
        <v>39</v>
      </c>
    </row>
    <row r="47" spans="1:22" s="28" customFormat="1" ht="15" customHeight="1" x14ac:dyDescent="0.25">
      <c r="A47" s="214" t="s">
        <v>929</v>
      </c>
      <c r="B47" s="229"/>
      <c r="C47" s="217" t="s">
        <v>930</v>
      </c>
      <c r="D47" s="212"/>
      <c r="E47" s="213"/>
      <c r="F47" s="218">
        <v>16229.260360881066</v>
      </c>
      <c r="G47" s="219">
        <v>173</v>
      </c>
      <c r="H47" s="220">
        <v>0.62563886180385164</v>
      </c>
      <c r="I47" s="219">
        <v>18</v>
      </c>
      <c r="J47" s="222">
        <v>83.079176373042216</v>
      </c>
      <c r="K47" s="219">
        <v>16</v>
      </c>
      <c r="L47" s="222">
        <v>56.245636247451898</v>
      </c>
      <c r="M47" s="219">
        <v>101</v>
      </c>
      <c r="N47" s="222">
        <v>7.6416171708157892</v>
      </c>
      <c r="O47" s="219">
        <v>55</v>
      </c>
      <c r="P47" s="222">
        <v>1331.4389964892014</v>
      </c>
      <c r="Q47" s="219">
        <v>6</v>
      </c>
      <c r="S47" s="234">
        <v>40</v>
      </c>
    </row>
    <row r="48" spans="1:22" s="28" customFormat="1" ht="15" customHeight="1" x14ac:dyDescent="0.25">
      <c r="A48" s="214" t="s">
        <v>947</v>
      </c>
      <c r="B48" s="229"/>
      <c r="C48" s="217" t="s">
        <v>948</v>
      </c>
      <c r="D48" s="212"/>
      <c r="E48" s="213"/>
      <c r="F48" s="218">
        <v>52393.183621918681</v>
      </c>
      <c r="G48" s="219">
        <v>102</v>
      </c>
      <c r="H48" s="220">
        <v>0.63049641068335294</v>
      </c>
      <c r="I48" s="219">
        <v>14</v>
      </c>
      <c r="J48" s="222">
        <v>76.695924588032554</v>
      </c>
      <c r="K48" s="219">
        <v>73</v>
      </c>
      <c r="L48" s="222">
        <v>76.481697806551352</v>
      </c>
      <c r="M48" s="219">
        <v>9</v>
      </c>
      <c r="N48" s="222">
        <v>9.1150108503404415</v>
      </c>
      <c r="O48" s="219">
        <v>22</v>
      </c>
      <c r="P48" s="222">
        <v>1177.3985606545189</v>
      </c>
      <c r="Q48" s="219">
        <v>11</v>
      </c>
      <c r="S48" s="234">
        <v>41</v>
      </c>
    </row>
    <row r="49" spans="1:19" s="28" customFormat="1" ht="15" customHeight="1" x14ac:dyDescent="0.25">
      <c r="A49" s="214" t="s">
        <v>961</v>
      </c>
      <c r="B49" s="215"/>
      <c r="C49" s="217" t="s">
        <v>962</v>
      </c>
      <c r="D49" s="212"/>
      <c r="E49" s="213"/>
      <c r="F49" s="218">
        <v>12915.543035675732</v>
      </c>
      <c r="G49" s="219">
        <v>179</v>
      </c>
      <c r="H49" s="220">
        <v>0.40048314244801736</v>
      </c>
      <c r="I49" s="219">
        <v>112</v>
      </c>
      <c r="J49" s="222">
        <v>93.107467371429053</v>
      </c>
      <c r="K49" s="219">
        <v>1</v>
      </c>
      <c r="L49" s="222">
        <v>36.92429261133416</v>
      </c>
      <c r="M49" s="219">
        <v>179</v>
      </c>
      <c r="N49" s="222">
        <v>5.5573495747416422</v>
      </c>
      <c r="O49" s="219">
        <v>134</v>
      </c>
      <c r="P49" s="222">
        <v>481.24508110379566</v>
      </c>
      <c r="Q49" s="219">
        <v>138</v>
      </c>
      <c r="S49" s="234">
        <v>42</v>
      </c>
    </row>
    <row r="50" spans="1:19" s="28" customFormat="1" ht="15" customHeight="1" x14ac:dyDescent="0.25">
      <c r="A50" s="214" t="s">
        <v>987</v>
      </c>
      <c r="B50" s="215"/>
      <c r="C50" s="217" t="s">
        <v>988</v>
      </c>
      <c r="D50" s="212"/>
      <c r="E50" s="213"/>
      <c r="F50" s="218">
        <v>284141.94678486616</v>
      </c>
      <c r="G50" s="219">
        <v>17</v>
      </c>
      <c r="H50" s="220">
        <v>0.4580107642774085</v>
      </c>
      <c r="I50" s="219">
        <v>78</v>
      </c>
      <c r="J50" s="222">
        <v>67.774166587766871</v>
      </c>
      <c r="K50" s="219">
        <v>161</v>
      </c>
      <c r="L50" s="222">
        <v>67.614955132088369</v>
      </c>
      <c r="M50" s="219">
        <v>49</v>
      </c>
      <c r="N50" s="222">
        <v>8.3503953649529929</v>
      </c>
      <c r="O50" s="219">
        <v>37</v>
      </c>
      <c r="P50" s="222">
        <v>629.84348014249542</v>
      </c>
      <c r="Q50" s="219">
        <v>96</v>
      </c>
      <c r="S50" s="234">
        <v>43</v>
      </c>
    </row>
    <row r="51" spans="1:19" s="28" customFormat="1" ht="15" customHeight="1" x14ac:dyDescent="0.25">
      <c r="A51" s="214" t="s">
        <v>1018</v>
      </c>
      <c r="B51" s="229"/>
      <c r="C51" s="217" t="s">
        <v>1019</v>
      </c>
      <c r="D51" s="212"/>
      <c r="E51" s="213"/>
      <c r="F51" s="218">
        <v>30653.143886729267</v>
      </c>
      <c r="G51" s="219">
        <v>140</v>
      </c>
      <c r="H51" s="220">
        <v>0.34466251625524164</v>
      </c>
      <c r="I51" s="219">
        <v>153</v>
      </c>
      <c r="J51" s="222">
        <v>85.781355398753718</v>
      </c>
      <c r="K51" s="219">
        <v>5</v>
      </c>
      <c r="L51" s="222">
        <v>51.804717911235791</v>
      </c>
      <c r="M51" s="219">
        <v>120</v>
      </c>
      <c r="N51" s="222">
        <v>4.7968987562333911</v>
      </c>
      <c r="O51" s="219">
        <v>169</v>
      </c>
      <c r="P51" s="222">
        <v>336.30298646071446</v>
      </c>
      <c r="Q51" s="219">
        <v>177</v>
      </c>
      <c r="S51" s="234">
        <v>44</v>
      </c>
    </row>
    <row r="52" spans="1:19" s="28" customFormat="1" ht="15" customHeight="1" x14ac:dyDescent="0.25">
      <c r="A52" s="214" t="s">
        <v>1032</v>
      </c>
      <c r="B52" s="229"/>
      <c r="C52" s="231" t="s">
        <v>1033</v>
      </c>
      <c r="D52" s="212"/>
      <c r="E52" s="213"/>
      <c r="F52" s="218">
        <v>8467.0461828172774</v>
      </c>
      <c r="G52" s="219">
        <v>186</v>
      </c>
      <c r="H52" s="220">
        <v>0.39351045633400789</v>
      </c>
      <c r="I52" s="219">
        <v>118</v>
      </c>
      <c r="J52" s="222">
        <v>74.390919439968712</v>
      </c>
      <c r="K52" s="219">
        <v>105</v>
      </c>
      <c r="L52" s="222">
        <v>44.111269403393266</v>
      </c>
      <c r="M52" s="219">
        <v>155</v>
      </c>
      <c r="N52" s="222">
        <v>5.8513644148431574</v>
      </c>
      <c r="O52" s="219">
        <v>121</v>
      </c>
      <c r="P52" s="222">
        <v>549.34986895864142</v>
      </c>
      <c r="Q52" s="219">
        <v>116</v>
      </c>
      <c r="S52" s="234">
        <v>45</v>
      </c>
    </row>
    <row r="53" spans="1:19" s="28" customFormat="1" ht="15" customHeight="1" x14ac:dyDescent="0.25">
      <c r="A53" s="214" t="s">
        <v>1042</v>
      </c>
      <c r="B53" s="215"/>
      <c r="C53" s="231" t="s">
        <v>1043</v>
      </c>
      <c r="D53" s="212"/>
      <c r="E53" s="213"/>
      <c r="F53" s="218">
        <v>90083.571624679578</v>
      </c>
      <c r="G53" s="219">
        <v>59</v>
      </c>
      <c r="H53" s="220">
        <v>0.39986568839242315</v>
      </c>
      <c r="I53" s="219">
        <v>114</v>
      </c>
      <c r="J53" s="222">
        <v>76.626166288564036</v>
      </c>
      <c r="K53" s="219">
        <v>74</v>
      </c>
      <c r="L53" s="222">
        <v>56.702653691121839</v>
      </c>
      <c r="M53" s="219">
        <v>95</v>
      </c>
      <c r="N53" s="222">
        <v>5.9713944011418807</v>
      </c>
      <c r="O53" s="219">
        <v>113</v>
      </c>
      <c r="P53" s="222">
        <v>483.78937930187658</v>
      </c>
      <c r="Q53" s="219">
        <v>137</v>
      </c>
      <c r="S53" s="234">
        <v>46</v>
      </c>
    </row>
    <row r="54" spans="1:19" s="28" customFormat="1" ht="15" customHeight="1" x14ac:dyDescent="0.25">
      <c r="A54" s="214" t="s">
        <v>1068</v>
      </c>
      <c r="B54" s="215"/>
      <c r="C54" s="231" t="s">
        <v>1069</v>
      </c>
      <c r="D54" s="212"/>
      <c r="E54" s="213"/>
      <c r="F54" s="218">
        <v>70113.667124285348</v>
      </c>
      <c r="G54" s="219">
        <v>78</v>
      </c>
      <c r="H54" s="220">
        <v>0.34991059655306367</v>
      </c>
      <c r="I54" s="219">
        <v>149</v>
      </c>
      <c r="J54" s="222">
        <v>82.242909117608107</v>
      </c>
      <c r="K54" s="219">
        <v>25</v>
      </c>
      <c r="L54" s="222">
        <v>47.8685552496272</v>
      </c>
      <c r="M54" s="219">
        <v>139</v>
      </c>
      <c r="N54" s="222">
        <v>4.8709822934016822</v>
      </c>
      <c r="O54" s="219">
        <v>164</v>
      </c>
      <c r="P54" s="222">
        <v>379.0314273667172</v>
      </c>
      <c r="Q54" s="219">
        <v>170</v>
      </c>
      <c r="S54" s="234">
        <v>47</v>
      </c>
    </row>
    <row r="55" spans="1:19" s="28" customFormat="1" ht="15" customHeight="1" x14ac:dyDescent="0.25">
      <c r="A55" s="214" t="s">
        <v>1091</v>
      </c>
      <c r="B55" s="229"/>
      <c r="C55" s="231" t="s">
        <v>1092</v>
      </c>
      <c r="D55" s="212"/>
      <c r="E55" s="213"/>
      <c r="F55" s="218">
        <v>51682.310199981592</v>
      </c>
      <c r="G55" s="219">
        <v>104</v>
      </c>
      <c r="H55" s="220">
        <v>0.41807740988556102</v>
      </c>
      <c r="I55" s="219">
        <v>104</v>
      </c>
      <c r="J55" s="222">
        <v>63.401416741266623</v>
      </c>
      <c r="K55" s="219">
        <v>176</v>
      </c>
      <c r="L55" s="222">
        <v>61.071632964039409</v>
      </c>
      <c r="M55" s="219">
        <v>78</v>
      </c>
      <c r="N55" s="222">
        <v>6.9167489369207491</v>
      </c>
      <c r="O55" s="219">
        <v>78</v>
      </c>
      <c r="P55" s="222">
        <v>634.95459551280112</v>
      </c>
      <c r="Q55" s="219">
        <v>95</v>
      </c>
      <c r="S55" s="234">
        <v>48</v>
      </c>
    </row>
    <row r="56" spans="1:19" s="28" customFormat="1" ht="15" customHeight="1" x14ac:dyDescent="0.25">
      <c r="A56" s="214" t="s">
        <v>1131</v>
      </c>
      <c r="B56" s="229"/>
      <c r="C56" s="231" t="s">
        <v>1132</v>
      </c>
      <c r="D56" s="212"/>
      <c r="E56" s="213"/>
      <c r="F56" s="218">
        <v>27849.926313538243</v>
      </c>
      <c r="G56" s="219">
        <v>144</v>
      </c>
      <c r="H56" s="220">
        <v>0.38386548929195452</v>
      </c>
      <c r="I56" s="219">
        <v>125</v>
      </c>
      <c r="J56" s="222">
        <v>51.105364077803088</v>
      </c>
      <c r="K56" s="219">
        <v>194</v>
      </c>
      <c r="L56" s="222">
        <v>64.683799456089616</v>
      </c>
      <c r="M56" s="219">
        <v>63</v>
      </c>
      <c r="N56" s="222">
        <v>7.2958185255948989</v>
      </c>
      <c r="O56" s="219">
        <v>68</v>
      </c>
      <c r="P56" s="222">
        <v>675.48040475215521</v>
      </c>
      <c r="Q56" s="219">
        <v>86</v>
      </c>
      <c r="S56" s="234">
        <v>49</v>
      </c>
    </row>
    <row r="57" spans="1:19" s="28" customFormat="1" ht="15" customHeight="1" x14ac:dyDescent="0.25">
      <c r="A57" s="214" t="s">
        <v>1149</v>
      </c>
      <c r="B57" s="215"/>
      <c r="C57" s="231" t="s">
        <v>1150</v>
      </c>
      <c r="D57" s="212"/>
      <c r="E57" s="213"/>
      <c r="F57" s="218">
        <v>9675.329619537546</v>
      </c>
      <c r="G57" s="219">
        <v>184</v>
      </c>
      <c r="H57" s="220">
        <v>0.43447303231239115</v>
      </c>
      <c r="I57" s="219">
        <v>90</v>
      </c>
      <c r="J57" s="222">
        <v>68.524716694613304</v>
      </c>
      <c r="K57" s="219">
        <v>154</v>
      </c>
      <c r="L57" s="222">
        <v>54.46153214296826</v>
      </c>
      <c r="M57" s="219">
        <v>111</v>
      </c>
      <c r="N57" s="222">
        <v>7.6985444000866909</v>
      </c>
      <c r="O57" s="219">
        <v>54</v>
      </c>
      <c r="P57" s="222">
        <v>620.93240101305412</v>
      </c>
      <c r="Q57" s="219">
        <v>99</v>
      </c>
      <c r="S57" s="234">
        <v>50</v>
      </c>
    </row>
    <row r="58" spans="1:19" s="28" customFormat="1" ht="15" customHeight="1" x14ac:dyDescent="0.25">
      <c r="A58" s="214" t="s">
        <v>1171</v>
      </c>
      <c r="B58" s="215"/>
      <c r="C58" s="231" t="s">
        <v>1172</v>
      </c>
      <c r="D58" s="212"/>
      <c r="E58" s="213"/>
      <c r="F58" s="218">
        <v>9510.1975498524425</v>
      </c>
      <c r="G58" s="219">
        <v>185</v>
      </c>
      <c r="H58" s="220">
        <v>0.39106717207402591</v>
      </c>
      <c r="I58" s="219">
        <v>119</v>
      </c>
      <c r="J58" s="222">
        <v>67.577992933910153</v>
      </c>
      <c r="K58" s="219">
        <v>163</v>
      </c>
      <c r="L58" s="222">
        <v>50.684035742258246</v>
      </c>
      <c r="M58" s="219">
        <v>125</v>
      </c>
      <c r="N58" s="222">
        <v>6.3958755299506214</v>
      </c>
      <c r="O58" s="219">
        <v>101</v>
      </c>
      <c r="P58" s="222">
        <v>547.93403838207723</v>
      </c>
      <c r="Q58" s="219">
        <v>118</v>
      </c>
      <c r="S58" s="234">
        <v>51</v>
      </c>
    </row>
    <row r="59" spans="1:19" s="28" customFormat="1" ht="15" customHeight="1" x14ac:dyDescent="0.25">
      <c r="A59" s="214" t="s">
        <v>1195</v>
      </c>
      <c r="B59" s="229"/>
      <c r="C59" s="231" t="s">
        <v>1196</v>
      </c>
      <c r="D59" s="212"/>
      <c r="E59" s="213"/>
      <c r="F59" s="218">
        <v>20247.809690839887</v>
      </c>
      <c r="G59" s="219">
        <v>162</v>
      </c>
      <c r="H59" s="220">
        <v>0.38925890418108161</v>
      </c>
      <c r="I59" s="219">
        <v>121</v>
      </c>
      <c r="J59" s="222">
        <v>82.551714908092578</v>
      </c>
      <c r="K59" s="219">
        <v>21</v>
      </c>
      <c r="L59" s="222">
        <v>47.773675283571194</v>
      </c>
      <c r="M59" s="219">
        <v>140</v>
      </c>
      <c r="N59" s="222">
        <v>5.3560245958375461</v>
      </c>
      <c r="O59" s="219">
        <v>145</v>
      </c>
      <c r="P59" s="222">
        <v>473.2208525472123</v>
      </c>
      <c r="Q59" s="219">
        <v>142</v>
      </c>
      <c r="S59" s="234">
        <v>52</v>
      </c>
    </row>
    <row r="60" spans="1:19" s="28" customFormat="1" ht="15" customHeight="1" x14ac:dyDescent="0.25">
      <c r="A60" s="214" t="s">
        <v>1221</v>
      </c>
      <c r="B60" s="229"/>
      <c r="C60" s="231" t="s">
        <v>1222</v>
      </c>
      <c r="D60" s="212"/>
      <c r="E60" s="213"/>
      <c r="F60" s="218">
        <v>16977.389188783698</v>
      </c>
      <c r="G60" s="219">
        <v>171</v>
      </c>
      <c r="H60" s="220">
        <v>0.31420957763508217</v>
      </c>
      <c r="I60" s="219">
        <v>175</v>
      </c>
      <c r="J60" s="222">
        <v>68.516300976187608</v>
      </c>
      <c r="K60" s="219">
        <v>155</v>
      </c>
      <c r="L60" s="222">
        <v>45.518471625037535</v>
      </c>
      <c r="M60" s="219">
        <v>148</v>
      </c>
      <c r="N60" s="222">
        <v>4.4386491978850309</v>
      </c>
      <c r="O60" s="219">
        <v>181</v>
      </c>
      <c r="P60" s="222">
        <v>397.52166640749249</v>
      </c>
      <c r="Q60" s="219">
        <v>164</v>
      </c>
      <c r="S60" s="234">
        <v>53</v>
      </c>
    </row>
    <row r="61" spans="1:19" s="28" customFormat="1" ht="15" customHeight="1" x14ac:dyDescent="0.25">
      <c r="A61" s="214" t="s">
        <v>1240</v>
      </c>
      <c r="B61" s="215"/>
      <c r="C61" s="231" t="s">
        <v>1241</v>
      </c>
      <c r="D61" s="212"/>
      <c r="E61" s="213"/>
      <c r="F61" s="218">
        <v>350838.18558896106</v>
      </c>
      <c r="G61" s="219">
        <v>12</v>
      </c>
      <c r="H61" s="220">
        <v>0.50624403137989327</v>
      </c>
      <c r="I61" s="219">
        <v>60</v>
      </c>
      <c r="J61" s="222">
        <v>75.25652899817581</v>
      </c>
      <c r="K61" s="219">
        <v>89</v>
      </c>
      <c r="L61" s="222">
        <v>64.402959143766751</v>
      </c>
      <c r="M61" s="219">
        <v>64</v>
      </c>
      <c r="N61" s="222">
        <v>7.4786201341261851</v>
      </c>
      <c r="O61" s="219">
        <v>61</v>
      </c>
      <c r="P61" s="222">
        <v>787.35928194807718</v>
      </c>
      <c r="Q61" s="219">
        <v>64</v>
      </c>
      <c r="S61" s="234">
        <v>54</v>
      </c>
    </row>
    <row r="62" spans="1:19" s="28" customFormat="1" ht="15" customHeight="1" x14ac:dyDescent="0.25">
      <c r="A62" s="214" t="s">
        <v>1265</v>
      </c>
      <c r="B62" s="215"/>
      <c r="C62" s="231" t="s">
        <v>1266</v>
      </c>
      <c r="D62" s="212"/>
      <c r="E62" s="213"/>
      <c r="F62" s="218">
        <v>76209.457062539106</v>
      </c>
      <c r="G62" s="219">
        <v>74</v>
      </c>
      <c r="H62" s="220">
        <v>0.35634354993196726</v>
      </c>
      <c r="I62" s="219">
        <v>145</v>
      </c>
      <c r="J62" s="222">
        <v>80.840750397862635</v>
      </c>
      <c r="K62" s="219">
        <v>36</v>
      </c>
      <c r="L62" s="222">
        <v>38.820089026823069</v>
      </c>
      <c r="M62" s="219">
        <v>174</v>
      </c>
      <c r="N62" s="222">
        <v>4.3442441671673988</v>
      </c>
      <c r="O62" s="219">
        <v>185</v>
      </c>
      <c r="P62" s="222">
        <v>489.42283797145603</v>
      </c>
      <c r="Q62" s="219">
        <v>136</v>
      </c>
      <c r="S62" s="234">
        <v>55</v>
      </c>
    </row>
    <row r="63" spans="1:19" s="28" customFormat="1" ht="15" customHeight="1" x14ac:dyDescent="0.25">
      <c r="A63" s="214" t="s">
        <v>1275</v>
      </c>
      <c r="B63" s="229"/>
      <c r="C63" s="217" t="s">
        <v>1276</v>
      </c>
      <c r="D63" s="212"/>
      <c r="E63" s="213"/>
      <c r="F63" s="218">
        <v>79629.906091321391</v>
      </c>
      <c r="G63" s="219">
        <v>69</v>
      </c>
      <c r="H63" s="220">
        <v>0.32885696412990389</v>
      </c>
      <c r="I63" s="219">
        <v>165</v>
      </c>
      <c r="J63" s="222">
        <v>73.52467738296076</v>
      </c>
      <c r="K63" s="219">
        <v>113</v>
      </c>
      <c r="L63" s="222">
        <v>45.443748856578566</v>
      </c>
      <c r="M63" s="219">
        <v>149</v>
      </c>
      <c r="N63" s="222">
        <v>4.4503581217170263</v>
      </c>
      <c r="O63" s="219">
        <v>179</v>
      </c>
      <c r="P63" s="222">
        <v>407.20436623778971</v>
      </c>
      <c r="Q63" s="219">
        <v>163</v>
      </c>
      <c r="S63" s="234">
        <v>56</v>
      </c>
    </row>
    <row r="64" spans="1:19" s="28" customFormat="1" ht="15" customHeight="1" x14ac:dyDescent="0.25">
      <c r="A64" s="214" t="s">
        <v>1301</v>
      </c>
      <c r="B64" s="229"/>
      <c r="C64" s="217" t="s">
        <v>1302</v>
      </c>
      <c r="D64" s="212"/>
      <c r="E64" s="213"/>
      <c r="F64" s="218">
        <v>143970.99909667566</v>
      </c>
      <c r="G64" s="219">
        <v>35</v>
      </c>
      <c r="H64" s="220">
        <v>0.3450087699644423</v>
      </c>
      <c r="I64" s="219">
        <v>152</v>
      </c>
      <c r="J64" s="222">
        <v>70.312902688035848</v>
      </c>
      <c r="K64" s="219">
        <v>143</v>
      </c>
      <c r="L64" s="222">
        <v>51.77251939680373</v>
      </c>
      <c r="M64" s="219">
        <v>121</v>
      </c>
      <c r="N64" s="222">
        <v>4.5629314940203489</v>
      </c>
      <c r="O64" s="219">
        <v>178</v>
      </c>
      <c r="P64" s="222">
        <v>457.32438560003914</v>
      </c>
      <c r="Q64" s="219">
        <v>150</v>
      </c>
      <c r="S64" s="234">
        <v>57</v>
      </c>
    </row>
    <row r="65" spans="1:22" s="28" customFormat="1" ht="15" customHeight="1" x14ac:dyDescent="0.25">
      <c r="A65" s="214" t="s">
        <v>1340</v>
      </c>
      <c r="B65" s="215"/>
      <c r="C65" s="217" t="s">
        <v>1341</v>
      </c>
      <c r="D65" s="212"/>
      <c r="E65" s="213"/>
      <c r="F65" s="218">
        <v>27884.161010911983</v>
      </c>
      <c r="G65" s="219">
        <v>143</v>
      </c>
      <c r="H65" s="220">
        <v>0.39571263304178855</v>
      </c>
      <c r="I65" s="219">
        <v>116</v>
      </c>
      <c r="J65" s="222">
        <v>69.785620100573311</v>
      </c>
      <c r="K65" s="219">
        <v>146</v>
      </c>
      <c r="L65" s="222">
        <v>45.925629054023823</v>
      </c>
      <c r="M65" s="219">
        <v>145</v>
      </c>
      <c r="N65" s="222">
        <v>5.9068624890132151</v>
      </c>
      <c r="O65" s="219">
        <v>117</v>
      </c>
      <c r="P65" s="222">
        <v>596.47556717868019</v>
      </c>
      <c r="Q65" s="219">
        <v>107</v>
      </c>
      <c r="S65" s="234">
        <v>58</v>
      </c>
    </row>
    <row r="66" spans="1:22" s="28" customFormat="1" ht="15" customHeight="1" x14ac:dyDescent="0.25">
      <c r="A66" s="214" t="s">
        <v>1358</v>
      </c>
      <c r="B66" s="215"/>
      <c r="C66" s="217" t="s">
        <v>1359</v>
      </c>
      <c r="D66" s="212"/>
      <c r="E66" s="213"/>
      <c r="F66" s="218">
        <v>121556.33444265075</v>
      </c>
      <c r="G66" s="219">
        <v>45</v>
      </c>
      <c r="H66" s="220">
        <v>0.36184249327469736</v>
      </c>
      <c r="I66" s="219">
        <v>140</v>
      </c>
      <c r="J66" s="222">
        <v>78.671120426110932</v>
      </c>
      <c r="K66" s="219">
        <v>53</v>
      </c>
      <c r="L66" s="222">
        <v>45.929988147480714</v>
      </c>
      <c r="M66" s="219">
        <v>144</v>
      </c>
      <c r="N66" s="222">
        <v>4.5661854543587577</v>
      </c>
      <c r="O66" s="219">
        <v>177</v>
      </c>
      <c r="P66" s="222">
        <v>471.45711035077852</v>
      </c>
      <c r="Q66" s="219">
        <v>143</v>
      </c>
      <c r="S66" s="234">
        <v>59</v>
      </c>
    </row>
    <row r="67" spans="1:22" s="28" customFormat="1" ht="15" customHeight="1" x14ac:dyDescent="0.25">
      <c r="A67" s="214" t="s">
        <v>1389</v>
      </c>
      <c r="B67" s="229"/>
      <c r="C67" s="217" t="s">
        <v>1390</v>
      </c>
      <c r="D67" s="212"/>
      <c r="E67" s="213"/>
      <c r="F67" s="218">
        <v>78482.036826437135</v>
      </c>
      <c r="G67" s="219">
        <v>71</v>
      </c>
      <c r="H67" s="220">
        <v>0.38202494464886944</v>
      </c>
      <c r="I67" s="219">
        <v>128</v>
      </c>
      <c r="J67" s="222">
        <v>80.135235846982894</v>
      </c>
      <c r="K67" s="219">
        <v>41</v>
      </c>
      <c r="L67" s="222">
        <v>50.26900313882242</v>
      </c>
      <c r="M67" s="219">
        <v>128</v>
      </c>
      <c r="N67" s="222">
        <v>4.0373301222640166</v>
      </c>
      <c r="O67" s="219">
        <v>190</v>
      </c>
      <c r="P67" s="222">
        <v>566.42637211411375</v>
      </c>
      <c r="Q67" s="219">
        <v>111</v>
      </c>
      <c r="S67" s="234">
        <v>60</v>
      </c>
    </row>
    <row r="68" spans="1:22" s="28" customFormat="1" ht="15" customHeight="1" x14ac:dyDescent="0.25">
      <c r="A68" s="214" t="s">
        <v>1397</v>
      </c>
      <c r="B68" s="229"/>
      <c r="C68" s="217" t="s">
        <v>1398</v>
      </c>
      <c r="D68" s="212"/>
      <c r="E68" s="213"/>
      <c r="F68" s="218">
        <v>186712.01186492722</v>
      </c>
      <c r="G68" s="219">
        <v>25</v>
      </c>
      <c r="H68" s="220">
        <v>0.47286546386688494</v>
      </c>
      <c r="I68" s="219">
        <v>74</v>
      </c>
      <c r="J68" s="222">
        <v>77.144642968566771</v>
      </c>
      <c r="K68" s="219">
        <v>68</v>
      </c>
      <c r="L68" s="222">
        <v>55.650373018210288</v>
      </c>
      <c r="M68" s="219">
        <v>106</v>
      </c>
      <c r="N68" s="222">
        <v>6.599609249452981</v>
      </c>
      <c r="O68" s="219">
        <v>93</v>
      </c>
      <c r="P68" s="222">
        <v>726.4781408175669</v>
      </c>
      <c r="Q68" s="219">
        <v>77</v>
      </c>
      <c r="S68" s="234">
        <v>61</v>
      </c>
    </row>
    <row r="69" spans="1:22" s="28" customFormat="1" ht="15" customHeight="1" x14ac:dyDescent="0.25">
      <c r="A69" s="214" t="s">
        <v>1422</v>
      </c>
      <c r="B69" s="215"/>
      <c r="C69" s="217" t="s">
        <v>1423</v>
      </c>
      <c r="D69" s="212"/>
      <c r="E69" s="213"/>
      <c r="F69" s="218">
        <v>131521.65208700119</v>
      </c>
      <c r="G69" s="219">
        <v>38</v>
      </c>
      <c r="H69" s="220">
        <v>0.36004207664888954</v>
      </c>
      <c r="I69" s="219">
        <v>141</v>
      </c>
      <c r="J69" s="222">
        <v>78.253681671546829</v>
      </c>
      <c r="K69" s="219">
        <v>55</v>
      </c>
      <c r="L69" s="222">
        <v>45.900034238376684</v>
      </c>
      <c r="M69" s="219">
        <v>146</v>
      </c>
      <c r="N69" s="222">
        <v>4.9713645285307759</v>
      </c>
      <c r="O69" s="219">
        <v>158</v>
      </c>
      <c r="P69" s="222">
        <v>439.84883625704475</v>
      </c>
      <c r="Q69" s="219">
        <v>156</v>
      </c>
      <c r="S69" s="234">
        <v>62</v>
      </c>
    </row>
    <row r="70" spans="1:22" s="28" customFormat="1" ht="15" customHeight="1" x14ac:dyDescent="0.25">
      <c r="A70" s="214" t="s">
        <v>1438</v>
      </c>
      <c r="B70" s="215"/>
      <c r="C70" s="217" t="s">
        <v>1439</v>
      </c>
      <c r="D70" s="212"/>
      <c r="E70" s="213"/>
      <c r="F70" s="218">
        <v>48435.048463795873</v>
      </c>
      <c r="G70" s="219">
        <v>117</v>
      </c>
      <c r="H70" s="220">
        <v>0.3358565306545131</v>
      </c>
      <c r="I70" s="219">
        <v>163</v>
      </c>
      <c r="J70" s="222">
        <v>69.749697613874474</v>
      </c>
      <c r="K70" s="219">
        <v>147</v>
      </c>
      <c r="L70" s="222">
        <v>41.529653379668055</v>
      </c>
      <c r="M70" s="219">
        <v>165</v>
      </c>
      <c r="N70" s="222">
        <v>4.2081858428136858</v>
      </c>
      <c r="O70" s="219">
        <v>187</v>
      </c>
      <c r="P70" s="222">
        <v>506.80167777535127</v>
      </c>
      <c r="Q70" s="219">
        <v>132</v>
      </c>
      <c r="S70" s="234">
        <v>63</v>
      </c>
    </row>
    <row r="71" spans="1:22" s="28" customFormat="1" ht="15" customHeight="1" x14ac:dyDescent="0.25">
      <c r="A71" s="214" t="s">
        <v>1454</v>
      </c>
      <c r="B71" s="229"/>
      <c r="C71" s="217" t="s">
        <v>1455</v>
      </c>
      <c r="D71" s="212"/>
      <c r="E71" s="213"/>
      <c r="F71" s="218">
        <v>46360.82856409275</v>
      </c>
      <c r="G71" s="219">
        <v>118</v>
      </c>
      <c r="H71" s="220">
        <v>0.38347784116679495</v>
      </c>
      <c r="I71" s="219">
        <v>126</v>
      </c>
      <c r="J71" s="222">
        <v>75.533678041645274</v>
      </c>
      <c r="K71" s="219">
        <v>87</v>
      </c>
      <c r="L71" s="222">
        <v>49.002767707935199</v>
      </c>
      <c r="M71" s="219">
        <v>135</v>
      </c>
      <c r="N71" s="222">
        <v>4.8770943705760796</v>
      </c>
      <c r="O71" s="219">
        <v>162</v>
      </c>
      <c r="P71" s="222">
        <v>541.49078194528931</v>
      </c>
      <c r="Q71" s="219">
        <v>120</v>
      </c>
      <c r="S71" s="234">
        <v>64</v>
      </c>
    </row>
    <row r="72" spans="1:22" s="28" customFormat="1" ht="15" customHeight="1" x14ac:dyDescent="0.25">
      <c r="A72" s="214" t="s">
        <v>1481</v>
      </c>
      <c r="B72" s="229"/>
      <c r="C72" s="217" t="s">
        <v>1482</v>
      </c>
      <c r="D72" s="212"/>
      <c r="E72" s="213"/>
      <c r="F72" s="218">
        <v>21247.664234725911</v>
      </c>
      <c r="G72" s="219">
        <v>158</v>
      </c>
      <c r="H72" s="220">
        <v>0.29516101211933188</v>
      </c>
      <c r="I72" s="219">
        <v>183</v>
      </c>
      <c r="J72" s="222">
        <v>63.483157395182886</v>
      </c>
      <c r="K72" s="219">
        <v>175</v>
      </c>
      <c r="L72" s="222">
        <v>40.590743134262574</v>
      </c>
      <c r="M72" s="219">
        <v>169</v>
      </c>
      <c r="N72" s="222">
        <v>4.4130875096946438</v>
      </c>
      <c r="O72" s="219">
        <v>182</v>
      </c>
      <c r="P72" s="222">
        <v>396.5997683506771</v>
      </c>
      <c r="Q72" s="219">
        <v>165</v>
      </c>
      <c r="S72" s="234">
        <v>65</v>
      </c>
    </row>
    <row r="73" spans="1:22" s="28" customFormat="1" ht="15" customHeight="1" x14ac:dyDescent="0.25">
      <c r="A73" s="214" t="s">
        <v>1490</v>
      </c>
      <c r="B73" s="215"/>
      <c r="C73" s="217" t="s">
        <v>1491</v>
      </c>
      <c r="D73" s="212"/>
      <c r="E73" s="213"/>
      <c r="F73" s="218">
        <v>37420.538035226702</v>
      </c>
      <c r="G73" s="219">
        <v>130</v>
      </c>
      <c r="H73" s="220">
        <v>0.3887613377271153</v>
      </c>
      <c r="I73" s="219">
        <v>122</v>
      </c>
      <c r="J73" s="222">
        <v>69.16029217378383</v>
      </c>
      <c r="K73" s="219">
        <v>149</v>
      </c>
      <c r="L73" s="222">
        <v>50.652560381970126</v>
      </c>
      <c r="M73" s="219">
        <v>126</v>
      </c>
      <c r="N73" s="222">
        <v>5.7447700001604076</v>
      </c>
      <c r="O73" s="219">
        <v>127</v>
      </c>
      <c r="P73" s="222">
        <v>559.58765572446259</v>
      </c>
      <c r="Q73" s="219">
        <v>114</v>
      </c>
      <c r="S73" s="234">
        <v>66</v>
      </c>
    </row>
    <row r="74" spans="1:22" s="28" customFormat="1" ht="15" customHeight="1" x14ac:dyDescent="0.25">
      <c r="A74" s="214" t="s">
        <v>1530</v>
      </c>
      <c r="B74" s="229"/>
      <c r="C74" s="217" t="s">
        <v>1531</v>
      </c>
      <c r="D74" s="212"/>
      <c r="E74" s="213"/>
      <c r="F74" s="218">
        <v>450677.63906229276</v>
      </c>
      <c r="G74" s="219">
        <v>8</v>
      </c>
      <c r="H74" s="220">
        <v>0.63495596815535582</v>
      </c>
      <c r="I74" s="219">
        <v>13</v>
      </c>
      <c r="J74" s="222">
        <v>77.225230707967171</v>
      </c>
      <c r="K74" s="219">
        <v>67</v>
      </c>
      <c r="L74" s="222">
        <v>79.176349020893909</v>
      </c>
      <c r="M74" s="219">
        <v>4</v>
      </c>
      <c r="N74" s="222">
        <v>10.816144228494581</v>
      </c>
      <c r="O74" s="219">
        <v>1</v>
      </c>
      <c r="P74" s="222">
        <v>1057.479588006863</v>
      </c>
      <c r="Q74" s="219">
        <v>28</v>
      </c>
      <c r="S74" s="234">
        <v>67</v>
      </c>
    </row>
    <row r="75" spans="1:22" ht="15" customHeight="1" x14ac:dyDescent="0.25">
      <c r="A75" s="232" t="s">
        <v>1547</v>
      </c>
      <c r="B75" s="233"/>
      <c r="C75" s="227" t="s">
        <v>1548</v>
      </c>
      <c r="D75" s="228"/>
      <c r="E75" s="213"/>
      <c r="F75" s="218">
        <v>23098.35169863579</v>
      </c>
      <c r="G75" s="219">
        <v>156</v>
      </c>
      <c r="H75" s="220">
        <v>0.2810583179814482</v>
      </c>
      <c r="I75" s="219">
        <v>185</v>
      </c>
      <c r="J75" s="222">
        <v>53.57744061783891</v>
      </c>
      <c r="K75" s="219">
        <v>193</v>
      </c>
      <c r="L75" s="222">
        <v>59.037273243428977</v>
      </c>
      <c r="M75" s="219">
        <v>87</v>
      </c>
      <c r="N75" s="222">
        <v>4.6563549575159016</v>
      </c>
      <c r="O75" s="219">
        <v>174</v>
      </c>
      <c r="P75" s="222">
        <v>368.43340738486785</v>
      </c>
      <c r="Q75" s="219">
        <v>172</v>
      </c>
      <c r="R75" s="28"/>
      <c r="S75" s="234">
        <v>68</v>
      </c>
      <c r="T75" s="28"/>
      <c r="U75" s="28"/>
      <c r="V75" s="28"/>
    </row>
    <row r="76" spans="1:22" s="28" customFormat="1" ht="15" customHeight="1" x14ac:dyDescent="0.25">
      <c r="A76" s="214" t="s">
        <v>1563</v>
      </c>
      <c r="B76" s="215"/>
      <c r="C76" s="217" t="s">
        <v>1564</v>
      </c>
      <c r="D76" s="212"/>
      <c r="E76" s="213"/>
      <c r="F76" s="218">
        <v>56593.982370249483</v>
      </c>
      <c r="G76" s="219">
        <v>95</v>
      </c>
      <c r="H76" s="220">
        <v>0.40355761911909444</v>
      </c>
      <c r="I76" s="219">
        <v>108</v>
      </c>
      <c r="J76" s="222">
        <v>76.176638434338443</v>
      </c>
      <c r="K76" s="219">
        <v>80</v>
      </c>
      <c r="L76" s="222">
        <v>61.385819972303807</v>
      </c>
      <c r="M76" s="219">
        <v>77</v>
      </c>
      <c r="N76" s="222">
        <v>6.253571044736093</v>
      </c>
      <c r="O76" s="219">
        <v>105</v>
      </c>
      <c r="P76" s="222">
        <v>467.88149516828878</v>
      </c>
      <c r="Q76" s="219">
        <v>144</v>
      </c>
      <c r="S76" s="234">
        <v>69</v>
      </c>
    </row>
    <row r="77" spans="1:22" s="28" customFormat="1" ht="15" customHeight="1" x14ac:dyDescent="0.25">
      <c r="A77" s="214" t="s">
        <v>1582</v>
      </c>
      <c r="B77" s="215"/>
      <c r="C77" s="217" t="s">
        <v>1583</v>
      </c>
      <c r="D77" s="212"/>
      <c r="E77" s="213"/>
      <c r="F77" s="218">
        <v>63590.950371723775</v>
      </c>
      <c r="G77" s="219">
        <v>85</v>
      </c>
      <c r="H77" s="220">
        <v>0.3883225530115057</v>
      </c>
      <c r="I77" s="219">
        <v>123</v>
      </c>
      <c r="J77" s="222">
        <v>74.054774591802882</v>
      </c>
      <c r="K77" s="219">
        <v>108</v>
      </c>
      <c r="L77" s="222">
        <v>56.6512128543336</v>
      </c>
      <c r="M77" s="219">
        <v>98</v>
      </c>
      <c r="N77" s="222">
        <v>5.8036914955858112</v>
      </c>
      <c r="O77" s="219">
        <v>124</v>
      </c>
      <c r="P77" s="222">
        <v>476.74739346016406</v>
      </c>
      <c r="Q77" s="219">
        <v>141</v>
      </c>
      <c r="S77" s="234">
        <v>70</v>
      </c>
    </row>
    <row r="78" spans="1:22" s="28" customFormat="1" ht="15" customHeight="1" x14ac:dyDescent="0.25">
      <c r="A78" s="214" t="s">
        <v>1600</v>
      </c>
      <c r="B78" s="229"/>
      <c r="C78" s="217" t="s">
        <v>1601</v>
      </c>
      <c r="D78" s="212"/>
      <c r="E78" s="213"/>
      <c r="F78" s="218">
        <v>32708.232632017658</v>
      </c>
      <c r="G78" s="219">
        <v>138</v>
      </c>
      <c r="H78" s="220">
        <v>0.24263437341427013</v>
      </c>
      <c r="I78" s="219">
        <v>194</v>
      </c>
      <c r="J78" s="222">
        <v>57.899703054832614</v>
      </c>
      <c r="K78" s="219">
        <v>187</v>
      </c>
      <c r="L78" s="222">
        <v>60.00102398072773</v>
      </c>
      <c r="M78" s="219">
        <v>84</v>
      </c>
      <c r="N78" s="222">
        <v>4.7838104744092442</v>
      </c>
      <c r="O78" s="219">
        <v>170</v>
      </c>
      <c r="P78" s="222">
        <v>215.84745391339564</v>
      </c>
      <c r="Q78" s="219">
        <v>194</v>
      </c>
      <c r="S78" s="234">
        <v>71</v>
      </c>
    </row>
    <row r="79" spans="1:22" s="28" customFormat="1" ht="15" customHeight="1" x14ac:dyDescent="0.25">
      <c r="A79" s="214" t="s">
        <v>1618</v>
      </c>
      <c r="B79" s="229"/>
      <c r="C79" s="217" t="s">
        <v>1619</v>
      </c>
      <c r="D79" s="212"/>
      <c r="E79" s="213"/>
      <c r="F79" s="218">
        <v>96435.114890372453</v>
      </c>
      <c r="G79" s="219">
        <v>56</v>
      </c>
      <c r="H79" s="220">
        <v>0.47747708270254025</v>
      </c>
      <c r="I79" s="219">
        <v>72</v>
      </c>
      <c r="J79" s="222">
        <v>80.971526931590461</v>
      </c>
      <c r="K79" s="219">
        <v>33</v>
      </c>
      <c r="L79" s="222">
        <v>67.816435847730304</v>
      </c>
      <c r="M79" s="219">
        <v>46</v>
      </c>
      <c r="N79" s="222">
        <v>7.1390524667072164</v>
      </c>
      <c r="O79" s="219">
        <v>73</v>
      </c>
      <c r="P79" s="222">
        <v>604.64358580103396</v>
      </c>
      <c r="Q79" s="219">
        <v>104</v>
      </c>
      <c r="S79" s="234">
        <v>72</v>
      </c>
    </row>
    <row r="80" spans="1:22" s="28" customFormat="1" ht="15" customHeight="1" x14ac:dyDescent="0.25">
      <c r="A80" s="214" t="s">
        <v>1634</v>
      </c>
      <c r="B80" s="215"/>
      <c r="C80" s="217" t="s">
        <v>1635</v>
      </c>
      <c r="D80" s="212"/>
      <c r="E80" s="213"/>
      <c r="F80" s="218">
        <v>66868.419193827489</v>
      </c>
      <c r="G80" s="219">
        <v>82</v>
      </c>
      <c r="H80" s="220">
        <v>0.36343864412666049</v>
      </c>
      <c r="I80" s="219">
        <v>137</v>
      </c>
      <c r="J80" s="222">
        <v>67.638923198113105</v>
      </c>
      <c r="K80" s="219">
        <v>162</v>
      </c>
      <c r="L80" s="222">
        <v>54.529883381962343</v>
      </c>
      <c r="M80" s="219">
        <v>110</v>
      </c>
      <c r="N80" s="222">
        <v>4.820542571735257</v>
      </c>
      <c r="O80" s="219">
        <v>167</v>
      </c>
      <c r="P80" s="222">
        <v>523.92209439846567</v>
      </c>
      <c r="Q80" s="219">
        <v>128</v>
      </c>
      <c r="S80" s="234">
        <v>73</v>
      </c>
    </row>
    <row r="81" spans="1:19" s="28" customFormat="1" ht="15" customHeight="1" x14ac:dyDescent="0.25">
      <c r="A81" s="214" t="s">
        <v>1651</v>
      </c>
      <c r="B81" s="215"/>
      <c r="C81" s="217" t="s">
        <v>1652</v>
      </c>
      <c r="D81" s="212"/>
      <c r="E81" s="213"/>
      <c r="F81" s="218">
        <v>57979.48071102205</v>
      </c>
      <c r="G81" s="219">
        <v>94</v>
      </c>
      <c r="H81" s="220">
        <v>0.46414700207384496</v>
      </c>
      <c r="I81" s="219">
        <v>75</v>
      </c>
      <c r="J81" s="222">
        <v>66.136230544068439</v>
      </c>
      <c r="K81" s="219">
        <v>168</v>
      </c>
      <c r="L81" s="222">
        <v>69.697787234870958</v>
      </c>
      <c r="M81" s="219">
        <v>30</v>
      </c>
      <c r="N81" s="222">
        <v>6.7815546504181912</v>
      </c>
      <c r="O81" s="219">
        <v>87</v>
      </c>
      <c r="P81" s="222">
        <v>762.04711801404062</v>
      </c>
      <c r="Q81" s="219">
        <v>68</v>
      </c>
      <c r="S81" s="234">
        <v>74</v>
      </c>
    </row>
    <row r="82" spans="1:19" s="28" customFormat="1" ht="15" customHeight="1" x14ac:dyDescent="0.25">
      <c r="A82" s="214" t="s">
        <v>1668</v>
      </c>
      <c r="B82" s="229"/>
      <c r="C82" s="217" t="s">
        <v>1669</v>
      </c>
      <c r="D82" s="212"/>
      <c r="E82" s="213"/>
      <c r="F82" s="218">
        <v>141146.63656334204</v>
      </c>
      <c r="G82" s="219">
        <v>37</v>
      </c>
      <c r="H82" s="220">
        <v>0.44312876255218747</v>
      </c>
      <c r="I82" s="219">
        <v>83</v>
      </c>
      <c r="J82" s="222">
        <v>78.077013676212744</v>
      </c>
      <c r="K82" s="219">
        <v>58</v>
      </c>
      <c r="L82" s="222">
        <v>58.180030756164172</v>
      </c>
      <c r="M82" s="219">
        <v>89</v>
      </c>
      <c r="N82" s="222">
        <v>6.8556318195188117</v>
      </c>
      <c r="O82" s="219">
        <v>82</v>
      </c>
      <c r="P82" s="222">
        <v>567.74697713449041</v>
      </c>
      <c r="Q82" s="219">
        <v>110</v>
      </c>
      <c r="S82" s="234">
        <v>75</v>
      </c>
    </row>
    <row r="83" spans="1:19" s="28" customFormat="1" ht="15" customHeight="1" x14ac:dyDescent="0.25">
      <c r="A83" s="214" t="s">
        <v>1696</v>
      </c>
      <c r="B83" s="229"/>
      <c r="C83" s="217" t="s">
        <v>1697</v>
      </c>
      <c r="D83" s="212"/>
      <c r="E83" s="213"/>
      <c r="F83" s="218">
        <v>25743.485522189247</v>
      </c>
      <c r="G83" s="219">
        <v>150</v>
      </c>
      <c r="H83" s="220">
        <v>0.24919205051850529</v>
      </c>
      <c r="I83" s="219">
        <v>193</v>
      </c>
      <c r="J83" s="222">
        <v>59.055700662239559</v>
      </c>
      <c r="K83" s="219">
        <v>185</v>
      </c>
      <c r="L83" s="222">
        <v>48.635968732839203</v>
      </c>
      <c r="M83" s="219">
        <v>136</v>
      </c>
      <c r="N83" s="222">
        <v>4.0541783740644703</v>
      </c>
      <c r="O83" s="219">
        <v>189</v>
      </c>
      <c r="P83" s="222">
        <v>276.85337533226931</v>
      </c>
      <c r="Q83" s="219">
        <v>190</v>
      </c>
      <c r="S83" s="234">
        <v>76</v>
      </c>
    </row>
    <row r="84" spans="1:19" s="28" customFormat="1" ht="15" customHeight="1" x14ac:dyDescent="0.25">
      <c r="A84" s="214" t="s">
        <v>1716</v>
      </c>
      <c r="B84" s="215"/>
      <c r="C84" s="217" t="s">
        <v>1717</v>
      </c>
      <c r="D84" s="212"/>
      <c r="E84" s="213"/>
      <c r="F84" s="218">
        <v>42797.399328631895</v>
      </c>
      <c r="G84" s="219">
        <v>123</v>
      </c>
      <c r="H84" s="220">
        <v>0.234464437991313</v>
      </c>
      <c r="I84" s="219">
        <v>195</v>
      </c>
      <c r="J84" s="222">
        <v>57.155160297512609</v>
      </c>
      <c r="K84" s="219">
        <v>189</v>
      </c>
      <c r="L84" s="222">
        <v>49.898501033587564</v>
      </c>
      <c r="M84" s="219">
        <v>129</v>
      </c>
      <c r="N84" s="222">
        <v>3.4334218913421064</v>
      </c>
      <c r="O84" s="219">
        <v>194</v>
      </c>
      <c r="P84" s="222">
        <v>282.45696098569647</v>
      </c>
      <c r="Q84" s="219">
        <v>189</v>
      </c>
      <c r="S84" s="234">
        <v>77</v>
      </c>
    </row>
    <row r="85" spans="1:19" s="28" customFormat="1" ht="15" customHeight="1" x14ac:dyDescent="0.25">
      <c r="A85" s="214" t="s">
        <v>1730</v>
      </c>
      <c r="B85" s="215"/>
      <c r="C85" s="217" t="s">
        <v>1731</v>
      </c>
      <c r="D85" s="212"/>
      <c r="E85" s="213"/>
      <c r="F85" s="218">
        <v>88033.517393710863</v>
      </c>
      <c r="G85" s="219">
        <v>62</v>
      </c>
      <c r="H85" s="220">
        <v>0.34054296829406161</v>
      </c>
      <c r="I85" s="219">
        <v>157</v>
      </c>
      <c r="J85" s="222">
        <v>62.824026921772564</v>
      </c>
      <c r="K85" s="219">
        <v>179</v>
      </c>
      <c r="L85" s="222">
        <v>57.916428745645959</v>
      </c>
      <c r="M85" s="219">
        <v>91</v>
      </c>
      <c r="N85" s="222">
        <v>5.1388166785333924</v>
      </c>
      <c r="O85" s="219">
        <v>152</v>
      </c>
      <c r="P85" s="222">
        <v>453.46887298979294</v>
      </c>
      <c r="Q85" s="219">
        <v>153</v>
      </c>
      <c r="S85" s="234">
        <v>78</v>
      </c>
    </row>
    <row r="86" spans="1:19" s="28" customFormat="1" ht="15" customHeight="1" x14ac:dyDescent="0.25">
      <c r="A86" s="214" t="s">
        <v>1754</v>
      </c>
      <c r="B86" s="229"/>
      <c r="C86" s="217" t="s">
        <v>1755</v>
      </c>
      <c r="D86" s="212"/>
      <c r="E86" s="213"/>
      <c r="F86" s="218">
        <v>61158.273052460296</v>
      </c>
      <c r="G86" s="219">
        <v>87</v>
      </c>
      <c r="H86" s="220">
        <v>0.52158237094524873</v>
      </c>
      <c r="I86" s="219">
        <v>53</v>
      </c>
      <c r="J86" s="222">
        <v>79.306974808295919</v>
      </c>
      <c r="K86" s="219">
        <v>46</v>
      </c>
      <c r="L86" s="222">
        <v>68.629163429288866</v>
      </c>
      <c r="M86" s="219">
        <v>39</v>
      </c>
      <c r="N86" s="222">
        <v>7.7391317444929051</v>
      </c>
      <c r="O86" s="219">
        <v>52</v>
      </c>
      <c r="P86" s="222">
        <v>756.28950939007132</v>
      </c>
      <c r="Q86" s="219">
        <v>70</v>
      </c>
      <c r="S86" s="234">
        <v>79</v>
      </c>
    </row>
    <row r="87" spans="1:19" s="28" customFormat="1" ht="15" customHeight="1" x14ac:dyDescent="0.25">
      <c r="A87" s="214" t="s">
        <v>1771</v>
      </c>
      <c r="B87" s="229"/>
      <c r="C87" s="217" t="s">
        <v>1772</v>
      </c>
      <c r="D87" s="212"/>
      <c r="E87" s="213"/>
      <c r="F87" s="218">
        <v>115848.20210701144</v>
      </c>
      <c r="G87" s="219">
        <v>48</v>
      </c>
      <c r="H87" s="220">
        <v>0.38980406390298583</v>
      </c>
      <c r="I87" s="219">
        <v>120</v>
      </c>
      <c r="J87" s="222">
        <v>59.717631425408243</v>
      </c>
      <c r="K87" s="219">
        <v>183</v>
      </c>
      <c r="L87" s="222">
        <v>63.514793166897462</v>
      </c>
      <c r="M87" s="219">
        <v>69</v>
      </c>
      <c r="N87" s="222">
        <v>7.1976744268443964</v>
      </c>
      <c r="O87" s="219">
        <v>70</v>
      </c>
      <c r="P87" s="222">
        <v>548.52377911823316</v>
      </c>
      <c r="Q87" s="219">
        <v>117</v>
      </c>
      <c r="S87" s="234">
        <v>80</v>
      </c>
    </row>
    <row r="88" spans="1:19" s="28" customFormat="1" ht="15" customHeight="1" x14ac:dyDescent="0.25">
      <c r="A88" s="214" t="s">
        <v>1811</v>
      </c>
      <c r="B88" s="215"/>
      <c r="C88" s="217" t="s">
        <v>1812</v>
      </c>
      <c r="D88" s="212"/>
      <c r="E88" s="213"/>
      <c r="F88" s="218">
        <v>38471.744625173327</v>
      </c>
      <c r="G88" s="219">
        <v>129</v>
      </c>
      <c r="H88" s="220">
        <v>0.307963436502383</v>
      </c>
      <c r="I88" s="219">
        <v>180</v>
      </c>
      <c r="J88" s="222">
        <v>74.855122082272999</v>
      </c>
      <c r="K88" s="219">
        <v>96</v>
      </c>
      <c r="L88" s="222">
        <v>55.813117065838576</v>
      </c>
      <c r="M88" s="219">
        <v>104</v>
      </c>
      <c r="N88" s="222">
        <v>4.66733004319003</v>
      </c>
      <c r="O88" s="219">
        <v>173</v>
      </c>
      <c r="P88" s="222">
        <v>293.10299983277957</v>
      </c>
      <c r="Q88" s="219">
        <v>187</v>
      </c>
      <c r="S88" s="234">
        <v>81</v>
      </c>
    </row>
    <row r="89" spans="1:19" s="28" customFormat="1" ht="15" customHeight="1" x14ac:dyDescent="0.25">
      <c r="A89" s="214" t="s">
        <v>1825</v>
      </c>
      <c r="B89" s="215"/>
      <c r="C89" s="217" t="s">
        <v>1826</v>
      </c>
      <c r="D89" s="212"/>
      <c r="E89" s="213"/>
      <c r="F89" s="218">
        <v>49546.669225578516</v>
      </c>
      <c r="G89" s="219">
        <v>112</v>
      </c>
      <c r="H89" s="220">
        <v>0.32536619606384098</v>
      </c>
      <c r="I89" s="219">
        <v>167</v>
      </c>
      <c r="J89" s="222">
        <v>71.184422241374804</v>
      </c>
      <c r="K89" s="219">
        <v>137</v>
      </c>
      <c r="L89" s="222">
        <v>51.859986023446055</v>
      </c>
      <c r="M89" s="219">
        <v>119</v>
      </c>
      <c r="N89" s="222">
        <v>5.1120994962689785</v>
      </c>
      <c r="O89" s="219">
        <v>153</v>
      </c>
      <c r="P89" s="222">
        <v>352.15111007694412</v>
      </c>
      <c r="Q89" s="219">
        <v>174</v>
      </c>
      <c r="S89" s="234">
        <v>82</v>
      </c>
    </row>
    <row r="90" spans="1:19" s="28" customFormat="1" ht="15" customHeight="1" x14ac:dyDescent="0.25">
      <c r="A90" s="214" t="s">
        <v>1851</v>
      </c>
      <c r="B90" s="229"/>
      <c r="C90" s="217" t="s">
        <v>1852</v>
      </c>
      <c r="D90" s="212"/>
      <c r="E90" s="213"/>
      <c r="F90" s="218">
        <v>14078.51584351899</v>
      </c>
      <c r="G90" s="219">
        <v>176</v>
      </c>
      <c r="H90" s="220">
        <v>0.32963981145635202</v>
      </c>
      <c r="I90" s="219">
        <v>164</v>
      </c>
      <c r="J90" s="222">
        <v>54.550204367950208</v>
      </c>
      <c r="K90" s="219">
        <v>192</v>
      </c>
      <c r="L90" s="222">
        <v>51.110576208385368</v>
      </c>
      <c r="M90" s="219">
        <v>122</v>
      </c>
      <c r="N90" s="222">
        <v>6.7037347690615698</v>
      </c>
      <c r="O90" s="219">
        <v>89</v>
      </c>
      <c r="P90" s="222">
        <v>461.72879947599807</v>
      </c>
      <c r="Q90" s="219">
        <v>149</v>
      </c>
      <c r="S90" s="234">
        <v>83</v>
      </c>
    </row>
    <row r="91" spans="1:19" s="28" customFormat="1" ht="15" customHeight="1" x14ac:dyDescent="0.25">
      <c r="A91" s="214" t="s">
        <v>1877</v>
      </c>
      <c r="B91" s="229"/>
      <c r="C91" s="217" t="s">
        <v>1878</v>
      </c>
      <c r="D91" s="212"/>
      <c r="E91" s="213"/>
      <c r="F91" s="218">
        <v>32762.605386670071</v>
      </c>
      <c r="G91" s="219">
        <v>136</v>
      </c>
      <c r="H91" s="220">
        <v>0.28492194654545672</v>
      </c>
      <c r="I91" s="219">
        <v>184</v>
      </c>
      <c r="J91" s="222">
        <v>57.806781422604153</v>
      </c>
      <c r="K91" s="219">
        <v>188</v>
      </c>
      <c r="L91" s="222">
        <v>55.770359734783185</v>
      </c>
      <c r="M91" s="219">
        <v>105</v>
      </c>
      <c r="N91" s="222">
        <v>4.672033501052919</v>
      </c>
      <c r="O91" s="219">
        <v>172</v>
      </c>
      <c r="P91" s="222">
        <v>345.47737334310381</v>
      </c>
      <c r="Q91" s="219">
        <v>175</v>
      </c>
      <c r="S91" s="234">
        <v>84</v>
      </c>
    </row>
    <row r="92" spans="1:19" s="28" customFormat="1" ht="15" customHeight="1" x14ac:dyDescent="0.25">
      <c r="A92" s="214" t="s">
        <v>1899</v>
      </c>
      <c r="B92" s="215"/>
      <c r="C92" s="217" t="s">
        <v>1900</v>
      </c>
      <c r="D92" s="212"/>
      <c r="E92" s="213"/>
      <c r="F92" s="218">
        <v>17366.053694262053</v>
      </c>
      <c r="G92" s="219">
        <v>169</v>
      </c>
      <c r="H92" s="220">
        <v>0.32414484045780079</v>
      </c>
      <c r="I92" s="219">
        <v>169</v>
      </c>
      <c r="J92" s="222">
        <v>59.1989487499566</v>
      </c>
      <c r="K92" s="219">
        <v>184</v>
      </c>
      <c r="L92" s="222">
        <v>49.210453143901304</v>
      </c>
      <c r="M92" s="219">
        <v>133</v>
      </c>
      <c r="N92" s="222">
        <v>6.1954837291707658</v>
      </c>
      <c r="O92" s="219">
        <v>107</v>
      </c>
      <c r="P92" s="222">
        <v>412.3852386548752</v>
      </c>
      <c r="Q92" s="219">
        <v>161</v>
      </c>
      <c r="S92" s="234">
        <v>85</v>
      </c>
    </row>
    <row r="93" spans="1:19" s="28" customFormat="1" ht="15" customHeight="1" x14ac:dyDescent="0.25">
      <c r="A93" s="214" t="s">
        <v>1932</v>
      </c>
      <c r="B93" s="215"/>
      <c r="C93" s="217" t="s">
        <v>1933</v>
      </c>
      <c r="D93" s="212"/>
      <c r="E93" s="213"/>
      <c r="F93" s="218">
        <v>80421.331742373179</v>
      </c>
      <c r="G93" s="219">
        <v>67</v>
      </c>
      <c r="H93" s="220">
        <v>0.34339613932431268</v>
      </c>
      <c r="I93" s="219">
        <v>154</v>
      </c>
      <c r="J93" s="222">
        <v>67.807903567528541</v>
      </c>
      <c r="K93" s="219">
        <v>160</v>
      </c>
      <c r="L93" s="222">
        <v>56.286184544412613</v>
      </c>
      <c r="M93" s="219">
        <v>100</v>
      </c>
      <c r="N93" s="222">
        <v>4.9735936403347942</v>
      </c>
      <c r="O93" s="219">
        <v>157</v>
      </c>
      <c r="P93" s="222">
        <v>429.4555287264115</v>
      </c>
      <c r="Q93" s="219">
        <v>157</v>
      </c>
      <c r="S93" s="234">
        <v>86</v>
      </c>
    </row>
    <row r="94" spans="1:19" s="28" customFormat="1" ht="15" customHeight="1" x14ac:dyDescent="0.25">
      <c r="A94" s="214" t="s">
        <v>1975</v>
      </c>
      <c r="B94" s="229"/>
      <c r="C94" s="217" t="s">
        <v>1976</v>
      </c>
      <c r="D94" s="212"/>
      <c r="E94" s="213"/>
      <c r="F94" s="218">
        <v>295422.27956951375</v>
      </c>
      <c r="G94" s="219">
        <v>16</v>
      </c>
      <c r="H94" s="220">
        <v>0.52447319256618175</v>
      </c>
      <c r="I94" s="219">
        <v>52</v>
      </c>
      <c r="J94" s="222">
        <v>76.22460274965222</v>
      </c>
      <c r="K94" s="219">
        <v>78</v>
      </c>
      <c r="L94" s="222">
        <v>65.149370726324435</v>
      </c>
      <c r="M94" s="219">
        <v>62</v>
      </c>
      <c r="N94" s="222">
        <v>8.0305482355876769</v>
      </c>
      <c r="O94" s="219">
        <v>46</v>
      </c>
      <c r="P94" s="222">
        <v>814.08597819780357</v>
      </c>
      <c r="Q94" s="219">
        <v>58</v>
      </c>
      <c r="S94" s="234">
        <v>87</v>
      </c>
    </row>
    <row r="95" spans="1:19" s="28" customFormat="1" ht="15" customHeight="1" x14ac:dyDescent="0.25">
      <c r="A95" s="214" t="s">
        <v>2003</v>
      </c>
      <c r="B95" s="229"/>
      <c r="C95" s="217" t="s">
        <v>2004</v>
      </c>
      <c r="D95" s="212"/>
      <c r="E95" s="213"/>
      <c r="F95" s="218">
        <v>51231.217716939362</v>
      </c>
      <c r="G95" s="219">
        <v>107</v>
      </c>
      <c r="H95" s="220">
        <v>0.3642379954873427</v>
      </c>
      <c r="I95" s="219">
        <v>136</v>
      </c>
      <c r="J95" s="222">
        <v>75.087268397492025</v>
      </c>
      <c r="K95" s="219">
        <v>91</v>
      </c>
      <c r="L95" s="222">
        <v>52.218305025090821</v>
      </c>
      <c r="M95" s="219">
        <v>117</v>
      </c>
      <c r="N95" s="222">
        <v>4.9524818717635544</v>
      </c>
      <c r="O95" s="219">
        <v>159</v>
      </c>
      <c r="P95" s="222">
        <v>454.08590671459274</v>
      </c>
      <c r="Q95" s="219">
        <v>151</v>
      </c>
      <c r="S95" s="234">
        <v>88</v>
      </c>
    </row>
    <row r="96" spans="1:19" s="28" customFormat="1" ht="15" customHeight="1" x14ac:dyDescent="0.25">
      <c r="A96" s="214" t="s">
        <v>2021</v>
      </c>
      <c r="B96" s="215"/>
      <c r="C96" s="217" t="s">
        <v>2022</v>
      </c>
      <c r="D96" s="212"/>
      <c r="E96" s="213"/>
      <c r="F96" s="218">
        <v>33487.575448702228</v>
      </c>
      <c r="G96" s="219">
        <v>135</v>
      </c>
      <c r="H96" s="220">
        <v>0.38314758241641178</v>
      </c>
      <c r="I96" s="219">
        <v>127</v>
      </c>
      <c r="J96" s="222">
        <v>66.664351085910326</v>
      </c>
      <c r="K96" s="219">
        <v>166</v>
      </c>
      <c r="L96" s="222">
        <v>49.195930894962679</v>
      </c>
      <c r="M96" s="219">
        <v>134</v>
      </c>
      <c r="N96" s="222">
        <v>5.4078988847691054</v>
      </c>
      <c r="O96" s="219">
        <v>140</v>
      </c>
      <c r="P96" s="222">
        <v>599.74737722846692</v>
      </c>
      <c r="Q96" s="219">
        <v>106</v>
      </c>
      <c r="S96" s="234">
        <v>89</v>
      </c>
    </row>
    <row r="97" spans="1:19" s="28" customFormat="1" ht="15" customHeight="1" x14ac:dyDescent="0.25">
      <c r="A97" s="214" t="s">
        <v>2041</v>
      </c>
      <c r="B97" s="215"/>
      <c r="C97" s="217" t="s">
        <v>2042</v>
      </c>
      <c r="D97" s="212"/>
      <c r="E97" s="213"/>
      <c r="F97" s="218">
        <v>16665.249300964297</v>
      </c>
      <c r="G97" s="219">
        <v>172</v>
      </c>
      <c r="H97" s="220">
        <v>0.31281878480745007</v>
      </c>
      <c r="I97" s="219">
        <v>177</v>
      </c>
      <c r="J97" s="222">
        <v>80.893949376824722</v>
      </c>
      <c r="K97" s="219">
        <v>35</v>
      </c>
      <c r="L97" s="222">
        <v>39.18874215298235</v>
      </c>
      <c r="M97" s="219">
        <v>172</v>
      </c>
      <c r="N97" s="222">
        <v>4.7801981914935068</v>
      </c>
      <c r="O97" s="219">
        <v>171</v>
      </c>
      <c r="P97" s="222">
        <v>317.43777875426855</v>
      </c>
      <c r="Q97" s="219">
        <v>181</v>
      </c>
      <c r="S97" s="234">
        <v>90</v>
      </c>
    </row>
    <row r="98" spans="1:19" s="28" customFormat="1" ht="15" customHeight="1" x14ac:dyDescent="0.25">
      <c r="A98" s="214" t="s">
        <v>2050</v>
      </c>
      <c r="B98" s="229"/>
      <c r="C98" s="217" t="s">
        <v>2051</v>
      </c>
      <c r="D98" s="212"/>
      <c r="E98" s="213"/>
      <c r="F98" s="218">
        <v>52398.218136238349</v>
      </c>
      <c r="G98" s="219">
        <v>101</v>
      </c>
      <c r="H98" s="220">
        <v>0.37058089573240532</v>
      </c>
      <c r="I98" s="219">
        <v>134</v>
      </c>
      <c r="J98" s="222">
        <v>76.964379598055856</v>
      </c>
      <c r="K98" s="219">
        <v>72</v>
      </c>
      <c r="L98" s="222">
        <v>47.214772084514351</v>
      </c>
      <c r="M98" s="219">
        <v>142</v>
      </c>
      <c r="N98" s="222">
        <v>5.1857819887701373</v>
      </c>
      <c r="O98" s="219">
        <v>150</v>
      </c>
      <c r="P98" s="222">
        <v>466.7051561260684</v>
      </c>
      <c r="Q98" s="219">
        <v>145</v>
      </c>
      <c r="S98" s="234">
        <v>91</v>
      </c>
    </row>
    <row r="99" spans="1:19" s="28" customFormat="1" ht="15" customHeight="1" x14ac:dyDescent="0.25">
      <c r="A99" s="214" t="s">
        <v>2073</v>
      </c>
      <c r="B99" s="229"/>
      <c r="C99" s="217" t="s">
        <v>2074</v>
      </c>
      <c r="D99" s="212"/>
      <c r="E99" s="213"/>
      <c r="F99" s="218">
        <v>121959.09558822418</v>
      </c>
      <c r="G99" s="219">
        <v>44</v>
      </c>
      <c r="H99" s="220">
        <v>0.48884055145867328</v>
      </c>
      <c r="I99" s="219">
        <v>67</v>
      </c>
      <c r="J99" s="222">
        <v>71.806620705333188</v>
      </c>
      <c r="K99" s="219">
        <v>129</v>
      </c>
      <c r="L99" s="222">
        <v>56.758618103659849</v>
      </c>
      <c r="M99" s="219">
        <v>94</v>
      </c>
      <c r="N99" s="222">
        <v>7.3979502372052286</v>
      </c>
      <c r="O99" s="219">
        <v>63</v>
      </c>
      <c r="P99" s="222">
        <v>815.32642005240848</v>
      </c>
      <c r="Q99" s="219">
        <v>57</v>
      </c>
      <c r="S99" s="234">
        <v>92</v>
      </c>
    </row>
    <row r="100" spans="1:19" s="28" customFormat="1" ht="15" customHeight="1" x14ac:dyDescent="0.25">
      <c r="A100" s="214" t="s">
        <v>2095</v>
      </c>
      <c r="B100" s="215"/>
      <c r="C100" s="217" t="s">
        <v>2096</v>
      </c>
      <c r="D100" s="212"/>
      <c r="E100" s="213"/>
      <c r="F100" s="218">
        <v>26805.768043639146</v>
      </c>
      <c r="G100" s="219">
        <v>148</v>
      </c>
      <c r="H100" s="220">
        <v>0.31325227885907314</v>
      </c>
      <c r="I100" s="219">
        <v>176</v>
      </c>
      <c r="J100" s="222">
        <v>65.631835894087857</v>
      </c>
      <c r="K100" s="219">
        <v>170</v>
      </c>
      <c r="L100" s="222">
        <v>38.175722825108593</v>
      </c>
      <c r="M100" s="219">
        <v>176</v>
      </c>
      <c r="N100" s="222">
        <v>4.8077791926454116</v>
      </c>
      <c r="O100" s="219">
        <v>168</v>
      </c>
      <c r="P100" s="222">
        <v>428.47034671595696</v>
      </c>
      <c r="Q100" s="219">
        <v>158</v>
      </c>
      <c r="S100" s="234">
        <v>93</v>
      </c>
    </row>
    <row r="101" spans="1:19" s="28" customFormat="1" ht="15" customHeight="1" x14ac:dyDescent="0.25">
      <c r="A101" s="214" t="s">
        <v>2107</v>
      </c>
      <c r="B101" s="215"/>
      <c r="C101" s="217" t="s">
        <v>2108</v>
      </c>
      <c r="D101" s="212"/>
      <c r="E101" s="213"/>
      <c r="F101" s="218">
        <v>49498.337888109716</v>
      </c>
      <c r="G101" s="219">
        <v>113</v>
      </c>
      <c r="H101" s="220">
        <v>0.26372160220371382</v>
      </c>
      <c r="I101" s="219">
        <v>189</v>
      </c>
      <c r="J101" s="222">
        <v>73.012975210788511</v>
      </c>
      <c r="K101" s="219">
        <v>121</v>
      </c>
      <c r="L101" s="222">
        <v>33.634520795649259</v>
      </c>
      <c r="M101" s="219">
        <v>186</v>
      </c>
      <c r="N101" s="222">
        <v>2.9643774148699311</v>
      </c>
      <c r="O101" s="219">
        <v>195</v>
      </c>
      <c r="P101" s="222">
        <v>375.2133376088413</v>
      </c>
      <c r="Q101" s="219">
        <v>171</v>
      </c>
      <c r="S101" s="234">
        <v>94</v>
      </c>
    </row>
    <row r="102" spans="1:19" s="28" customFormat="1" ht="15" customHeight="1" x14ac:dyDescent="0.25">
      <c r="A102" s="214" t="s">
        <v>2117</v>
      </c>
      <c r="B102" s="229"/>
      <c r="C102" s="217" t="s">
        <v>2118</v>
      </c>
      <c r="D102" s="212"/>
      <c r="E102" s="213"/>
      <c r="F102" s="218">
        <v>32762.605386670068</v>
      </c>
      <c r="G102" s="219">
        <v>137</v>
      </c>
      <c r="H102" s="220">
        <v>0.380450598698646</v>
      </c>
      <c r="I102" s="219">
        <v>130</v>
      </c>
      <c r="J102" s="222">
        <v>69.846847744231681</v>
      </c>
      <c r="K102" s="219">
        <v>145</v>
      </c>
      <c r="L102" s="222">
        <v>30.802339794865592</v>
      </c>
      <c r="M102" s="219">
        <v>190</v>
      </c>
      <c r="N102" s="222">
        <v>5.5467862005306872</v>
      </c>
      <c r="O102" s="219">
        <v>135</v>
      </c>
      <c r="P102" s="222">
        <v>672.02126455639711</v>
      </c>
      <c r="Q102" s="219">
        <v>87</v>
      </c>
      <c r="S102" s="234">
        <v>95</v>
      </c>
    </row>
    <row r="103" spans="1:19" s="28" customFormat="1" ht="15" customHeight="1" x14ac:dyDescent="0.25">
      <c r="A103" s="214" t="s">
        <v>2129</v>
      </c>
      <c r="B103" s="229"/>
      <c r="C103" s="217" t="s">
        <v>2130</v>
      </c>
      <c r="D103" s="212"/>
      <c r="E103" s="213"/>
      <c r="F103" s="218">
        <v>19043.553865575355</v>
      </c>
      <c r="G103" s="219">
        <v>165</v>
      </c>
      <c r="H103" s="220">
        <v>0.42596003736057403</v>
      </c>
      <c r="I103" s="219">
        <v>98</v>
      </c>
      <c r="J103" s="222">
        <v>70.5710427904841</v>
      </c>
      <c r="K103" s="219">
        <v>140</v>
      </c>
      <c r="L103" s="222">
        <v>50.897842245531152</v>
      </c>
      <c r="M103" s="219">
        <v>124</v>
      </c>
      <c r="N103" s="222">
        <v>7.0294696870530702</v>
      </c>
      <c r="O103" s="219">
        <v>76</v>
      </c>
      <c r="P103" s="222">
        <v>614.3639099253445</v>
      </c>
      <c r="Q103" s="219">
        <v>102</v>
      </c>
      <c r="S103" s="234">
        <v>96</v>
      </c>
    </row>
    <row r="104" spans="1:19" s="28" customFormat="1" ht="15" customHeight="1" x14ac:dyDescent="0.25">
      <c r="A104" s="214" t="s">
        <v>2144</v>
      </c>
      <c r="B104" s="215"/>
      <c r="C104" s="217" t="s">
        <v>2145</v>
      </c>
      <c r="D104" s="212"/>
      <c r="E104" s="213"/>
      <c r="F104" s="218">
        <v>20034.346283685976</v>
      </c>
      <c r="G104" s="219">
        <v>163</v>
      </c>
      <c r="H104" s="220">
        <v>0.30422023503751705</v>
      </c>
      <c r="I104" s="219">
        <v>181</v>
      </c>
      <c r="J104" s="222">
        <v>75.979151271798429</v>
      </c>
      <c r="K104" s="219">
        <v>82</v>
      </c>
      <c r="L104" s="222">
        <v>52.535048631770678</v>
      </c>
      <c r="M104" s="219">
        <v>115</v>
      </c>
      <c r="N104" s="222">
        <v>4.3872106496270122</v>
      </c>
      <c r="O104" s="219">
        <v>183</v>
      </c>
      <c r="P104" s="222">
        <v>299.02410160712844</v>
      </c>
      <c r="Q104" s="219">
        <v>184</v>
      </c>
      <c r="S104" s="234">
        <v>97</v>
      </c>
    </row>
    <row r="105" spans="1:19" s="28" customFormat="1" ht="15" customHeight="1" x14ac:dyDescent="0.25">
      <c r="A105" s="214" t="s">
        <v>2164</v>
      </c>
      <c r="B105" s="215"/>
      <c r="C105" s="217" t="s">
        <v>2165</v>
      </c>
      <c r="D105" s="212"/>
      <c r="E105" s="213"/>
      <c r="F105" s="218">
        <v>394221.60238440218</v>
      </c>
      <c r="G105" s="219">
        <v>10</v>
      </c>
      <c r="H105" s="220">
        <v>0.65227326775986116</v>
      </c>
      <c r="I105" s="219">
        <v>10</v>
      </c>
      <c r="J105" s="222">
        <v>83.151597446779434</v>
      </c>
      <c r="K105" s="219">
        <v>15</v>
      </c>
      <c r="L105" s="222">
        <v>77.47741825217696</v>
      </c>
      <c r="M105" s="219">
        <v>8</v>
      </c>
      <c r="N105" s="222">
        <v>10.438536619537926</v>
      </c>
      <c r="O105" s="219">
        <v>4</v>
      </c>
      <c r="P105" s="222">
        <v>1063.0915212994523</v>
      </c>
      <c r="Q105" s="219">
        <v>27</v>
      </c>
      <c r="S105" s="234">
        <v>98</v>
      </c>
    </row>
    <row r="106" spans="1:19" s="28" customFormat="1" ht="15" customHeight="1" x14ac:dyDescent="0.25">
      <c r="A106" s="214" t="s">
        <v>2192</v>
      </c>
      <c r="B106" s="229"/>
      <c r="C106" s="217" t="s">
        <v>2193</v>
      </c>
      <c r="D106" s="212"/>
      <c r="E106" s="213"/>
      <c r="F106" s="218">
        <v>227673.82727260829</v>
      </c>
      <c r="G106" s="219">
        <v>21</v>
      </c>
      <c r="H106" s="220">
        <v>0.61234672926697276</v>
      </c>
      <c r="I106" s="219">
        <v>22</v>
      </c>
      <c r="J106" s="222">
        <v>84.944811874637182</v>
      </c>
      <c r="K106" s="219">
        <v>9</v>
      </c>
      <c r="L106" s="222">
        <v>68.279090724704858</v>
      </c>
      <c r="M106" s="219">
        <v>43</v>
      </c>
      <c r="N106" s="222">
        <v>9.4584047627438146</v>
      </c>
      <c r="O106" s="219">
        <v>14</v>
      </c>
      <c r="P106" s="222">
        <v>968.55504355446146</v>
      </c>
      <c r="Q106" s="219">
        <v>36</v>
      </c>
      <c r="S106" s="234">
        <v>99</v>
      </c>
    </row>
    <row r="107" spans="1:19" s="28" customFormat="1" ht="15" customHeight="1" x14ac:dyDescent="0.25">
      <c r="A107" s="214" t="s">
        <v>2214</v>
      </c>
      <c r="B107" s="229"/>
      <c r="C107" s="217" t="s">
        <v>2215</v>
      </c>
      <c r="D107" s="212"/>
      <c r="E107" s="213"/>
      <c r="F107" s="218">
        <v>69634.381361052976</v>
      </c>
      <c r="G107" s="219">
        <v>80</v>
      </c>
      <c r="H107" s="220">
        <v>0.63948973267978626</v>
      </c>
      <c r="I107" s="219">
        <v>11</v>
      </c>
      <c r="J107" s="222">
        <v>84.250867060745847</v>
      </c>
      <c r="K107" s="219">
        <v>12</v>
      </c>
      <c r="L107" s="222">
        <v>71.323947043434615</v>
      </c>
      <c r="M107" s="219">
        <v>22</v>
      </c>
      <c r="N107" s="222">
        <v>9.6069712413824249</v>
      </c>
      <c r="O107" s="219">
        <v>11</v>
      </c>
      <c r="P107" s="222">
        <v>1077.4599767910081</v>
      </c>
      <c r="Q107" s="219">
        <v>23</v>
      </c>
      <c r="S107" s="234">
        <v>100</v>
      </c>
    </row>
    <row r="108" spans="1:19" s="28" customFormat="1" ht="15" customHeight="1" x14ac:dyDescent="0.25">
      <c r="A108" s="214" t="s">
        <v>2225</v>
      </c>
      <c r="B108" s="215"/>
      <c r="C108" s="217" t="s">
        <v>2226</v>
      </c>
      <c r="D108" s="212"/>
      <c r="E108" s="213"/>
      <c r="F108" s="218">
        <v>13323.33869556882</v>
      </c>
      <c r="G108" s="219">
        <v>178</v>
      </c>
      <c r="H108" s="220">
        <v>0.62687880682266217</v>
      </c>
      <c r="I108" s="219">
        <v>17</v>
      </c>
      <c r="J108" s="222">
        <v>85.805791099148891</v>
      </c>
      <c r="K108" s="219">
        <v>4</v>
      </c>
      <c r="L108" s="222">
        <v>80.586429662472725</v>
      </c>
      <c r="M108" s="219">
        <v>2</v>
      </c>
      <c r="N108" s="222">
        <v>8.9399355325320506</v>
      </c>
      <c r="O108" s="219">
        <v>27</v>
      </c>
      <c r="P108" s="222">
        <v>976.32601963018647</v>
      </c>
      <c r="Q108" s="219">
        <v>35</v>
      </c>
      <c r="S108" s="234">
        <v>101</v>
      </c>
    </row>
    <row r="109" spans="1:19" s="28" customFormat="1" ht="15" customHeight="1" x14ac:dyDescent="0.25">
      <c r="A109" s="214" t="s">
        <v>2235</v>
      </c>
      <c r="B109" s="215"/>
      <c r="C109" s="217" t="s">
        <v>2236</v>
      </c>
      <c r="D109" s="212"/>
      <c r="E109" s="213"/>
      <c r="F109" s="218">
        <v>151784.56532080006</v>
      </c>
      <c r="G109" s="219">
        <v>31</v>
      </c>
      <c r="H109" s="220">
        <v>0.58042304827660685</v>
      </c>
      <c r="I109" s="219">
        <v>32</v>
      </c>
      <c r="J109" s="222">
        <v>75.81400020660152</v>
      </c>
      <c r="K109" s="219">
        <v>84</v>
      </c>
      <c r="L109" s="222">
        <v>71.022589795370592</v>
      </c>
      <c r="M109" s="219">
        <v>24</v>
      </c>
      <c r="N109" s="222">
        <v>9.3937923660734128</v>
      </c>
      <c r="O109" s="219">
        <v>16</v>
      </c>
      <c r="P109" s="222">
        <v>958.49659582123434</v>
      </c>
      <c r="Q109" s="219">
        <v>37</v>
      </c>
      <c r="S109" s="234">
        <v>102</v>
      </c>
    </row>
    <row r="110" spans="1:19" s="28" customFormat="1" ht="15" customHeight="1" x14ac:dyDescent="0.25">
      <c r="A110" s="214" t="s">
        <v>2254</v>
      </c>
      <c r="B110" s="229"/>
      <c r="C110" s="217" t="s">
        <v>2255</v>
      </c>
      <c r="D110" s="212"/>
      <c r="E110" s="213"/>
      <c r="F110" s="218">
        <v>549381.30610510753</v>
      </c>
      <c r="G110" s="219">
        <v>6</v>
      </c>
      <c r="H110" s="220">
        <v>0.55181180528605955</v>
      </c>
      <c r="I110" s="219">
        <v>41</v>
      </c>
      <c r="J110" s="222">
        <v>71.640020045492989</v>
      </c>
      <c r="K110" s="219">
        <v>131</v>
      </c>
      <c r="L110" s="222">
        <v>74.927498834543997</v>
      </c>
      <c r="M110" s="219">
        <v>13</v>
      </c>
      <c r="N110" s="222">
        <v>9.7250651932947001</v>
      </c>
      <c r="O110" s="219">
        <v>9</v>
      </c>
      <c r="P110" s="222">
        <v>858.95698625061755</v>
      </c>
      <c r="Q110" s="219">
        <v>51</v>
      </c>
      <c r="S110" s="234">
        <v>103</v>
      </c>
    </row>
    <row r="111" spans="1:19" s="28" customFormat="1" ht="15" customHeight="1" x14ac:dyDescent="0.25">
      <c r="A111" s="214" t="s">
        <v>2309</v>
      </c>
      <c r="B111" s="229"/>
      <c r="C111" s="217" t="s">
        <v>2310</v>
      </c>
      <c r="D111" s="212"/>
      <c r="E111" s="213"/>
      <c r="F111" s="218">
        <v>55974.737108930349</v>
      </c>
      <c r="G111" s="219">
        <v>96</v>
      </c>
      <c r="H111" s="220">
        <v>0.46131045688356709</v>
      </c>
      <c r="I111" s="219">
        <v>76</v>
      </c>
      <c r="J111" s="222">
        <v>72.807135080303397</v>
      </c>
      <c r="K111" s="219">
        <v>122</v>
      </c>
      <c r="L111" s="222">
        <v>61.63058048182473</v>
      </c>
      <c r="M111" s="219">
        <v>76</v>
      </c>
      <c r="N111" s="222">
        <v>7.3151878696221377</v>
      </c>
      <c r="O111" s="219">
        <v>67</v>
      </c>
      <c r="P111" s="222">
        <v>655.75644968814447</v>
      </c>
      <c r="Q111" s="219">
        <v>90</v>
      </c>
      <c r="S111" s="234">
        <v>104</v>
      </c>
    </row>
    <row r="112" spans="1:19" s="28" customFormat="1" ht="15" customHeight="1" x14ac:dyDescent="0.25">
      <c r="A112" s="214" t="s">
        <v>2338</v>
      </c>
      <c r="B112" s="215"/>
      <c r="C112" s="217" t="s">
        <v>2339</v>
      </c>
      <c r="D112" s="212"/>
      <c r="E112" s="213"/>
      <c r="F112" s="218">
        <v>152534.70795443055</v>
      </c>
      <c r="G112" s="219">
        <v>30</v>
      </c>
      <c r="H112" s="220">
        <v>0.48151949861836923</v>
      </c>
      <c r="I112" s="219">
        <v>70</v>
      </c>
      <c r="J112" s="222">
        <v>76.990583512902106</v>
      </c>
      <c r="K112" s="219">
        <v>70</v>
      </c>
      <c r="L112" s="222">
        <v>56.634829733465622</v>
      </c>
      <c r="M112" s="219">
        <v>99</v>
      </c>
      <c r="N112" s="222">
        <v>7.1752798339276529</v>
      </c>
      <c r="O112" s="219">
        <v>72</v>
      </c>
      <c r="P112" s="222">
        <v>720.94129660772376</v>
      </c>
      <c r="Q112" s="219">
        <v>78</v>
      </c>
      <c r="S112" s="234">
        <v>105</v>
      </c>
    </row>
    <row r="113" spans="1:19" s="28" customFormat="1" ht="15" customHeight="1" x14ac:dyDescent="0.25">
      <c r="A113" s="214" t="s">
        <v>2352</v>
      </c>
      <c r="B113" s="215"/>
      <c r="C113" s="217" t="s">
        <v>2353</v>
      </c>
      <c r="D113" s="212"/>
      <c r="E113" s="213"/>
      <c r="F113" s="218">
        <v>83831.711742516141</v>
      </c>
      <c r="G113" s="219">
        <v>65</v>
      </c>
      <c r="H113" s="220">
        <v>0.50315915881471485</v>
      </c>
      <c r="I113" s="219">
        <v>63</v>
      </c>
      <c r="J113" s="222">
        <v>69.976352212614714</v>
      </c>
      <c r="K113" s="219">
        <v>144</v>
      </c>
      <c r="L113" s="222">
        <v>67.090645757654329</v>
      </c>
      <c r="M113" s="219">
        <v>52</v>
      </c>
      <c r="N113" s="222">
        <v>8.137325745753456</v>
      </c>
      <c r="O113" s="219">
        <v>41</v>
      </c>
      <c r="P113" s="222">
        <v>800.52655902563026</v>
      </c>
      <c r="Q113" s="219">
        <v>60</v>
      </c>
      <c r="S113" s="234">
        <v>106</v>
      </c>
    </row>
    <row r="114" spans="1:19" s="28" customFormat="1" ht="15" customHeight="1" x14ac:dyDescent="0.25">
      <c r="A114" s="214" t="s">
        <v>2420</v>
      </c>
      <c r="B114" s="229"/>
      <c r="C114" s="217" t="s">
        <v>2421</v>
      </c>
      <c r="D114" s="212"/>
      <c r="E114" s="213"/>
      <c r="F114" s="218">
        <v>23292.683951374962</v>
      </c>
      <c r="G114" s="219">
        <v>155</v>
      </c>
      <c r="H114" s="220">
        <v>0.43172374158717408</v>
      </c>
      <c r="I114" s="219">
        <v>92</v>
      </c>
      <c r="J114" s="222">
        <v>68.761553793084616</v>
      </c>
      <c r="K114" s="219">
        <v>153</v>
      </c>
      <c r="L114" s="222">
        <v>63.660092658753818</v>
      </c>
      <c r="M114" s="219">
        <v>67</v>
      </c>
      <c r="N114" s="222">
        <v>7.176947537134855</v>
      </c>
      <c r="O114" s="219">
        <v>71</v>
      </c>
      <c r="P114" s="222">
        <v>588.90575399858517</v>
      </c>
      <c r="Q114" s="219">
        <v>108</v>
      </c>
      <c r="S114" s="234">
        <v>107</v>
      </c>
    </row>
    <row r="115" spans="1:19" s="28" customFormat="1" ht="15" customHeight="1" x14ac:dyDescent="0.25">
      <c r="A115" s="214" t="s">
        <v>2430</v>
      </c>
      <c r="B115" s="229"/>
      <c r="C115" s="217" t="s">
        <v>4082</v>
      </c>
      <c r="D115" s="212"/>
      <c r="E115" s="213"/>
      <c r="F115" s="218">
        <v>205393.08069948654</v>
      </c>
      <c r="G115" s="219">
        <v>23</v>
      </c>
      <c r="H115" s="220">
        <v>0.40202040911006026</v>
      </c>
      <c r="I115" s="219">
        <v>109</v>
      </c>
      <c r="J115" s="222">
        <v>76.417043097240722</v>
      </c>
      <c r="K115" s="219">
        <v>75</v>
      </c>
      <c r="L115" s="222">
        <v>49.813693401798666</v>
      </c>
      <c r="M115" s="219">
        <v>130</v>
      </c>
      <c r="N115" s="222">
        <v>6.4048821090738821</v>
      </c>
      <c r="O115" s="219">
        <v>100</v>
      </c>
      <c r="P115" s="222">
        <v>500.01388675054369</v>
      </c>
      <c r="Q115" s="219">
        <v>134</v>
      </c>
      <c r="S115" s="234">
        <v>108</v>
      </c>
    </row>
    <row r="116" spans="1:19" s="28" customFormat="1" ht="15" customHeight="1" x14ac:dyDescent="0.25">
      <c r="A116" s="214" t="s">
        <v>2450</v>
      </c>
      <c r="B116" s="215"/>
      <c r="C116" s="217" t="s">
        <v>2451</v>
      </c>
      <c r="D116" s="212"/>
      <c r="E116" s="213"/>
      <c r="F116" s="218">
        <v>90208.42757980735</v>
      </c>
      <c r="G116" s="219">
        <v>58</v>
      </c>
      <c r="H116" s="220">
        <v>0.47963512831178423</v>
      </c>
      <c r="I116" s="219">
        <v>71</v>
      </c>
      <c r="J116" s="222">
        <v>75.00397530895782</v>
      </c>
      <c r="K116" s="219">
        <v>94</v>
      </c>
      <c r="L116" s="222">
        <v>62.603759960786512</v>
      </c>
      <c r="M116" s="219">
        <v>71</v>
      </c>
      <c r="N116" s="222">
        <v>7.2702813411869673</v>
      </c>
      <c r="O116" s="219">
        <v>69</v>
      </c>
      <c r="P116" s="222">
        <v>699.56233490890418</v>
      </c>
      <c r="Q116" s="219">
        <v>84</v>
      </c>
      <c r="S116" s="234">
        <v>109</v>
      </c>
    </row>
    <row r="117" spans="1:19" s="28" customFormat="1" ht="15" customHeight="1" x14ac:dyDescent="0.25">
      <c r="A117" s="214" t="s">
        <v>2467</v>
      </c>
      <c r="B117" s="215"/>
      <c r="C117" s="217" t="s">
        <v>2468</v>
      </c>
      <c r="D117" s="212"/>
      <c r="E117" s="213"/>
      <c r="F117" s="218">
        <v>40668.806674276348</v>
      </c>
      <c r="G117" s="219">
        <v>128</v>
      </c>
      <c r="H117" s="220">
        <v>0.61185862949680003</v>
      </c>
      <c r="I117" s="219">
        <v>23</v>
      </c>
      <c r="J117" s="222">
        <v>78.928271930552427</v>
      </c>
      <c r="K117" s="219">
        <v>50</v>
      </c>
      <c r="L117" s="222">
        <v>69.38119065806633</v>
      </c>
      <c r="M117" s="219">
        <v>35</v>
      </c>
      <c r="N117" s="222">
        <v>9.6152010299676363</v>
      </c>
      <c r="O117" s="219">
        <v>10</v>
      </c>
      <c r="P117" s="222">
        <v>1051.6188539115035</v>
      </c>
      <c r="Q117" s="219">
        <v>30</v>
      </c>
      <c r="S117" s="234">
        <v>110</v>
      </c>
    </row>
    <row r="118" spans="1:19" s="28" customFormat="1" ht="15" customHeight="1" x14ac:dyDescent="0.25">
      <c r="A118" s="214" t="s">
        <v>2487</v>
      </c>
      <c r="B118" s="229"/>
      <c r="C118" s="217" t="s">
        <v>2488</v>
      </c>
      <c r="D118" s="212"/>
      <c r="E118" s="213"/>
      <c r="F118" s="218">
        <v>53353.7689541113</v>
      </c>
      <c r="G118" s="219">
        <v>100</v>
      </c>
      <c r="H118" s="220">
        <v>0.52514730439268342</v>
      </c>
      <c r="I118" s="219">
        <v>51</v>
      </c>
      <c r="J118" s="222">
        <v>72.48428415616219</v>
      </c>
      <c r="K118" s="219">
        <v>126</v>
      </c>
      <c r="L118" s="222">
        <v>68.674988766360812</v>
      </c>
      <c r="M118" s="219">
        <v>38</v>
      </c>
      <c r="N118" s="222">
        <v>8.1366785377269029</v>
      </c>
      <c r="O118" s="219">
        <v>42</v>
      </c>
      <c r="P118" s="222">
        <v>849.84637204062324</v>
      </c>
      <c r="Q118" s="219">
        <v>53</v>
      </c>
      <c r="S118" s="234">
        <v>111</v>
      </c>
    </row>
    <row r="119" spans="1:19" s="28" customFormat="1" ht="15" customHeight="1" x14ac:dyDescent="0.25">
      <c r="A119" s="214" t="s">
        <v>2509</v>
      </c>
      <c r="B119" s="229"/>
      <c r="C119" s="217" t="s">
        <v>2510</v>
      </c>
      <c r="D119" s="212"/>
      <c r="E119" s="213"/>
      <c r="F119" s="218">
        <v>976711.88846137282</v>
      </c>
      <c r="G119" s="219">
        <v>3</v>
      </c>
      <c r="H119" s="220">
        <v>0.62981431404496124</v>
      </c>
      <c r="I119" s="219">
        <v>15</v>
      </c>
      <c r="J119" s="222">
        <v>79.823458800435432</v>
      </c>
      <c r="K119" s="219">
        <v>43</v>
      </c>
      <c r="L119" s="222">
        <v>68.615205618202381</v>
      </c>
      <c r="M119" s="219">
        <v>40</v>
      </c>
      <c r="N119" s="222">
        <v>9.5847732479040815</v>
      </c>
      <c r="O119" s="219">
        <v>12</v>
      </c>
      <c r="P119" s="222">
        <v>1133.8801460174409</v>
      </c>
      <c r="Q119" s="219">
        <v>17</v>
      </c>
      <c r="S119" s="234">
        <v>112</v>
      </c>
    </row>
    <row r="120" spans="1:19" s="28" customFormat="1" ht="15" customHeight="1" x14ac:dyDescent="0.25">
      <c r="A120" s="214" t="s">
        <v>2532</v>
      </c>
      <c r="B120" s="215"/>
      <c r="C120" s="217" t="s">
        <v>2533</v>
      </c>
      <c r="D120" s="212"/>
      <c r="E120" s="213"/>
      <c r="F120" s="218">
        <v>116585.25500341078</v>
      </c>
      <c r="G120" s="219">
        <v>47</v>
      </c>
      <c r="H120" s="220">
        <v>0.59316152080919404</v>
      </c>
      <c r="I120" s="219">
        <v>27</v>
      </c>
      <c r="J120" s="222">
        <v>77.652223562788365</v>
      </c>
      <c r="K120" s="219">
        <v>62</v>
      </c>
      <c r="L120" s="222">
        <v>69.268279712239817</v>
      </c>
      <c r="M120" s="219">
        <v>36</v>
      </c>
      <c r="N120" s="222">
        <v>8.3804057944055845</v>
      </c>
      <c r="O120" s="219">
        <v>36</v>
      </c>
      <c r="P120" s="222">
        <v>1069.7156086955504</v>
      </c>
      <c r="Q120" s="219">
        <v>24</v>
      </c>
      <c r="S120" s="234">
        <v>113</v>
      </c>
    </row>
    <row r="121" spans="1:19" s="28" customFormat="1" ht="15" customHeight="1" x14ac:dyDescent="0.25">
      <c r="A121" s="214" t="s">
        <v>2550</v>
      </c>
      <c r="B121" s="215"/>
      <c r="C121" s="217" t="s">
        <v>2551</v>
      </c>
      <c r="D121" s="212"/>
      <c r="E121" s="213"/>
      <c r="F121" s="218">
        <v>14556.794703887428</v>
      </c>
      <c r="G121" s="219">
        <v>175</v>
      </c>
      <c r="H121" s="220">
        <v>0.34027275262375795</v>
      </c>
      <c r="I121" s="219">
        <v>159</v>
      </c>
      <c r="J121" s="222">
        <v>82.670942805103095</v>
      </c>
      <c r="K121" s="219">
        <v>19</v>
      </c>
      <c r="L121" s="222">
        <v>31.073489853691942</v>
      </c>
      <c r="M121" s="219">
        <v>189</v>
      </c>
      <c r="N121" s="222">
        <v>4.9114029178568304</v>
      </c>
      <c r="O121" s="219">
        <v>160</v>
      </c>
      <c r="P121" s="222">
        <v>422.22525527496623</v>
      </c>
      <c r="Q121" s="219">
        <v>159</v>
      </c>
      <c r="S121" s="234">
        <v>114</v>
      </c>
    </row>
    <row r="122" spans="1:19" s="28" customFormat="1" ht="15" customHeight="1" x14ac:dyDescent="0.25">
      <c r="A122" s="214" t="s">
        <v>2563</v>
      </c>
      <c r="B122" s="229"/>
      <c r="C122" s="217" t="s">
        <v>2564</v>
      </c>
      <c r="D122" s="212"/>
      <c r="E122" s="213"/>
      <c r="F122" s="218">
        <v>78959.308783941655</v>
      </c>
      <c r="G122" s="219">
        <v>70</v>
      </c>
      <c r="H122" s="220">
        <v>0.57770919237070606</v>
      </c>
      <c r="I122" s="219">
        <v>34</v>
      </c>
      <c r="J122" s="222">
        <v>79.32986811419083</v>
      </c>
      <c r="K122" s="219">
        <v>44</v>
      </c>
      <c r="L122" s="222">
        <v>67.160023583167273</v>
      </c>
      <c r="M122" s="219">
        <v>51</v>
      </c>
      <c r="N122" s="222">
        <v>7.5275695217844021</v>
      </c>
      <c r="O122" s="219">
        <v>58</v>
      </c>
      <c r="P122" s="222">
        <v>1043.4652196324155</v>
      </c>
      <c r="Q122" s="219">
        <v>31</v>
      </c>
      <c r="S122" s="234">
        <v>115</v>
      </c>
    </row>
    <row r="123" spans="1:19" s="28" customFormat="1" ht="15" customHeight="1" x14ac:dyDescent="0.25">
      <c r="A123" s="214" t="s">
        <v>2570</v>
      </c>
      <c r="B123" s="229"/>
      <c r="C123" s="217" t="s">
        <v>2571</v>
      </c>
      <c r="D123" s="212"/>
      <c r="E123" s="213"/>
      <c r="F123" s="218">
        <v>28217.445858873991</v>
      </c>
      <c r="G123" s="219">
        <v>142</v>
      </c>
      <c r="H123" s="220">
        <v>0.25210061091233504</v>
      </c>
      <c r="I123" s="219">
        <v>192</v>
      </c>
      <c r="J123" s="222">
        <v>70.397179315907451</v>
      </c>
      <c r="K123" s="219">
        <v>142</v>
      </c>
      <c r="L123" s="222">
        <v>38.937496691099</v>
      </c>
      <c r="M123" s="219">
        <v>173</v>
      </c>
      <c r="N123" s="222">
        <v>3.5547563899267085</v>
      </c>
      <c r="O123" s="219">
        <v>193</v>
      </c>
      <c r="P123" s="222">
        <v>272.96481132059932</v>
      </c>
      <c r="Q123" s="219">
        <v>191</v>
      </c>
      <c r="S123" s="234">
        <v>116</v>
      </c>
    </row>
    <row r="124" spans="1:19" s="28" customFormat="1" ht="15" customHeight="1" x14ac:dyDescent="0.25">
      <c r="A124" s="214" t="s">
        <v>2579</v>
      </c>
      <c r="B124" s="215"/>
      <c r="C124" s="217" t="s">
        <v>2580</v>
      </c>
      <c r="D124" s="212"/>
      <c r="E124" s="213"/>
      <c r="F124" s="218">
        <v>78399.470791594591</v>
      </c>
      <c r="G124" s="219">
        <v>72</v>
      </c>
      <c r="H124" s="220">
        <v>0.30085895528685175</v>
      </c>
      <c r="I124" s="219">
        <v>182</v>
      </c>
      <c r="J124" s="222">
        <v>74.771157366837201</v>
      </c>
      <c r="K124" s="219">
        <v>99</v>
      </c>
      <c r="L124" s="222">
        <v>38.488416948243845</v>
      </c>
      <c r="M124" s="219">
        <v>175</v>
      </c>
      <c r="N124" s="222">
        <v>3.9749181578981752</v>
      </c>
      <c r="O124" s="219">
        <v>191</v>
      </c>
      <c r="P124" s="222">
        <v>368.30125719072572</v>
      </c>
      <c r="Q124" s="219">
        <v>173</v>
      </c>
      <c r="S124" s="234">
        <v>117</v>
      </c>
    </row>
    <row r="125" spans="1:19" s="28" customFormat="1" ht="15" customHeight="1" x14ac:dyDescent="0.25">
      <c r="A125" s="214" t="s">
        <v>2601</v>
      </c>
      <c r="B125" s="215"/>
      <c r="C125" s="217" t="s">
        <v>2602</v>
      </c>
      <c r="D125" s="212"/>
      <c r="E125" s="213"/>
      <c r="F125" s="218">
        <v>103607.28399017118</v>
      </c>
      <c r="G125" s="219">
        <v>54</v>
      </c>
      <c r="H125" s="220">
        <v>0.59586523645291811</v>
      </c>
      <c r="I125" s="219">
        <v>26</v>
      </c>
      <c r="J125" s="222">
        <v>83.741301225993624</v>
      </c>
      <c r="K125" s="219">
        <v>14</v>
      </c>
      <c r="L125" s="222">
        <v>68.101937343588091</v>
      </c>
      <c r="M125" s="219">
        <v>45</v>
      </c>
      <c r="N125" s="222">
        <v>8.0106058970098353</v>
      </c>
      <c r="O125" s="219">
        <v>47</v>
      </c>
      <c r="P125" s="222">
        <v>1011.0368418681151</v>
      </c>
      <c r="Q125" s="219">
        <v>32</v>
      </c>
      <c r="S125" s="234">
        <v>118</v>
      </c>
    </row>
    <row r="126" spans="1:19" s="28" customFormat="1" ht="15" customHeight="1" x14ac:dyDescent="0.25">
      <c r="A126" s="214" t="s">
        <v>2613</v>
      </c>
      <c r="B126" s="229"/>
      <c r="C126" s="217" t="s">
        <v>2614</v>
      </c>
      <c r="D126" s="212"/>
      <c r="E126" s="213"/>
      <c r="F126" s="218">
        <v>76628.328653935445</v>
      </c>
      <c r="G126" s="219">
        <v>73</v>
      </c>
      <c r="H126" s="220">
        <v>0.42916286455348068</v>
      </c>
      <c r="I126" s="219">
        <v>95</v>
      </c>
      <c r="J126" s="222">
        <v>76.975368289676894</v>
      </c>
      <c r="K126" s="219">
        <v>71</v>
      </c>
      <c r="L126" s="222">
        <v>41.660072746558484</v>
      </c>
      <c r="M126" s="219">
        <v>164</v>
      </c>
      <c r="N126" s="222">
        <v>5.3785095223140784</v>
      </c>
      <c r="O126" s="219">
        <v>142</v>
      </c>
      <c r="P126" s="222">
        <v>729.17677038510658</v>
      </c>
      <c r="Q126" s="219">
        <v>76</v>
      </c>
      <c r="S126" s="234">
        <v>119</v>
      </c>
    </row>
    <row r="127" spans="1:19" s="28" customFormat="1" ht="15" customHeight="1" x14ac:dyDescent="0.25">
      <c r="A127" s="214" t="s">
        <v>2641</v>
      </c>
      <c r="B127" s="229"/>
      <c r="C127" s="217" t="s">
        <v>2642</v>
      </c>
      <c r="D127" s="212"/>
      <c r="E127" s="213"/>
      <c r="F127" s="218">
        <v>145401.80806632526</v>
      </c>
      <c r="G127" s="219">
        <v>32</v>
      </c>
      <c r="H127" s="220">
        <v>0.3277818830426048</v>
      </c>
      <c r="I127" s="219">
        <v>166</v>
      </c>
      <c r="J127" s="222">
        <v>77.623440199838782</v>
      </c>
      <c r="K127" s="219">
        <v>63</v>
      </c>
      <c r="L127" s="222">
        <v>41.342820920319305</v>
      </c>
      <c r="M127" s="219">
        <v>166</v>
      </c>
      <c r="N127" s="222">
        <v>3.7380440810323075</v>
      </c>
      <c r="O127" s="219">
        <v>192</v>
      </c>
      <c r="P127" s="222">
        <v>451.68327500531893</v>
      </c>
      <c r="Q127" s="219">
        <v>154</v>
      </c>
      <c r="S127" s="234">
        <v>120</v>
      </c>
    </row>
    <row r="128" spans="1:19" s="28" customFormat="1" ht="15" customHeight="1" x14ac:dyDescent="0.25">
      <c r="A128" s="214" t="s">
        <v>2659</v>
      </c>
      <c r="B128" s="215"/>
      <c r="C128" s="217" t="s">
        <v>2660</v>
      </c>
      <c r="D128" s="212"/>
      <c r="E128" s="213"/>
      <c r="F128" s="218">
        <v>51247.3281627623</v>
      </c>
      <c r="G128" s="219">
        <v>106</v>
      </c>
      <c r="H128" s="220">
        <v>0.36217559446477943</v>
      </c>
      <c r="I128" s="219">
        <v>139</v>
      </c>
      <c r="J128" s="222">
        <v>77.74521488792638</v>
      </c>
      <c r="K128" s="219">
        <v>60</v>
      </c>
      <c r="L128" s="222">
        <v>42.279065554114027</v>
      </c>
      <c r="M128" s="219">
        <v>162</v>
      </c>
      <c r="N128" s="222">
        <v>5.0423549678763413</v>
      </c>
      <c r="O128" s="219">
        <v>156</v>
      </c>
      <c r="P128" s="222">
        <v>463.73985383779706</v>
      </c>
      <c r="Q128" s="219">
        <v>147</v>
      </c>
      <c r="S128" s="234">
        <v>121</v>
      </c>
    </row>
    <row r="129" spans="1:19" s="28" customFormat="1" ht="15" customHeight="1" x14ac:dyDescent="0.25">
      <c r="A129" s="214" t="s">
        <v>2676</v>
      </c>
      <c r="B129" s="215"/>
      <c r="C129" s="217" t="s">
        <v>2677</v>
      </c>
      <c r="D129" s="212"/>
      <c r="E129" s="213"/>
      <c r="F129" s="218">
        <v>27077.631816901208</v>
      </c>
      <c r="G129" s="219">
        <v>147</v>
      </c>
      <c r="H129" s="220">
        <v>0.39569592258152964</v>
      </c>
      <c r="I129" s="219">
        <v>117</v>
      </c>
      <c r="J129" s="222">
        <v>72.061159328829419</v>
      </c>
      <c r="K129" s="219">
        <v>127</v>
      </c>
      <c r="L129" s="222">
        <v>37.734095426344645</v>
      </c>
      <c r="M129" s="219">
        <v>177</v>
      </c>
      <c r="N129" s="222">
        <v>4.8697120229021138</v>
      </c>
      <c r="O129" s="219">
        <v>165</v>
      </c>
      <c r="P129" s="222">
        <v>716.73981856430839</v>
      </c>
      <c r="Q129" s="219">
        <v>79</v>
      </c>
      <c r="S129" s="234">
        <v>122</v>
      </c>
    </row>
    <row r="130" spans="1:19" s="28" customFormat="1" ht="15" customHeight="1" x14ac:dyDescent="0.25">
      <c r="A130" s="214" t="s">
        <v>2685</v>
      </c>
      <c r="B130" s="229"/>
      <c r="C130" s="217" t="s">
        <v>2686</v>
      </c>
      <c r="D130" s="212"/>
      <c r="E130" s="213"/>
      <c r="F130" s="218">
        <v>92961.300009801678</v>
      </c>
      <c r="G130" s="219">
        <v>57</v>
      </c>
      <c r="H130" s="220">
        <v>0.51344567218244563</v>
      </c>
      <c r="I130" s="219">
        <v>57</v>
      </c>
      <c r="J130" s="222">
        <v>76.342267593362934</v>
      </c>
      <c r="K130" s="219">
        <v>76</v>
      </c>
      <c r="L130" s="222">
        <v>49.231306989169461</v>
      </c>
      <c r="M130" s="219">
        <v>132</v>
      </c>
      <c r="N130" s="222">
        <v>5.9308114579365832</v>
      </c>
      <c r="O130" s="219">
        <v>115</v>
      </c>
      <c r="P130" s="222">
        <v>1065.344420572633</v>
      </c>
      <c r="Q130" s="219">
        <v>26</v>
      </c>
      <c r="S130" s="234">
        <v>123</v>
      </c>
    </row>
    <row r="131" spans="1:19" s="28" customFormat="1" ht="15" customHeight="1" x14ac:dyDescent="0.25">
      <c r="A131" s="214" t="s">
        <v>2695</v>
      </c>
      <c r="B131" s="229"/>
      <c r="C131" s="217" t="s">
        <v>2696</v>
      </c>
      <c r="D131" s="212"/>
      <c r="E131" s="213"/>
      <c r="F131" s="218">
        <v>805195.04771606717</v>
      </c>
      <c r="G131" s="219">
        <v>4</v>
      </c>
      <c r="H131" s="220">
        <v>0.58712577346199701</v>
      </c>
      <c r="I131" s="219">
        <v>29</v>
      </c>
      <c r="J131" s="222">
        <v>81.519004712462433</v>
      </c>
      <c r="K131" s="219">
        <v>29</v>
      </c>
      <c r="L131" s="222">
        <v>71.747011892174868</v>
      </c>
      <c r="M131" s="219">
        <v>21</v>
      </c>
      <c r="N131" s="222">
        <v>9.1408732594417028</v>
      </c>
      <c r="O131" s="219">
        <v>20</v>
      </c>
      <c r="P131" s="222">
        <v>904.63198470547241</v>
      </c>
      <c r="Q131" s="219">
        <v>44</v>
      </c>
      <c r="S131" s="234">
        <v>124</v>
      </c>
    </row>
    <row r="132" spans="1:19" s="28" customFormat="1" ht="15" customHeight="1" x14ac:dyDescent="0.25">
      <c r="A132" s="214" t="s">
        <v>2736</v>
      </c>
      <c r="B132" s="215"/>
      <c r="C132" s="217" t="s">
        <v>2737</v>
      </c>
      <c r="D132" s="212"/>
      <c r="E132" s="213"/>
      <c r="F132" s="218">
        <v>98087.442490087429</v>
      </c>
      <c r="G132" s="219">
        <v>55</v>
      </c>
      <c r="H132" s="220">
        <v>0.44126627943390695</v>
      </c>
      <c r="I132" s="219">
        <v>84</v>
      </c>
      <c r="J132" s="222">
        <v>69.603467651982356</v>
      </c>
      <c r="K132" s="219">
        <v>148</v>
      </c>
      <c r="L132" s="222">
        <v>54.115473996136743</v>
      </c>
      <c r="M132" s="219">
        <v>112</v>
      </c>
      <c r="N132" s="222">
        <v>6.8929359461919661</v>
      </c>
      <c r="O132" s="219">
        <v>79</v>
      </c>
      <c r="P132" s="222">
        <v>681.69738480079661</v>
      </c>
      <c r="Q132" s="219">
        <v>85</v>
      </c>
      <c r="S132" s="234">
        <v>125</v>
      </c>
    </row>
    <row r="133" spans="1:19" s="28" customFormat="1" ht="15" customHeight="1" x14ac:dyDescent="0.25">
      <c r="A133" s="214" t="s">
        <v>2750</v>
      </c>
      <c r="B133" s="215"/>
      <c r="C133" s="217" t="s">
        <v>2751</v>
      </c>
      <c r="D133" s="212"/>
      <c r="E133" s="213"/>
      <c r="F133" s="218">
        <v>302242.0326669357</v>
      </c>
      <c r="G133" s="219">
        <v>15</v>
      </c>
      <c r="H133" s="220">
        <v>0.50121319789624152</v>
      </c>
      <c r="I133" s="219">
        <v>64</v>
      </c>
      <c r="J133" s="222">
        <v>74.726703589224996</v>
      </c>
      <c r="K133" s="219">
        <v>100</v>
      </c>
      <c r="L133" s="222">
        <v>59.570044662272075</v>
      </c>
      <c r="M133" s="219">
        <v>86</v>
      </c>
      <c r="N133" s="222">
        <v>6.8825309160806283</v>
      </c>
      <c r="O133" s="219">
        <v>80</v>
      </c>
      <c r="P133" s="222">
        <v>846.02864422007406</v>
      </c>
      <c r="Q133" s="219">
        <v>54</v>
      </c>
      <c r="S133" s="234">
        <v>126</v>
      </c>
    </row>
    <row r="134" spans="1:19" s="28" customFormat="1" ht="15" customHeight="1" x14ac:dyDescent="0.25">
      <c r="A134" s="214" t="s">
        <v>2776</v>
      </c>
      <c r="B134" s="229"/>
      <c r="C134" s="217" t="s">
        <v>2777</v>
      </c>
      <c r="D134" s="212"/>
      <c r="E134" s="213"/>
      <c r="F134" s="218">
        <v>8634165.8787557874</v>
      </c>
      <c r="G134" s="219">
        <v>1</v>
      </c>
      <c r="H134" s="220">
        <v>0.74065167568301082</v>
      </c>
      <c r="I134" s="219">
        <v>1</v>
      </c>
      <c r="J134" s="222">
        <v>82.147039488313325</v>
      </c>
      <c r="K134" s="219">
        <v>27</v>
      </c>
      <c r="L134" s="222">
        <v>76.072469284302514</v>
      </c>
      <c r="M134" s="219">
        <v>10</v>
      </c>
      <c r="N134" s="222">
        <v>10.486403186528047</v>
      </c>
      <c r="O134" s="219">
        <v>3</v>
      </c>
      <c r="P134" s="222">
        <v>1576.4409426277575</v>
      </c>
      <c r="Q134" s="219">
        <v>1</v>
      </c>
      <c r="S134" s="234">
        <v>127</v>
      </c>
    </row>
    <row r="135" spans="1:19" s="28" customFormat="1" ht="15" customHeight="1" x14ac:dyDescent="0.25">
      <c r="A135" s="214" t="s">
        <v>2858</v>
      </c>
      <c r="B135" s="229"/>
      <c r="C135" s="217" t="s">
        <v>2859</v>
      </c>
      <c r="D135" s="212"/>
      <c r="E135" s="213"/>
      <c r="F135" s="218">
        <v>145377.64239759085</v>
      </c>
      <c r="G135" s="219">
        <v>33</v>
      </c>
      <c r="H135" s="220">
        <v>0.66600540504893735</v>
      </c>
      <c r="I135" s="219">
        <v>6</v>
      </c>
      <c r="J135" s="222">
        <v>84.551778887309425</v>
      </c>
      <c r="K135" s="219">
        <v>10</v>
      </c>
      <c r="L135" s="222">
        <v>69.609477666879869</v>
      </c>
      <c r="M135" s="219">
        <v>32</v>
      </c>
      <c r="N135" s="222">
        <v>8.4910763243700149</v>
      </c>
      <c r="O135" s="219">
        <v>34</v>
      </c>
      <c r="P135" s="222">
        <v>1316.0576938562308</v>
      </c>
      <c r="Q135" s="219">
        <v>7</v>
      </c>
      <c r="S135" s="234">
        <v>128</v>
      </c>
    </row>
    <row r="136" spans="1:19" s="28" customFormat="1" ht="15" customHeight="1" x14ac:dyDescent="0.25">
      <c r="A136" s="214" t="s">
        <v>2870</v>
      </c>
      <c r="B136" s="215"/>
      <c r="C136" s="217" t="s">
        <v>2871</v>
      </c>
      <c r="D136" s="212"/>
      <c r="E136" s="213"/>
      <c r="F136" s="218">
        <v>6604.2758845401986</v>
      </c>
      <c r="G136" s="219">
        <v>191</v>
      </c>
      <c r="H136" s="220">
        <v>0.42867623752651296</v>
      </c>
      <c r="I136" s="219">
        <v>96</v>
      </c>
      <c r="J136" s="222">
        <v>68.275154494303237</v>
      </c>
      <c r="K136" s="219">
        <v>158</v>
      </c>
      <c r="L136" s="222">
        <v>48.039388913730583</v>
      </c>
      <c r="M136" s="219">
        <v>138</v>
      </c>
      <c r="N136" s="222">
        <v>6.4545530269938647</v>
      </c>
      <c r="O136" s="219">
        <v>99</v>
      </c>
      <c r="P136" s="222">
        <v>713.4599588133741</v>
      </c>
      <c r="Q136" s="219">
        <v>80</v>
      </c>
      <c r="S136" s="234">
        <v>129</v>
      </c>
    </row>
    <row r="137" spans="1:19" s="28" customFormat="1" ht="15" customHeight="1" x14ac:dyDescent="0.25">
      <c r="A137" s="214" t="s">
        <v>2882</v>
      </c>
      <c r="B137" s="215"/>
      <c r="C137" s="217" t="s">
        <v>2883</v>
      </c>
      <c r="D137" s="212"/>
      <c r="E137" s="213"/>
      <c r="F137" s="218">
        <v>11627.71427270471</v>
      </c>
      <c r="G137" s="219">
        <v>180</v>
      </c>
      <c r="H137" s="220">
        <v>0.58634238063999822</v>
      </c>
      <c r="I137" s="219">
        <v>30</v>
      </c>
      <c r="J137" s="222">
        <v>76.097202718880283</v>
      </c>
      <c r="K137" s="219">
        <v>81</v>
      </c>
      <c r="L137" s="222">
        <v>61.731160069720232</v>
      </c>
      <c r="M137" s="219">
        <v>75</v>
      </c>
      <c r="N137" s="222">
        <v>7.5133670992192831</v>
      </c>
      <c r="O137" s="219">
        <v>59</v>
      </c>
      <c r="P137" s="222">
        <v>1205.767867763798</v>
      </c>
      <c r="Q137" s="219">
        <v>10</v>
      </c>
      <c r="S137" s="234">
        <v>130</v>
      </c>
    </row>
    <row r="138" spans="1:19" s="28" customFormat="1" ht="15" customHeight="1" x14ac:dyDescent="0.25">
      <c r="A138" s="214" t="s">
        <v>2897</v>
      </c>
      <c r="B138" s="229"/>
      <c r="C138" s="217" t="s">
        <v>2898</v>
      </c>
      <c r="D138" s="212"/>
      <c r="E138" s="213"/>
      <c r="F138" s="218">
        <v>241669.77708128476</v>
      </c>
      <c r="G138" s="219">
        <v>19</v>
      </c>
      <c r="H138" s="220">
        <v>0.71010091801137054</v>
      </c>
      <c r="I138" s="219">
        <v>2</v>
      </c>
      <c r="J138" s="222">
        <v>83.01574471787788</v>
      </c>
      <c r="K138" s="219">
        <v>17</v>
      </c>
      <c r="L138" s="222">
        <v>75.955451438758558</v>
      </c>
      <c r="M138" s="219">
        <v>11</v>
      </c>
      <c r="N138" s="222">
        <v>9.1355313411800214</v>
      </c>
      <c r="O138" s="219">
        <v>21</v>
      </c>
      <c r="P138" s="222">
        <v>1492.2411750174047</v>
      </c>
      <c r="Q138" s="219">
        <v>2</v>
      </c>
      <c r="S138" s="234">
        <v>131</v>
      </c>
    </row>
    <row r="139" spans="1:19" s="28" customFormat="1" ht="15" customHeight="1" x14ac:dyDescent="0.25">
      <c r="A139" s="214" t="s">
        <v>2928</v>
      </c>
      <c r="B139" s="229"/>
      <c r="C139" s="217" t="s">
        <v>2929</v>
      </c>
      <c r="D139" s="212"/>
      <c r="E139" s="213"/>
      <c r="F139" s="218">
        <v>185167.42287165319</v>
      </c>
      <c r="G139" s="219">
        <v>26</v>
      </c>
      <c r="H139" s="220">
        <v>0.66409423379723476</v>
      </c>
      <c r="I139" s="219">
        <v>7</v>
      </c>
      <c r="J139" s="222">
        <v>82.419108766040324</v>
      </c>
      <c r="K139" s="219">
        <v>22</v>
      </c>
      <c r="L139" s="222">
        <v>69.772182296446488</v>
      </c>
      <c r="M139" s="219">
        <v>29</v>
      </c>
      <c r="N139" s="222">
        <v>8.267180333069776</v>
      </c>
      <c r="O139" s="219">
        <v>40</v>
      </c>
      <c r="P139" s="222">
        <v>1373.2781521279455</v>
      </c>
      <c r="Q139" s="219">
        <v>5</v>
      </c>
      <c r="S139" s="234">
        <v>132</v>
      </c>
    </row>
    <row r="140" spans="1:19" s="28" customFormat="1" ht="15" customHeight="1" x14ac:dyDescent="0.25">
      <c r="A140" s="214" t="s">
        <v>2953</v>
      </c>
      <c r="B140" s="215"/>
      <c r="C140" s="217" t="s">
        <v>2954</v>
      </c>
      <c r="D140" s="212"/>
      <c r="E140" s="213"/>
      <c r="F140" s="218">
        <v>58546.367023416642</v>
      </c>
      <c r="G140" s="219">
        <v>92</v>
      </c>
      <c r="H140" s="220">
        <v>0.57837892723064577</v>
      </c>
      <c r="I140" s="219">
        <v>33</v>
      </c>
      <c r="J140" s="222">
        <v>72.755277645909743</v>
      </c>
      <c r="K140" s="219">
        <v>123</v>
      </c>
      <c r="L140" s="222">
        <v>65.642324099353729</v>
      </c>
      <c r="M140" s="219">
        <v>58</v>
      </c>
      <c r="N140" s="222">
        <v>8.3271770696968446</v>
      </c>
      <c r="O140" s="219">
        <v>38</v>
      </c>
      <c r="P140" s="222">
        <v>1125.8717228628768</v>
      </c>
      <c r="Q140" s="219">
        <v>19</v>
      </c>
      <c r="S140" s="234">
        <v>133</v>
      </c>
    </row>
    <row r="141" spans="1:19" s="28" customFormat="1" ht="15" customHeight="1" x14ac:dyDescent="0.25">
      <c r="A141" s="214" t="s">
        <v>3017</v>
      </c>
      <c r="B141" s="215"/>
      <c r="C141" s="217" t="s">
        <v>3018</v>
      </c>
      <c r="D141" s="212"/>
      <c r="E141" s="213"/>
      <c r="F141" s="218">
        <v>229256.67857471184</v>
      </c>
      <c r="G141" s="219">
        <v>20</v>
      </c>
      <c r="H141" s="220">
        <v>0.67140786266453856</v>
      </c>
      <c r="I141" s="219">
        <v>5</v>
      </c>
      <c r="J141" s="222">
        <v>78.706103557849715</v>
      </c>
      <c r="K141" s="219">
        <v>52</v>
      </c>
      <c r="L141" s="222">
        <v>71.848658567438321</v>
      </c>
      <c r="M141" s="219">
        <v>20</v>
      </c>
      <c r="N141" s="222">
        <v>9.3198494405531829</v>
      </c>
      <c r="O141" s="219">
        <v>17</v>
      </c>
      <c r="P141" s="222">
        <v>1386.2448912363523</v>
      </c>
      <c r="Q141" s="219">
        <v>4</v>
      </c>
      <c r="S141" s="234">
        <v>134</v>
      </c>
    </row>
    <row r="142" spans="1:19" s="28" customFormat="1" ht="15" customHeight="1" x14ac:dyDescent="0.25">
      <c r="A142" s="214" t="s">
        <v>3042</v>
      </c>
      <c r="B142" s="229"/>
      <c r="C142" s="217" t="s">
        <v>3043</v>
      </c>
      <c r="D142" s="212"/>
      <c r="E142" s="213"/>
      <c r="F142" s="218">
        <v>17861.449903317363</v>
      </c>
      <c r="G142" s="219">
        <v>167</v>
      </c>
      <c r="H142" s="220">
        <v>0.62004802947350601</v>
      </c>
      <c r="I142" s="219">
        <v>21</v>
      </c>
      <c r="J142" s="222">
        <v>88.796935954681857</v>
      </c>
      <c r="K142" s="219">
        <v>2</v>
      </c>
      <c r="L142" s="222">
        <v>56.184699683621005</v>
      </c>
      <c r="M142" s="219">
        <v>102</v>
      </c>
      <c r="N142" s="222">
        <v>8.0963657098409936</v>
      </c>
      <c r="O142" s="219">
        <v>44</v>
      </c>
      <c r="P142" s="222">
        <v>1142.2215139046018</v>
      </c>
      <c r="Q142" s="219">
        <v>15</v>
      </c>
      <c r="S142" s="234">
        <v>135</v>
      </c>
    </row>
    <row r="143" spans="1:19" s="28" customFormat="1" ht="15" customHeight="1" x14ac:dyDescent="0.25">
      <c r="A143" s="214" t="s">
        <v>3056</v>
      </c>
      <c r="B143" s="229"/>
      <c r="C143" s="217" t="s">
        <v>3057</v>
      </c>
      <c r="D143" s="212"/>
      <c r="E143" s="213"/>
      <c r="F143" s="218">
        <v>20604.253304672377</v>
      </c>
      <c r="G143" s="219">
        <v>160</v>
      </c>
      <c r="H143" s="220">
        <v>0.50588672815278135</v>
      </c>
      <c r="I143" s="219">
        <v>62</v>
      </c>
      <c r="J143" s="222">
        <v>80.118680986726886</v>
      </c>
      <c r="K143" s="219">
        <v>42</v>
      </c>
      <c r="L143" s="222">
        <v>55.577226002405673</v>
      </c>
      <c r="M143" s="219">
        <v>108</v>
      </c>
      <c r="N143" s="222">
        <v>7.7498665343711757</v>
      </c>
      <c r="O143" s="219">
        <v>51</v>
      </c>
      <c r="P143" s="222">
        <v>754.89862274681468</v>
      </c>
      <c r="Q143" s="219">
        <v>72</v>
      </c>
      <c r="S143" s="234">
        <v>136</v>
      </c>
    </row>
    <row r="144" spans="1:19" s="28" customFormat="1" ht="15" customHeight="1" x14ac:dyDescent="0.25">
      <c r="A144" s="214" t="s">
        <v>3122</v>
      </c>
      <c r="B144" s="215"/>
      <c r="C144" s="217" t="s">
        <v>3123</v>
      </c>
      <c r="D144" s="212"/>
      <c r="E144" s="213"/>
      <c r="F144" s="218">
        <v>483178.44970434008</v>
      </c>
      <c r="G144" s="219">
        <v>7</v>
      </c>
      <c r="H144" s="220">
        <v>0.54315637381719051</v>
      </c>
      <c r="I144" s="219">
        <v>45</v>
      </c>
      <c r="J144" s="222">
        <v>72.496583310222064</v>
      </c>
      <c r="K144" s="219">
        <v>125</v>
      </c>
      <c r="L144" s="222">
        <v>55.224483679260871</v>
      </c>
      <c r="M144" s="219">
        <v>109</v>
      </c>
      <c r="N144" s="222">
        <v>8.9242923284217817</v>
      </c>
      <c r="O144" s="219">
        <v>28</v>
      </c>
      <c r="P144" s="222">
        <v>982.95543219497063</v>
      </c>
      <c r="Q144" s="219">
        <v>33</v>
      </c>
      <c r="S144" s="234">
        <v>137</v>
      </c>
    </row>
    <row r="145" spans="1:22" s="28" customFormat="1" ht="15" customHeight="1" x14ac:dyDescent="0.25">
      <c r="A145" s="214" t="s">
        <v>3144</v>
      </c>
      <c r="B145" s="215"/>
      <c r="C145" s="217" t="s">
        <v>3145</v>
      </c>
      <c r="D145" s="212"/>
      <c r="E145" s="213"/>
      <c r="F145" s="218">
        <v>123572.15397624575</v>
      </c>
      <c r="G145" s="219">
        <v>41</v>
      </c>
      <c r="H145" s="220">
        <v>0.44839007169836037</v>
      </c>
      <c r="I145" s="219">
        <v>81</v>
      </c>
      <c r="J145" s="222">
        <v>75.799324766127569</v>
      </c>
      <c r="K145" s="219">
        <v>85</v>
      </c>
      <c r="L145" s="222">
        <v>36.362572456597142</v>
      </c>
      <c r="M145" s="219">
        <v>181</v>
      </c>
      <c r="N145" s="222">
        <v>6.5877414285827625</v>
      </c>
      <c r="O145" s="219">
        <v>94</v>
      </c>
      <c r="P145" s="222">
        <v>784.60025660979625</v>
      </c>
      <c r="Q145" s="219">
        <v>65</v>
      </c>
      <c r="S145" s="234">
        <v>138</v>
      </c>
    </row>
    <row r="146" spans="1:22" s="28" customFormat="1" ht="15" customHeight="1" x14ac:dyDescent="0.25">
      <c r="A146" s="214" t="s">
        <v>3157</v>
      </c>
      <c r="B146" s="229"/>
      <c r="C146" s="217" t="s">
        <v>3158</v>
      </c>
      <c r="D146" s="212"/>
      <c r="E146" s="213"/>
      <c r="F146" s="218">
        <v>62867.994115419468</v>
      </c>
      <c r="G146" s="219">
        <v>86</v>
      </c>
      <c r="H146" s="220">
        <v>0.35538436298358406</v>
      </c>
      <c r="I146" s="219">
        <v>146</v>
      </c>
      <c r="J146" s="222">
        <v>71.336647712217882</v>
      </c>
      <c r="K146" s="219">
        <v>136</v>
      </c>
      <c r="L146" s="222">
        <v>34.661893934585237</v>
      </c>
      <c r="M146" s="219">
        <v>185</v>
      </c>
      <c r="N146" s="222">
        <v>5.4777892722717452</v>
      </c>
      <c r="O146" s="219">
        <v>138</v>
      </c>
      <c r="P146" s="222">
        <v>513.14884858985556</v>
      </c>
      <c r="Q146" s="219">
        <v>131</v>
      </c>
      <c r="S146" s="234">
        <v>139</v>
      </c>
    </row>
    <row r="147" spans="1:22" s="28" customFormat="1" ht="15" customHeight="1" x14ac:dyDescent="0.25">
      <c r="A147" s="214" t="s">
        <v>3169</v>
      </c>
      <c r="B147" s="229"/>
      <c r="C147" s="217" t="s">
        <v>3170</v>
      </c>
      <c r="D147" s="212"/>
      <c r="E147" s="213"/>
      <c r="F147" s="218">
        <v>49410.737338947496</v>
      </c>
      <c r="G147" s="219">
        <v>114</v>
      </c>
      <c r="H147" s="220">
        <v>0.34037769570868059</v>
      </c>
      <c r="I147" s="219">
        <v>158</v>
      </c>
      <c r="J147" s="222">
        <v>65.572376344702946</v>
      </c>
      <c r="K147" s="219">
        <v>171</v>
      </c>
      <c r="L147" s="222">
        <v>30.053444677326254</v>
      </c>
      <c r="M147" s="219">
        <v>191</v>
      </c>
      <c r="N147" s="222">
        <v>5.5762322987112283</v>
      </c>
      <c r="O147" s="219">
        <v>133</v>
      </c>
      <c r="P147" s="222">
        <v>543.49736008342416</v>
      </c>
      <c r="Q147" s="219">
        <v>119</v>
      </c>
      <c r="S147" s="234">
        <v>140</v>
      </c>
    </row>
    <row r="148" spans="1:22" s="28" customFormat="1" ht="15" customHeight="1" x14ac:dyDescent="0.25">
      <c r="A148" s="214" t="s">
        <v>3178</v>
      </c>
      <c r="B148" s="215"/>
      <c r="C148" s="217" t="s">
        <v>3179</v>
      </c>
      <c r="D148" s="212"/>
      <c r="E148" s="213"/>
      <c r="F148" s="218">
        <v>58914.893471616335</v>
      </c>
      <c r="G148" s="219">
        <v>91</v>
      </c>
      <c r="H148" s="220">
        <v>0.37965831985836662</v>
      </c>
      <c r="I148" s="219">
        <v>131</v>
      </c>
      <c r="J148" s="222">
        <v>77.35566912114399</v>
      </c>
      <c r="K148" s="219">
        <v>65</v>
      </c>
      <c r="L148" s="222">
        <v>36.851600668553885</v>
      </c>
      <c r="M148" s="219">
        <v>180</v>
      </c>
      <c r="N148" s="222">
        <v>6.0361910852270313</v>
      </c>
      <c r="O148" s="219">
        <v>110</v>
      </c>
      <c r="P148" s="222">
        <v>501.24205798803501</v>
      </c>
      <c r="Q148" s="219">
        <v>133</v>
      </c>
      <c r="S148" s="234">
        <v>141</v>
      </c>
    </row>
    <row r="149" spans="1:22" s="28" customFormat="1" ht="15" customHeight="1" x14ac:dyDescent="0.25">
      <c r="A149" s="214" t="s">
        <v>3202</v>
      </c>
      <c r="B149" s="215"/>
      <c r="C149" s="217" t="s">
        <v>3203</v>
      </c>
      <c r="D149" s="212"/>
      <c r="E149" s="213"/>
      <c r="F149" s="218">
        <v>55014.15177673773</v>
      </c>
      <c r="G149" s="219">
        <v>99</v>
      </c>
      <c r="H149" s="220">
        <v>0.39950897118054857</v>
      </c>
      <c r="I149" s="219">
        <v>115</v>
      </c>
      <c r="J149" s="222">
        <v>68.497427548447803</v>
      </c>
      <c r="K149" s="219">
        <v>157</v>
      </c>
      <c r="L149" s="222">
        <v>42.290906712122315</v>
      </c>
      <c r="M149" s="219">
        <v>161</v>
      </c>
      <c r="N149" s="222">
        <v>6.4880326520023672</v>
      </c>
      <c r="O149" s="219">
        <v>97</v>
      </c>
      <c r="P149" s="222">
        <v>615.24254433481201</v>
      </c>
      <c r="Q149" s="219">
        <v>101</v>
      </c>
      <c r="S149" s="234">
        <v>142</v>
      </c>
    </row>
    <row r="150" spans="1:22" s="28" customFormat="1" ht="15" customHeight="1" x14ac:dyDescent="0.25">
      <c r="A150" s="214" t="s">
        <v>3215</v>
      </c>
      <c r="B150" s="229"/>
      <c r="C150" s="217" t="s">
        <v>3216</v>
      </c>
      <c r="D150" s="212"/>
      <c r="E150" s="213"/>
      <c r="F150" s="218">
        <v>48816.664649226688</v>
      </c>
      <c r="G150" s="219">
        <v>116</v>
      </c>
      <c r="H150" s="220">
        <v>0.33791549704456342</v>
      </c>
      <c r="I150" s="219">
        <v>161</v>
      </c>
      <c r="J150" s="222">
        <v>82.179885658066993</v>
      </c>
      <c r="K150" s="219">
        <v>26</v>
      </c>
      <c r="L150" s="222">
        <v>22.118009489386555</v>
      </c>
      <c r="M150" s="219">
        <v>194</v>
      </c>
      <c r="N150" s="222">
        <v>5.2630916000114256</v>
      </c>
      <c r="O150" s="219">
        <v>149</v>
      </c>
      <c r="P150" s="222">
        <v>464.72278527407354</v>
      </c>
      <c r="Q150" s="219">
        <v>146</v>
      </c>
      <c r="S150" s="234">
        <v>143</v>
      </c>
    </row>
    <row r="151" spans="1:22" s="28" customFormat="1" ht="15" customHeight="1" x14ac:dyDescent="0.25">
      <c r="A151" s="214" t="s">
        <v>3228</v>
      </c>
      <c r="B151" s="229"/>
      <c r="C151" s="217" t="s">
        <v>3229</v>
      </c>
      <c r="D151" s="212"/>
      <c r="E151" s="213"/>
      <c r="F151" s="218">
        <v>7833.704281403071</v>
      </c>
      <c r="G151" s="219">
        <v>187</v>
      </c>
      <c r="H151" s="220">
        <v>0.4345033666468513</v>
      </c>
      <c r="I151" s="219">
        <v>89</v>
      </c>
      <c r="J151" s="222">
        <v>78.029067259736564</v>
      </c>
      <c r="K151" s="219">
        <v>59</v>
      </c>
      <c r="L151" s="222">
        <v>31.893996899958626</v>
      </c>
      <c r="M151" s="219">
        <v>188</v>
      </c>
      <c r="N151" s="222">
        <v>5.8055649646848515</v>
      </c>
      <c r="O151" s="219">
        <v>123</v>
      </c>
      <c r="P151" s="222">
        <v>797.76618504409532</v>
      </c>
      <c r="Q151" s="219">
        <v>62</v>
      </c>
      <c r="S151" s="234">
        <v>144</v>
      </c>
    </row>
    <row r="152" spans="1:22" s="29" customFormat="1" ht="15" customHeight="1" x14ac:dyDescent="0.25">
      <c r="A152" s="214" t="s">
        <v>3239</v>
      </c>
      <c r="B152" s="229"/>
      <c r="C152" s="217" t="s">
        <v>3240</v>
      </c>
      <c r="D152" s="212"/>
      <c r="E152" s="213"/>
      <c r="F152" s="218">
        <v>112243.48985412929</v>
      </c>
      <c r="G152" s="219">
        <v>50</v>
      </c>
      <c r="H152" s="220">
        <v>0.57113885460990066</v>
      </c>
      <c r="I152" s="219">
        <v>37</v>
      </c>
      <c r="J152" s="222">
        <v>71.430419121688828</v>
      </c>
      <c r="K152" s="219">
        <v>134</v>
      </c>
      <c r="L152" s="222">
        <v>65.4608003680152</v>
      </c>
      <c r="M152" s="219">
        <v>60</v>
      </c>
      <c r="N152" s="222">
        <v>8.9552415944745292</v>
      </c>
      <c r="O152" s="219">
        <v>26</v>
      </c>
      <c r="P152" s="222">
        <v>1068.3133833553479</v>
      </c>
      <c r="Q152" s="219">
        <v>25</v>
      </c>
      <c r="R152" s="28"/>
      <c r="S152" s="234">
        <v>145</v>
      </c>
      <c r="T152" s="28"/>
      <c r="U152" s="28"/>
      <c r="V152" s="28"/>
    </row>
    <row r="153" spans="1:22" s="28" customFormat="1" ht="15" customHeight="1" x14ac:dyDescent="0.25">
      <c r="A153" s="214" t="s">
        <v>3249</v>
      </c>
      <c r="B153" s="215"/>
      <c r="C153" s="217" t="s">
        <v>3250</v>
      </c>
      <c r="D153" s="212"/>
      <c r="E153" s="213"/>
      <c r="F153" s="218">
        <v>18677.041223103541</v>
      </c>
      <c r="G153" s="219">
        <v>166</v>
      </c>
      <c r="H153" s="220">
        <v>0.57227881272513226</v>
      </c>
      <c r="I153" s="219">
        <v>36</v>
      </c>
      <c r="J153" s="222">
        <v>76.321792421903027</v>
      </c>
      <c r="K153" s="219">
        <v>77</v>
      </c>
      <c r="L153" s="222">
        <v>59.692784091871978</v>
      </c>
      <c r="M153" s="219">
        <v>85</v>
      </c>
      <c r="N153" s="222">
        <v>7.4971780510561707</v>
      </c>
      <c r="O153" s="219">
        <v>60</v>
      </c>
      <c r="P153" s="222">
        <v>1138.6788473201368</v>
      </c>
      <c r="Q153" s="219">
        <v>16</v>
      </c>
      <c r="S153" s="234">
        <v>146</v>
      </c>
    </row>
    <row r="154" spans="1:22" s="28" customFormat="1" ht="15" customHeight="1" x14ac:dyDescent="0.25">
      <c r="A154" s="214" t="s">
        <v>3259</v>
      </c>
      <c r="B154" s="215"/>
      <c r="C154" s="217" t="s">
        <v>3260</v>
      </c>
      <c r="D154" s="212"/>
      <c r="E154" s="213"/>
      <c r="F154" s="218">
        <v>11123.255937873999</v>
      </c>
      <c r="G154" s="219">
        <v>182</v>
      </c>
      <c r="H154" s="220">
        <v>0.62431999165645913</v>
      </c>
      <c r="I154" s="219">
        <v>19</v>
      </c>
      <c r="J154" s="222">
        <v>84.986897907333741</v>
      </c>
      <c r="K154" s="219">
        <v>8</v>
      </c>
      <c r="L154" s="222">
        <v>53.803443409414122</v>
      </c>
      <c r="M154" s="219">
        <v>114</v>
      </c>
      <c r="N154" s="222">
        <v>8.034618396807268</v>
      </c>
      <c r="O154" s="219">
        <v>45</v>
      </c>
      <c r="P154" s="222">
        <v>1269.433485543532</v>
      </c>
      <c r="Q154" s="219">
        <v>9</v>
      </c>
      <c r="S154" s="234">
        <v>147</v>
      </c>
    </row>
    <row r="155" spans="1:22" s="28" customFormat="1" ht="15" customHeight="1" x14ac:dyDescent="0.25">
      <c r="A155" s="214" t="s">
        <v>3269</v>
      </c>
      <c r="B155" s="229"/>
      <c r="C155" s="217" t="s">
        <v>3270</v>
      </c>
      <c r="D155" s="212"/>
      <c r="E155" s="213"/>
      <c r="F155" s="218">
        <v>85938.152533865126</v>
      </c>
      <c r="G155" s="219">
        <v>64</v>
      </c>
      <c r="H155" s="220">
        <v>0.67376690996502664</v>
      </c>
      <c r="I155" s="219">
        <v>3</v>
      </c>
      <c r="J155" s="222">
        <v>79.030983071257694</v>
      </c>
      <c r="K155" s="219">
        <v>49</v>
      </c>
      <c r="L155" s="222">
        <v>75.032610193532975</v>
      </c>
      <c r="M155" s="219">
        <v>12</v>
      </c>
      <c r="N155" s="222">
        <v>10.074670151368725</v>
      </c>
      <c r="O155" s="219">
        <v>6</v>
      </c>
      <c r="P155" s="222">
        <v>1301.1878398309318</v>
      </c>
      <c r="Q155" s="219">
        <v>8</v>
      </c>
      <c r="S155" s="234">
        <v>148</v>
      </c>
    </row>
    <row r="156" spans="1:22" s="28" customFormat="1" ht="15" customHeight="1" x14ac:dyDescent="0.25">
      <c r="A156" s="214" t="s">
        <v>3282</v>
      </c>
      <c r="B156" s="229"/>
      <c r="C156" s="217" t="s">
        <v>3283</v>
      </c>
      <c r="D156" s="212"/>
      <c r="E156" s="213"/>
      <c r="F156" s="218">
        <v>14967.61107237232</v>
      </c>
      <c r="G156" s="219">
        <v>174</v>
      </c>
      <c r="H156" s="220">
        <v>0.54911643186779702</v>
      </c>
      <c r="I156" s="219">
        <v>43</v>
      </c>
      <c r="J156" s="222">
        <v>83.940259502098598</v>
      </c>
      <c r="K156" s="219">
        <v>13</v>
      </c>
      <c r="L156" s="222">
        <v>70.976157000466912</v>
      </c>
      <c r="M156" s="219">
        <v>25</v>
      </c>
      <c r="N156" s="222">
        <v>7.5532676870244222</v>
      </c>
      <c r="O156" s="219">
        <v>57</v>
      </c>
      <c r="P156" s="222">
        <v>809.78301418230501</v>
      </c>
      <c r="Q156" s="219">
        <v>59</v>
      </c>
      <c r="S156" s="234">
        <v>149</v>
      </c>
    </row>
    <row r="157" spans="1:22" s="28" customFormat="1" ht="15" customHeight="1" x14ac:dyDescent="0.25">
      <c r="A157" s="214" t="s">
        <v>3306</v>
      </c>
      <c r="B157" s="215"/>
      <c r="C157" s="217" t="s">
        <v>3307</v>
      </c>
      <c r="D157" s="212"/>
      <c r="E157" s="213"/>
      <c r="F157" s="218">
        <v>75164.291889776083</v>
      </c>
      <c r="G157" s="219">
        <v>75</v>
      </c>
      <c r="H157" s="220">
        <v>0.65356259340238987</v>
      </c>
      <c r="I157" s="219">
        <v>9</v>
      </c>
      <c r="J157" s="222">
        <v>80.751046528185427</v>
      </c>
      <c r="K157" s="219">
        <v>38</v>
      </c>
      <c r="L157" s="222">
        <v>73.574245376600459</v>
      </c>
      <c r="M157" s="219">
        <v>17</v>
      </c>
      <c r="N157" s="222">
        <v>10.306124944955858</v>
      </c>
      <c r="O157" s="219">
        <v>5</v>
      </c>
      <c r="P157" s="222">
        <v>1150.5578517399815</v>
      </c>
      <c r="Q157" s="219">
        <v>14</v>
      </c>
      <c r="S157" s="234">
        <v>150</v>
      </c>
    </row>
    <row r="158" spans="1:22" s="28" customFormat="1" ht="15" customHeight="1" x14ac:dyDescent="0.25">
      <c r="A158" s="214" t="s">
        <v>3316</v>
      </c>
      <c r="B158" s="215"/>
      <c r="C158" s="217" t="s">
        <v>3317</v>
      </c>
      <c r="D158" s="212"/>
      <c r="E158" s="213"/>
      <c r="F158" s="218">
        <v>123864.15580678647</v>
      </c>
      <c r="G158" s="219">
        <v>40</v>
      </c>
      <c r="H158" s="220">
        <v>0.53939311177209692</v>
      </c>
      <c r="I158" s="219">
        <v>47</v>
      </c>
      <c r="J158" s="222">
        <v>75.005581598537489</v>
      </c>
      <c r="K158" s="219">
        <v>93</v>
      </c>
      <c r="L158" s="222">
        <v>78.382645216537853</v>
      </c>
      <c r="M158" s="219">
        <v>6</v>
      </c>
      <c r="N158" s="222">
        <v>9.45983176483149</v>
      </c>
      <c r="O158" s="219">
        <v>13</v>
      </c>
      <c r="P158" s="222">
        <v>748.82290295515088</v>
      </c>
      <c r="Q158" s="219">
        <v>73</v>
      </c>
      <c r="S158" s="234">
        <v>151</v>
      </c>
    </row>
    <row r="159" spans="1:22" s="28" customFormat="1" ht="15" customHeight="1" x14ac:dyDescent="0.25">
      <c r="A159" s="214" t="s">
        <v>3342</v>
      </c>
      <c r="B159" s="229"/>
      <c r="C159" s="217" t="s">
        <v>3343</v>
      </c>
      <c r="D159" s="212"/>
      <c r="E159" s="213"/>
      <c r="F159" s="218">
        <v>43880.826810224404</v>
      </c>
      <c r="G159" s="219">
        <v>122</v>
      </c>
      <c r="H159" s="220">
        <v>0.38110222834563362</v>
      </c>
      <c r="I159" s="219">
        <v>129</v>
      </c>
      <c r="J159" s="222">
        <v>73.666669976135069</v>
      </c>
      <c r="K159" s="219">
        <v>111</v>
      </c>
      <c r="L159" s="222">
        <v>80.857969028747306</v>
      </c>
      <c r="M159" s="219">
        <v>1</v>
      </c>
      <c r="N159" s="222">
        <v>7.3364664279032619</v>
      </c>
      <c r="O159" s="219">
        <v>64</v>
      </c>
      <c r="P159" s="222">
        <v>334.59008095143923</v>
      </c>
      <c r="Q159" s="219">
        <v>178</v>
      </c>
      <c r="S159" s="234">
        <v>152</v>
      </c>
    </row>
    <row r="160" spans="1:22" s="28" customFormat="1" ht="15" customHeight="1" x14ac:dyDescent="0.25">
      <c r="A160" s="214" t="s">
        <v>3359</v>
      </c>
      <c r="B160" s="229"/>
      <c r="C160" s="217" t="s">
        <v>3360</v>
      </c>
      <c r="D160" s="212"/>
      <c r="E160" s="213"/>
      <c r="F160" s="218">
        <v>88073.793508268209</v>
      </c>
      <c r="G160" s="219">
        <v>61</v>
      </c>
      <c r="H160" s="220">
        <v>0.40986616300034207</v>
      </c>
      <c r="I160" s="219">
        <v>107</v>
      </c>
      <c r="J160" s="222">
        <v>67.297172070941471</v>
      </c>
      <c r="K160" s="219">
        <v>165</v>
      </c>
      <c r="L160" s="222">
        <v>46.876897005544954</v>
      </c>
      <c r="M160" s="219">
        <v>143</v>
      </c>
      <c r="N160" s="222">
        <v>6.8108474223526612</v>
      </c>
      <c r="O160" s="219">
        <v>85</v>
      </c>
      <c r="P160" s="222">
        <v>626.95977296618048</v>
      </c>
      <c r="Q160" s="219">
        <v>98</v>
      </c>
      <c r="S160" s="234">
        <v>153</v>
      </c>
    </row>
    <row r="161" spans="1:19" s="28" customFormat="1" ht="15" customHeight="1" x14ac:dyDescent="0.25">
      <c r="A161" s="214" t="s">
        <v>3379</v>
      </c>
      <c r="B161" s="215"/>
      <c r="C161" s="217" t="s">
        <v>3380</v>
      </c>
      <c r="D161" s="212"/>
      <c r="E161" s="213"/>
      <c r="F161" s="218">
        <v>804838.60410223447</v>
      </c>
      <c r="G161" s="219">
        <v>5</v>
      </c>
      <c r="H161" s="220">
        <v>0.55971438147464847</v>
      </c>
      <c r="I161" s="219">
        <v>39</v>
      </c>
      <c r="J161" s="222">
        <v>79.306895295738798</v>
      </c>
      <c r="K161" s="219">
        <v>47</v>
      </c>
      <c r="L161" s="222">
        <v>66.269413987389115</v>
      </c>
      <c r="M161" s="219">
        <v>55</v>
      </c>
      <c r="N161" s="222">
        <v>8.5814191728109126</v>
      </c>
      <c r="O161" s="219">
        <v>33</v>
      </c>
      <c r="P161" s="222">
        <v>883.86750510032323</v>
      </c>
      <c r="Q161" s="219">
        <v>48</v>
      </c>
      <c r="S161" s="234">
        <v>154</v>
      </c>
    </row>
    <row r="162" spans="1:19" s="28" customFormat="1" ht="15" customHeight="1" x14ac:dyDescent="0.25">
      <c r="A162" s="214" t="s">
        <v>3400</v>
      </c>
      <c r="B162" s="215"/>
      <c r="C162" s="217" t="s">
        <v>3401</v>
      </c>
      <c r="D162" s="212"/>
      <c r="E162" s="213"/>
      <c r="F162" s="218">
        <v>120110.42193004217</v>
      </c>
      <c r="G162" s="219">
        <v>46</v>
      </c>
      <c r="H162" s="220">
        <v>0.25533179001353523</v>
      </c>
      <c r="I162" s="219">
        <v>190</v>
      </c>
      <c r="J162" s="222">
        <v>62.77997767586637</v>
      </c>
      <c r="K162" s="219">
        <v>180</v>
      </c>
      <c r="L162" s="222">
        <v>37.601421721177289</v>
      </c>
      <c r="M162" s="219">
        <v>178</v>
      </c>
      <c r="N162" s="222">
        <v>4.0597080492975444</v>
      </c>
      <c r="O162" s="219">
        <v>188</v>
      </c>
      <c r="P162" s="222">
        <v>301.40171696890451</v>
      </c>
      <c r="Q162" s="219">
        <v>183</v>
      </c>
      <c r="S162" s="234">
        <v>155</v>
      </c>
    </row>
    <row r="163" spans="1:19" s="28" customFormat="1" ht="15" customHeight="1" x14ac:dyDescent="0.25">
      <c r="A163" s="214" t="s">
        <v>3421</v>
      </c>
      <c r="B163" s="229"/>
      <c r="C163" s="217" t="s">
        <v>3422</v>
      </c>
      <c r="D163" s="212"/>
      <c r="E163" s="213"/>
      <c r="F163" s="218">
        <v>112270.67623145551</v>
      </c>
      <c r="G163" s="219">
        <v>49</v>
      </c>
      <c r="H163" s="220">
        <v>0.26726685306965281</v>
      </c>
      <c r="I163" s="219">
        <v>188</v>
      </c>
      <c r="J163" s="222">
        <v>60.131749801524812</v>
      </c>
      <c r="K163" s="219">
        <v>182</v>
      </c>
      <c r="L163" s="222">
        <v>47.546998893792697</v>
      </c>
      <c r="M163" s="219">
        <v>141</v>
      </c>
      <c r="N163" s="222">
        <v>4.2227872126381873</v>
      </c>
      <c r="O163" s="219">
        <v>186</v>
      </c>
      <c r="P163" s="222">
        <v>317.18158846126965</v>
      </c>
      <c r="Q163" s="219">
        <v>182</v>
      </c>
      <c r="S163" s="234">
        <v>156</v>
      </c>
    </row>
    <row r="164" spans="1:19" s="28" customFormat="1" ht="15" customHeight="1" x14ac:dyDescent="0.25">
      <c r="A164" s="214" t="s">
        <v>3439</v>
      </c>
      <c r="B164" s="229"/>
      <c r="C164" s="217" t="s">
        <v>3440</v>
      </c>
      <c r="D164" s="212"/>
      <c r="E164" s="213"/>
      <c r="F164" s="218">
        <v>163145.4503345624</v>
      </c>
      <c r="G164" s="219">
        <v>28</v>
      </c>
      <c r="H164" s="220">
        <v>0.42963503868403569</v>
      </c>
      <c r="I164" s="219">
        <v>94</v>
      </c>
      <c r="J164" s="222">
        <v>73.228056788713005</v>
      </c>
      <c r="K164" s="219">
        <v>116</v>
      </c>
      <c r="L164" s="222">
        <v>57.991485607165721</v>
      </c>
      <c r="M164" s="219">
        <v>90</v>
      </c>
      <c r="N164" s="222">
        <v>5.6987998504140869</v>
      </c>
      <c r="O164" s="219">
        <v>129</v>
      </c>
      <c r="P164" s="222">
        <v>644.48647596644059</v>
      </c>
      <c r="Q164" s="219">
        <v>92</v>
      </c>
      <c r="S164" s="234">
        <v>157</v>
      </c>
    </row>
    <row r="165" spans="1:19" s="28" customFormat="1" ht="15" customHeight="1" x14ac:dyDescent="0.25">
      <c r="A165" s="214" t="s">
        <v>3461</v>
      </c>
      <c r="B165" s="215"/>
      <c r="C165" s="217" t="s">
        <v>3462</v>
      </c>
      <c r="D165" s="212"/>
      <c r="E165" s="213"/>
      <c r="F165" s="218">
        <v>130788.62680205755</v>
      </c>
      <c r="G165" s="219">
        <v>39</v>
      </c>
      <c r="H165" s="220">
        <v>0.50659124754733953</v>
      </c>
      <c r="I165" s="219">
        <v>59</v>
      </c>
      <c r="J165" s="222">
        <v>81.012689562239274</v>
      </c>
      <c r="K165" s="219">
        <v>32</v>
      </c>
      <c r="L165" s="222">
        <v>62.149383380701757</v>
      </c>
      <c r="M165" s="219">
        <v>72</v>
      </c>
      <c r="N165" s="222">
        <v>7.3248653959945358</v>
      </c>
      <c r="O165" s="219">
        <v>65</v>
      </c>
      <c r="P165" s="222">
        <v>733.1033194525761</v>
      </c>
      <c r="Q165" s="219">
        <v>75</v>
      </c>
      <c r="S165" s="234">
        <v>158</v>
      </c>
    </row>
    <row r="166" spans="1:19" s="28" customFormat="1" ht="15" customHeight="1" x14ac:dyDescent="0.25">
      <c r="A166" s="214" t="s">
        <v>3477</v>
      </c>
      <c r="B166" s="215"/>
      <c r="C166" s="217" t="s">
        <v>3478</v>
      </c>
      <c r="D166" s="212"/>
      <c r="E166" s="213"/>
      <c r="F166" s="218">
        <v>313603.92458356201</v>
      </c>
      <c r="G166" s="219">
        <v>13</v>
      </c>
      <c r="H166" s="220">
        <v>0.53270220577134297</v>
      </c>
      <c r="I166" s="219">
        <v>48</v>
      </c>
      <c r="J166" s="222">
        <v>78.919593231591818</v>
      </c>
      <c r="K166" s="219">
        <v>51</v>
      </c>
      <c r="L166" s="222">
        <v>67.600368292581763</v>
      </c>
      <c r="M166" s="219">
        <v>50</v>
      </c>
      <c r="N166" s="222">
        <v>7.9938539878293238</v>
      </c>
      <c r="O166" s="219">
        <v>48</v>
      </c>
      <c r="P166" s="222">
        <v>798.59699667242216</v>
      </c>
      <c r="Q166" s="219">
        <v>61</v>
      </c>
      <c r="S166" s="234">
        <v>159</v>
      </c>
    </row>
    <row r="167" spans="1:19" s="28" customFormat="1" ht="15" customHeight="1" x14ac:dyDescent="0.25">
      <c r="A167" s="214" t="s">
        <v>3493</v>
      </c>
      <c r="B167" s="229"/>
      <c r="C167" s="217" t="s">
        <v>3494</v>
      </c>
      <c r="D167" s="212"/>
      <c r="E167" s="213"/>
      <c r="F167" s="218">
        <v>145145.04783602222</v>
      </c>
      <c r="G167" s="219">
        <v>34</v>
      </c>
      <c r="H167" s="220">
        <v>0.55849199540963124</v>
      </c>
      <c r="I167" s="219">
        <v>40</v>
      </c>
      <c r="J167" s="222">
        <v>74.474469946889826</v>
      </c>
      <c r="K167" s="219">
        <v>102</v>
      </c>
      <c r="L167" s="222">
        <v>66.445140788059092</v>
      </c>
      <c r="M167" s="219">
        <v>54</v>
      </c>
      <c r="N167" s="222">
        <v>9.1843239225895488</v>
      </c>
      <c r="O167" s="219">
        <v>18</v>
      </c>
      <c r="P167" s="222">
        <v>920.92115513823489</v>
      </c>
      <c r="Q167" s="219">
        <v>40</v>
      </c>
      <c r="S167" s="234">
        <v>160</v>
      </c>
    </row>
    <row r="168" spans="1:19" s="28" customFormat="1" ht="15" customHeight="1" x14ac:dyDescent="0.25">
      <c r="A168" s="214" t="s">
        <v>3507</v>
      </c>
      <c r="B168" s="229"/>
      <c r="C168" s="217" t="s">
        <v>3508</v>
      </c>
      <c r="D168" s="212"/>
      <c r="E168" s="213"/>
      <c r="F168" s="218">
        <v>79723.548057667213</v>
      </c>
      <c r="G168" s="219">
        <v>68</v>
      </c>
      <c r="H168" s="220">
        <v>0.43028740898397166</v>
      </c>
      <c r="I168" s="219">
        <v>93</v>
      </c>
      <c r="J168" s="222">
        <v>68.949917449250222</v>
      </c>
      <c r="K168" s="219">
        <v>150</v>
      </c>
      <c r="L168" s="222">
        <v>57.235826453275273</v>
      </c>
      <c r="M168" s="219">
        <v>92</v>
      </c>
      <c r="N168" s="222">
        <v>6.8437070879948809</v>
      </c>
      <c r="O168" s="219">
        <v>83</v>
      </c>
      <c r="P168" s="222">
        <v>629.59504929832053</v>
      </c>
      <c r="Q168" s="219">
        <v>97</v>
      </c>
      <c r="S168" s="234">
        <v>161</v>
      </c>
    </row>
    <row r="169" spans="1:19" s="28" customFormat="1" ht="15" customHeight="1" x14ac:dyDescent="0.25">
      <c r="A169" s="214" t="s">
        <v>3523</v>
      </c>
      <c r="B169" s="215"/>
      <c r="C169" s="217" t="s">
        <v>3524</v>
      </c>
      <c r="D169" s="212"/>
      <c r="E169" s="213"/>
      <c r="F169" s="218">
        <v>221009.13721623211</v>
      </c>
      <c r="G169" s="219">
        <v>22</v>
      </c>
      <c r="H169" s="220">
        <v>0.50620556911657677</v>
      </c>
      <c r="I169" s="219">
        <v>61</v>
      </c>
      <c r="J169" s="222">
        <v>65.976007046073292</v>
      </c>
      <c r="K169" s="219">
        <v>169</v>
      </c>
      <c r="L169" s="222">
        <v>77.521086591759342</v>
      </c>
      <c r="M169" s="219">
        <v>7</v>
      </c>
      <c r="N169" s="222">
        <v>9.1629061403106267</v>
      </c>
      <c r="O169" s="219">
        <v>19</v>
      </c>
      <c r="P169" s="222">
        <v>773.46328685261847</v>
      </c>
      <c r="Q169" s="219">
        <v>66</v>
      </c>
      <c r="S169" s="234">
        <v>162</v>
      </c>
    </row>
    <row r="170" spans="1:19" s="28" customFormat="1" ht="15" customHeight="1" x14ac:dyDescent="0.25">
      <c r="A170" s="214" t="s">
        <v>3553</v>
      </c>
      <c r="B170" s="215"/>
      <c r="C170" s="217" t="s">
        <v>3554</v>
      </c>
      <c r="D170" s="212"/>
      <c r="E170" s="213"/>
      <c r="F170" s="218">
        <v>111154.02095535319</v>
      </c>
      <c r="G170" s="219">
        <v>52</v>
      </c>
      <c r="H170" s="220">
        <v>0.30968623405619639</v>
      </c>
      <c r="I170" s="219">
        <v>179</v>
      </c>
      <c r="J170" s="222">
        <v>63.936107309978908</v>
      </c>
      <c r="K170" s="219">
        <v>174</v>
      </c>
      <c r="L170" s="222">
        <v>65.707383198717693</v>
      </c>
      <c r="M170" s="219">
        <v>57</v>
      </c>
      <c r="N170" s="222">
        <v>5.8640908574908934</v>
      </c>
      <c r="O170" s="219">
        <v>119</v>
      </c>
      <c r="P170" s="222">
        <v>295.15772635661722</v>
      </c>
      <c r="Q170" s="219">
        <v>186</v>
      </c>
      <c r="S170" s="234">
        <v>163</v>
      </c>
    </row>
    <row r="171" spans="1:19" s="28" customFormat="1" ht="15" customHeight="1" x14ac:dyDescent="0.25">
      <c r="A171" s="214" t="s">
        <v>3583</v>
      </c>
      <c r="B171" s="229"/>
      <c r="C171" s="217" t="s">
        <v>3584</v>
      </c>
      <c r="D171" s="212"/>
      <c r="E171" s="213"/>
      <c r="F171" s="218">
        <v>73828.131789336243</v>
      </c>
      <c r="G171" s="219">
        <v>77</v>
      </c>
      <c r="H171" s="220">
        <v>0.35038238806401661</v>
      </c>
      <c r="I171" s="219">
        <v>148</v>
      </c>
      <c r="J171" s="222">
        <v>62.489830992227539</v>
      </c>
      <c r="K171" s="219">
        <v>181</v>
      </c>
      <c r="L171" s="222">
        <v>62.787687733774831</v>
      </c>
      <c r="M171" s="219">
        <v>70</v>
      </c>
      <c r="N171" s="222">
        <v>5.5094980081660969</v>
      </c>
      <c r="O171" s="219">
        <v>136</v>
      </c>
      <c r="P171" s="222">
        <v>454.01623713657335</v>
      </c>
      <c r="Q171" s="219">
        <v>152</v>
      </c>
      <c r="S171" s="234">
        <v>164</v>
      </c>
    </row>
    <row r="172" spans="1:19" s="28" customFormat="1" ht="15" customHeight="1" x14ac:dyDescent="0.25">
      <c r="A172" s="214" t="s">
        <v>3605</v>
      </c>
      <c r="B172" s="229"/>
      <c r="C172" s="217" t="s">
        <v>3606</v>
      </c>
      <c r="D172" s="212"/>
      <c r="E172" s="213"/>
      <c r="F172" s="218">
        <v>89616.36869581441</v>
      </c>
      <c r="G172" s="219">
        <v>60</v>
      </c>
      <c r="H172" s="220">
        <v>0.33834961032634336</v>
      </c>
      <c r="I172" s="219">
        <v>160</v>
      </c>
      <c r="J172" s="222">
        <v>71.586432767708402</v>
      </c>
      <c r="K172" s="219">
        <v>132</v>
      </c>
      <c r="L172" s="222">
        <v>71.184774312718162</v>
      </c>
      <c r="M172" s="219">
        <v>23</v>
      </c>
      <c r="N172" s="222">
        <v>6.5064635535491817</v>
      </c>
      <c r="O172" s="219">
        <v>96</v>
      </c>
      <c r="P172" s="222">
        <v>288.16812500180322</v>
      </c>
      <c r="Q172" s="219">
        <v>188</v>
      </c>
      <c r="S172" s="234">
        <v>165</v>
      </c>
    </row>
    <row r="173" spans="1:19" s="28" customFormat="1" ht="15" customHeight="1" x14ac:dyDescent="0.25">
      <c r="A173" s="214" t="s">
        <v>3621</v>
      </c>
      <c r="B173" s="215"/>
      <c r="C173" s="217" t="s">
        <v>3622</v>
      </c>
      <c r="D173" s="212"/>
      <c r="E173" s="213"/>
      <c r="F173" s="218">
        <v>64318.941142347729</v>
      </c>
      <c r="G173" s="219">
        <v>84</v>
      </c>
      <c r="H173" s="220">
        <v>0.37560179461744386</v>
      </c>
      <c r="I173" s="219">
        <v>132</v>
      </c>
      <c r="J173" s="222">
        <v>80.821065760435019</v>
      </c>
      <c r="K173" s="219">
        <v>37</v>
      </c>
      <c r="L173" s="222">
        <v>73.288910412248001</v>
      </c>
      <c r="M173" s="219">
        <v>18</v>
      </c>
      <c r="N173" s="222">
        <v>6.2858319855893408</v>
      </c>
      <c r="O173" s="219">
        <v>104</v>
      </c>
      <c r="P173" s="222">
        <v>326.78070142937327</v>
      </c>
      <c r="Q173" s="219">
        <v>179</v>
      </c>
      <c r="S173" s="234">
        <v>166</v>
      </c>
    </row>
    <row r="174" spans="1:19" s="28" customFormat="1" ht="15" customHeight="1" x14ac:dyDescent="0.25">
      <c r="A174" s="214" t="s">
        <v>3632</v>
      </c>
      <c r="B174" s="215"/>
      <c r="C174" s="217" t="s">
        <v>3633</v>
      </c>
      <c r="D174" s="212"/>
      <c r="E174" s="213"/>
      <c r="F174" s="218">
        <v>58048.957008633479</v>
      </c>
      <c r="G174" s="219">
        <v>93</v>
      </c>
      <c r="H174" s="220">
        <v>0.32090629047918234</v>
      </c>
      <c r="I174" s="219">
        <v>170</v>
      </c>
      <c r="J174" s="222">
        <v>67.928957888374484</v>
      </c>
      <c r="K174" s="219">
        <v>159</v>
      </c>
      <c r="L174" s="222">
        <v>67.786505699111103</v>
      </c>
      <c r="M174" s="219">
        <v>47</v>
      </c>
      <c r="N174" s="222">
        <v>5.7129254977801347</v>
      </c>
      <c r="O174" s="219">
        <v>128</v>
      </c>
      <c r="P174" s="222">
        <v>298.43548719622692</v>
      </c>
      <c r="Q174" s="219">
        <v>185</v>
      </c>
      <c r="S174" s="234">
        <v>167</v>
      </c>
    </row>
    <row r="175" spans="1:19" s="28" customFormat="1" ht="15" customHeight="1" x14ac:dyDescent="0.25">
      <c r="A175" s="214" t="s">
        <v>3650</v>
      </c>
      <c r="B175" s="229"/>
      <c r="C175" s="217" t="s">
        <v>3651</v>
      </c>
      <c r="D175" s="212"/>
      <c r="E175" s="213"/>
      <c r="F175" s="218">
        <v>41138.023408869391</v>
      </c>
      <c r="G175" s="219">
        <v>126</v>
      </c>
      <c r="H175" s="220">
        <v>0.43862768025461923</v>
      </c>
      <c r="I175" s="219">
        <v>86</v>
      </c>
      <c r="J175" s="222">
        <v>77.603909364968743</v>
      </c>
      <c r="K175" s="219">
        <v>64</v>
      </c>
      <c r="L175" s="222">
        <v>68.310564294107522</v>
      </c>
      <c r="M175" s="219">
        <v>42</v>
      </c>
      <c r="N175" s="222">
        <v>6.6407063224524103</v>
      </c>
      <c r="O175" s="219">
        <v>91</v>
      </c>
      <c r="P175" s="222">
        <v>526.68179246192858</v>
      </c>
      <c r="Q175" s="219">
        <v>127</v>
      </c>
      <c r="S175" s="234">
        <v>168</v>
      </c>
    </row>
    <row r="176" spans="1:19" s="28" customFormat="1" ht="15" customHeight="1" x14ac:dyDescent="0.25">
      <c r="A176" s="214" t="s">
        <v>3668</v>
      </c>
      <c r="B176" s="229"/>
      <c r="C176" s="217" t="s">
        <v>3669</v>
      </c>
      <c r="D176" s="212"/>
      <c r="E176" s="213"/>
      <c r="F176" s="218">
        <v>67601.444478771125</v>
      </c>
      <c r="G176" s="219">
        <v>81</v>
      </c>
      <c r="H176" s="220">
        <v>0.43421000389045195</v>
      </c>
      <c r="I176" s="219">
        <v>91</v>
      </c>
      <c r="J176" s="222">
        <v>71.949678719424497</v>
      </c>
      <c r="K176" s="219">
        <v>128</v>
      </c>
      <c r="L176" s="222">
        <v>68.472318410841666</v>
      </c>
      <c r="M176" s="219">
        <v>41</v>
      </c>
      <c r="N176" s="222">
        <v>6.924685821533048</v>
      </c>
      <c r="O176" s="219">
        <v>77</v>
      </c>
      <c r="P176" s="222">
        <v>553.7857729340991</v>
      </c>
      <c r="Q176" s="219">
        <v>115</v>
      </c>
      <c r="S176" s="234">
        <v>169</v>
      </c>
    </row>
    <row r="177" spans="1:22" s="28" customFormat="1" ht="15" customHeight="1" x14ac:dyDescent="0.25">
      <c r="A177" s="214" t="s">
        <v>3686</v>
      </c>
      <c r="B177" s="215"/>
      <c r="C177" s="217" t="s">
        <v>3687</v>
      </c>
      <c r="D177" s="212"/>
      <c r="E177" s="213"/>
      <c r="F177" s="218">
        <v>19889.352271279546</v>
      </c>
      <c r="G177" s="219">
        <v>164</v>
      </c>
      <c r="H177" s="220">
        <v>0.27405616226876223</v>
      </c>
      <c r="I177" s="219">
        <v>187</v>
      </c>
      <c r="J177" s="222">
        <v>73.990339277578229</v>
      </c>
      <c r="K177" s="219">
        <v>109</v>
      </c>
      <c r="L177" s="222">
        <v>64.333277204810599</v>
      </c>
      <c r="M177" s="219">
        <v>66</v>
      </c>
      <c r="N177" s="222">
        <v>5.0791714497789098</v>
      </c>
      <c r="O177" s="219">
        <v>154</v>
      </c>
      <c r="P177" s="222">
        <v>196.22066743365846</v>
      </c>
      <c r="Q177" s="219">
        <v>195</v>
      </c>
      <c r="S177" s="234">
        <v>170</v>
      </c>
    </row>
    <row r="178" spans="1:22" s="28" customFormat="1" ht="15" customHeight="1" x14ac:dyDescent="0.25">
      <c r="A178" s="214" t="s">
        <v>3696</v>
      </c>
      <c r="B178" s="215"/>
      <c r="C178" s="217" t="s">
        <v>3697</v>
      </c>
      <c r="D178" s="212"/>
      <c r="E178" s="213"/>
      <c r="F178" s="218">
        <v>36362.283125232534</v>
      </c>
      <c r="G178" s="219">
        <v>133</v>
      </c>
      <c r="H178" s="220">
        <v>0.4372260465465429</v>
      </c>
      <c r="I178" s="219">
        <v>88</v>
      </c>
      <c r="J178" s="222">
        <v>54.922160078279887</v>
      </c>
      <c r="K178" s="219">
        <v>191</v>
      </c>
      <c r="L178" s="222">
        <v>70.059845027343528</v>
      </c>
      <c r="M178" s="219">
        <v>28</v>
      </c>
      <c r="N178" s="222">
        <v>6.6182206529168894</v>
      </c>
      <c r="O178" s="219">
        <v>92</v>
      </c>
      <c r="P178" s="222">
        <v>882.34359977483473</v>
      </c>
      <c r="Q178" s="219">
        <v>49</v>
      </c>
      <c r="S178" s="234">
        <v>171</v>
      </c>
    </row>
    <row r="179" spans="1:22" s="28" customFormat="1" ht="15" customHeight="1" x14ac:dyDescent="0.25">
      <c r="A179" s="214" t="s">
        <v>3708</v>
      </c>
      <c r="B179" s="229"/>
      <c r="C179" s="217" t="s">
        <v>3709</v>
      </c>
      <c r="D179" s="212"/>
      <c r="E179" s="213"/>
      <c r="F179" s="218">
        <v>246644.88413198042</v>
      </c>
      <c r="G179" s="219">
        <v>18</v>
      </c>
      <c r="H179" s="220">
        <v>0.5261190359452923</v>
      </c>
      <c r="I179" s="219">
        <v>50</v>
      </c>
      <c r="J179" s="222">
        <v>68.903372462326132</v>
      </c>
      <c r="K179" s="219">
        <v>151</v>
      </c>
      <c r="L179" s="222">
        <v>78.74920885280244</v>
      </c>
      <c r="M179" s="219">
        <v>5</v>
      </c>
      <c r="N179" s="222">
        <v>9.4309264535642008</v>
      </c>
      <c r="O179" s="219">
        <v>15</v>
      </c>
      <c r="P179" s="222">
        <v>789.14486350471032</v>
      </c>
      <c r="Q179" s="219">
        <v>63</v>
      </c>
      <c r="S179" s="234">
        <v>172</v>
      </c>
    </row>
    <row r="180" spans="1:22" s="28" customFormat="1" ht="15" customHeight="1" x14ac:dyDescent="0.25">
      <c r="A180" s="214" t="s">
        <v>3718</v>
      </c>
      <c r="B180" s="229"/>
      <c r="C180" s="217" t="s">
        <v>3719</v>
      </c>
      <c r="D180" s="212"/>
      <c r="E180" s="213"/>
      <c r="F180" s="218">
        <v>51092.265121716526</v>
      </c>
      <c r="G180" s="219">
        <v>109</v>
      </c>
      <c r="H180" s="220">
        <v>0.40026810902873472</v>
      </c>
      <c r="I180" s="219">
        <v>113</v>
      </c>
      <c r="J180" s="222">
        <v>73.150714956565906</v>
      </c>
      <c r="K180" s="219">
        <v>118</v>
      </c>
      <c r="L180" s="222">
        <v>66.522008082062285</v>
      </c>
      <c r="M180" s="219">
        <v>53</v>
      </c>
      <c r="N180" s="222">
        <v>6.0123507073949156</v>
      </c>
      <c r="O180" s="219">
        <v>112</v>
      </c>
      <c r="P180" s="222">
        <v>478.42241024996389</v>
      </c>
      <c r="Q180" s="219">
        <v>140</v>
      </c>
      <c r="S180" s="234">
        <v>173</v>
      </c>
    </row>
    <row r="181" spans="1:22" s="28" customFormat="1" ht="15" customHeight="1" x14ac:dyDescent="0.25">
      <c r="A181" s="214" t="s">
        <v>3740</v>
      </c>
      <c r="B181" s="215"/>
      <c r="C181" s="217" t="s">
        <v>3741</v>
      </c>
      <c r="D181" s="212"/>
      <c r="E181" s="213"/>
      <c r="F181" s="218">
        <v>37193.984890841653</v>
      </c>
      <c r="G181" s="219">
        <v>131</v>
      </c>
      <c r="H181" s="220">
        <v>0.36856069999483348</v>
      </c>
      <c r="I181" s="219">
        <v>135</v>
      </c>
      <c r="J181" s="222">
        <v>74.173703872104099</v>
      </c>
      <c r="K181" s="219">
        <v>107</v>
      </c>
      <c r="L181" s="222">
        <v>69.599248277182483</v>
      </c>
      <c r="M181" s="219">
        <v>33</v>
      </c>
      <c r="N181" s="222">
        <v>5.4019195676182301</v>
      </c>
      <c r="O181" s="219">
        <v>141</v>
      </c>
      <c r="P181" s="222">
        <v>393.37459662663167</v>
      </c>
      <c r="Q181" s="219">
        <v>166</v>
      </c>
      <c r="S181" s="234">
        <v>174</v>
      </c>
    </row>
    <row r="182" spans="1:22" s="28" customFormat="1" ht="15" customHeight="1" x14ac:dyDescent="0.25">
      <c r="A182" s="214" t="s">
        <v>3758</v>
      </c>
      <c r="B182" s="215"/>
      <c r="C182" s="217" t="s">
        <v>3759</v>
      </c>
      <c r="D182" s="212"/>
      <c r="E182" s="213"/>
      <c r="F182" s="218">
        <v>123209.66894522967</v>
      </c>
      <c r="G182" s="219">
        <v>43</v>
      </c>
      <c r="H182" s="220">
        <v>0.49884581079868967</v>
      </c>
      <c r="I182" s="219">
        <v>65</v>
      </c>
      <c r="J182" s="222">
        <v>74.779470879316833</v>
      </c>
      <c r="K182" s="219">
        <v>98</v>
      </c>
      <c r="L182" s="222">
        <v>53.989536702528227</v>
      </c>
      <c r="M182" s="219">
        <v>113</v>
      </c>
      <c r="N182" s="222">
        <v>6.5410118932144981</v>
      </c>
      <c r="O182" s="219">
        <v>95</v>
      </c>
      <c r="P182" s="222">
        <v>903.70182873791202</v>
      </c>
      <c r="Q182" s="219">
        <v>45</v>
      </c>
      <c r="S182" s="234">
        <v>175</v>
      </c>
    </row>
    <row r="183" spans="1:22" s="28" customFormat="1" ht="15" customHeight="1" x14ac:dyDescent="0.25">
      <c r="A183" s="214" t="s">
        <v>3772</v>
      </c>
      <c r="B183" s="229"/>
      <c r="C183" s="217" t="s">
        <v>3773</v>
      </c>
      <c r="D183" s="212"/>
      <c r="E183" s="213"/>
      <c r="F183" s="218">
        <v>55412.885310855425</v>
      </c>
      <c r="G183" s="219">
        <v>98</v>
      </c>
      <c r="H183" s="220">
        <v>0.42720622978933598</v>
      </c>
      <c r="I183" s="219">
        <v>97</v>
      </c>
      <c r="J183" s="222">
        <v>73.908153405235126</v>
      </c>
      <c r="K183" s="219">
        <v>110</v>
      </c>
      <c r="L183" s="222">
        <v>40.126558503117515</v>
      </c>
      <c r="M183" s="219">
        <v>170</v>
      </c>
      <c r="N183" s="222">
        <v>5.4309973832807064</v>
      </c>
      <c r="O183" s="219">
        <v>139</v>
      </c>
      <c r="P183" s="222">
        <v>771.06283039614505</v>
      </c>
      <c r="Q183" s="219">
        <v>67</v>
      </c>
      <c r="S183" s="234">
        <v>176</v>
      </c>
    </row>
    <row r="184" spans="1:22" s="28" customFormat="1" ht="15" customHeight="1" x14ac:dyDescent="0.25">
      <c r="A184" s="214" t="s">
        <v>3783</v>
      </c>
      <c r="B184" s="229"/>
      <c r="C184" s="217" t="s">
        <v>3784</v>
      </c>
      <c r="D184" s="212"/>
      <c r="E184" s="213"/>
      <c r="F184" s="218">
        <v>37005.694055286076</v>
      </c>
      <c r="G184" s="219">
        <v>132</v>
      </c>
      <c r="H184" s="220">
        <v>0.35639064943131671</v>
      </c>
      <c r="I184" s="219">
        <v>144</v>
      </c>
      <c r="J184" s="222">
        <v>81.043652690986704</v>
      </c>
      <c r="K184" s="219">
        <v>31</v>
      </c>
      <c r="L184" s="222">
        <v>32.160590105793737</v>
      </c>
      <c r="M184" s="219">
        <v>187</v>
      </c>
      <c r="N184" s="222">
        <v>4.3769089851908412</v>
      </c>
      <c r="O184" s="219">
        <v>184</v>
      </c>
      <c r="P184" s="222">
        <v>529.48517055297725</v>
      </c>
      <c r="Q184" s="219">
        <v>126</v>
      </c>
      <c r="S184" s="234">
        <v>177</v>
      </c>
    </row>
    <row r="185" spans="1:22" s="28" customFormat="1" ht="15" customHeight="1" x14ac:dyDescent="0.25">
      <c r="A185" s="214" t="s">
        <v>3794</v>
      </c>
      <c r="B185" s="215"/>
      <c r="C185" s="217" t="s">
        <v>3795</v>
      </c>
      <c r="D185" s="212"/>
      <c r="E185" s="213"/>
      <c r="F185" s="218">
        <v>27695.870175356409</v>
      </c>
      <c r="G185" s="219">
        <v>145</v>
      </c>
      <c r="H185" s="220">
        <v>0.4245244986311667</v>
      </c>
      <c r="I185" s="219">
        <v>100</v>
      </c>
      <c r="J185" s="222">
        <v>79.325555532007243</v>
      </c>
      <c r="K185" s="219">
        <v>45</v>
      </c>
      <c r="L185" s="222">
        <v>41.2078115996677</v>
      </c>
      <c r="M185" s="219">
        <v>168</v>
      </c>
      <c r="N185" s="222">
        <v>5.6985525457425306</v>
      </c>
      <c r="O185" s="219">
        <v>130</v>
      </c>
      <c r="P185" s="222">
        <v>654.26277076657959</v>
      </c>
      <c r="Q185" s="219">
        <v>91</v>
      </c>
      <c r="S185" s="234">
        <v>178</v>
      </c>
    </row>
    <row r="186" spans="1:22" s="28" customFormat="1" ht="15" customHeight="1" x14ac:dyDescent="0.25">
      <c r="A186" s="214" t="s">
        <v>3808</v>
      </c>
      <c r="B186" s="215"/>
      <c r="C186" s="217" t="s">
        <v>3809</v>
      </c>
      <c r="D186" s="212"/>
      <c r="E186" s="213"/>
      <c r="F186" s="218">
        <v>82083.728370727462</v>
      </c>
      <c r="G186" s="219">
        <v>66</v>
      </c>
      <c r="H186" s="220">
        <v>0.35982095305248812</v>
      </c>
      <c r="I186" s="219">
        <v>142</v>
      </c>
      <c r="J186" s="222">
        <v>71.759664639161258</v>
      </c>
      <c r="K186" s="219">
        <v>130</v>
      </c>
      <c r="L186" s="222">
        <v>42.905926740945802</v>
      </c>
      <c r="M186" s="219">
        <v>158</v>
      </c>
      <c r="N186" s="222">
        <v>4.8742966510105088</v>
      </c>
      <c r="O186" s="219">
        <v>163</v>
      </c>
      <c r="P186" s="222">
        <v>518.46916168122641</v>
      </c>
      <c r="Q186" s="219">
        <v>129</v>
      </c>
      <c r="R186" s="29"/>
      <c r="S186" s="234">
        <v>179</v>
      </c>
      <c r="T186" s="29"/>
      <c r="U186" s="29"/>
      <c r="V186" s="29"/>
    </row>
    <row r="187" spans="1:22" s="28" customFormat="1" ht="15" customHeight="1" x14ac:dyDescent="0.25">
      <c r="A187" s="214" t="s">
        <v>3832</v>
      </c>
      <c r="B187" s="229"/>
      <c r="C187" s="217" t="s">
        <v>3833</v>
      </c>
      <c r="D187" s="212"/>
      <c r="E187" s="213"/>
      <c r="F187" s="218">
        <v>65072.104484570031</v>
      </c>
      <c r="G187" s="219">
        <v>83</v>
      </c>
      <c r="H187" s="220">
        <v>0.42187794855076122</v>
      </c>
      <c r="I187" s="219">
        <v>102</v>
      </c>
      <c r="J187" s="222">
        <v>72.531165083532244</v>
      </c>
      <c r="K187" s="219">
        <v>124</v>
      </c>
      <c r="L187" s="222">
        <v>45.425166555972403</v>
      </c>
      <c r="M187" s="219">
        <v>150</v>
      </c>
      <c r="N187" s="222">
        <v>6.2272112902424395</v>
      </c>
      <c r="O187" s="219">
        <v>106</v>
      </c>
      <c r="P187" s="222">
        <v>655.84183524283208</v>
      </c>
      <c r="Q187" s="219">
        <v>89</v>
      </c>
      <c r="S187" s="234">
        <v>180</v>
      </c>
    </row>
    <row r="188" spans="1:22" s="28" customFormat="1" ht="15" customHeight="1" x14ac:dyDescent="0.25">
      <c r="A188" s="214" t="s">
        <v>3844</v>
      </c>
      <c r="B188" s="229"/>
      <c r="C188" s="217" t="s">
        <v>3845</v>
      </c>
      <c r="D188" s="212"/>
      <c r="E188" s="213"/>
      <c r="F188" s="218">
        <v>40824.876618186056</v>
      </c>
      <c r="G188" s="219">
        <v>127</v>
      </c>
      <c r="H188" s="220">
        <v>0.45037984528176228</v>
      </c>
      <c r="I188" s="219">
        <v>80</v>
      </c>
      <c r="J188" s="222">
        <v>80.427210240749659</v>
      </c>
      <c r="K188" s="219">
        <v>40</v>
      </c>
      <c r="L188" s="222">
        <v>42.113128868874782</v>
      </c>
      <c r="M188" s="219">
        <v>163</v>
      </c>
      <c r="N188" s="222">
        <v>5.664128300191412</v>
      </c>
      <c r="O188" s="219">
        <v>131</v>
      </c>
      <c r="P188" s="222">
        <v>755.09806604340315</v>
      </c>
      <c r="Q188" s="219">
        <v>71</v>
      </c>
      <c r="S188" s="234">
        <v>181</v>
      </c>
    </row>
    <row r="189" spans="1:22" s="28" customFormat="1" ht="15" customHeight="1" x14ac:dyDescent="0.25">
      <c r="A189" s="214" t="s">
        <v>3864</v>
      </c>
      <c r="B189" s="215"/>
      <c r="C189" s="217" t="s">
        <v>3865</v>
      </c>
      <c r="D189" s="212"/>
      <c r="E189" s="213"/>
      <c r="F189" s="218">
        <v>123389.90455787377</v>
      </c>
      <c r="G189" s="219">
        <v>42</v>
      </c>
      <c r="H189" s="220">
        <v>0.4827445648000257</v>
      </c>
      <c r="I189" s="219">
        <v>69</v>
      </c>
      <c r="J189" s="222">
        <v>75.239095778540843</v>
      </c>
      <c r="K189" s="219">
        <v>90</v>
      </c>
      <c r="L189" s="222">
        <v>50.381961022373495</v>
      </c>
      <c r="M189" s="219">
        <v>127</v>
      </c>
      <c r="N189" s="222">
        <v>5.8318537947470892</v>
      </c>
      <c r="O189" s="219">
        <v>122</v>
      </c>
      <c r="P189" s="222">
        <v>910.65451029332996</v>
      </c>
      <c r="Q189" s="219">
        <v>42</v>
      </c>
      <c r="R189" s="29"/>
      <c r="S189" s="234">
        <v>182</v>
      </c>
      <c r="T189" s="29"/>
      <c r="U189" s="29"/>
      <c r="V189" s="29"/>
    </row>
    <row r="190" spans="1:22" s="28" customFormat="1" ht="15" customHeight="1" x14ac:dyDescent="0.25">
      <c r="A190" s="214" t="s">
        <v>3884</v>
      </c>
      <c r="B190" s="215"/>
      <c r="C190" s="217" t="s">
        <v>3885</v>
      </c>
      <c r="D190" s="212"/>
      <c r="E190" s="213"/>
      <c r="F190" s="218">
        <v>194427.90851125011</v>
      </c>
      <c r="G190" s="219">
        <v>24</v>
      </c>
      <c r="H190" s="220">
        <v>0.59026531138064642</v>
      </c>
      <c r="I190" s="219">
        <v>28</v>
      </c>
      <c r="J190" s="222">
        <v>73.486270217917223</v>
      </c>
      <c r="K190" s="219">
        <v>114</v>
      </c>
      <c r="L190" s="222">
        <v>69.486808415814849</v>
      </c>
      <c r="M190" s="219">
        <v>34</v>
      </c>
      <c r="N190" s="222">
        <v>8.9718865857277876</v>
      </c>
      <c r="O190" s="219">
        <v>25</v>
      </c>
      <c r="P190" s="222">
        <v>1093.9305164174477</v>
      </c>
      <c r="Q190" s="219">
        <v>21</v>
      </c>
      <c r="S190" s="234">
        <v>183</v>
      </c>
    </row>
    <row r="191" spans="1:22" s="28" customFormat="1" ht="15" customHeight="1" x14ac:dyDescent="0.25">
      <c r="A191" s="214" t="s">
        <v>3912</v>
      </c>
      <c r="B191" s="229"/>
      <c r="C191" s="217" t="s">
        <v>3913</v>
      </c>
      <c r="D191" s="212"/>
      <c r="E191" s="213"/>
      <c r="F191" s="218">
        <v>69873.017339805228</v>
      </c>
      <c r="G191" s="219">
        <v>79</v>
      </c>
      <c r="H191" s="220">
        <v>0.48305470696555369</v>
      </c>
      <c r="I191" s="219">
        <v>68</v>
      </c>
      <c r="J191" s="222">
        <v>68.804982036450411</v>
      </c>
      <c r="K191" s="219">
        <v>152</v>
      </c>
      <c r="L191" s="222">
        <v>55.923100845090858</v>
      </c>
      <c r="M191" s="219">
        <v>103</v>
      </c>
      <c r="N191" s="222">
        <v>6.7312015714076177</v>
      </c>
      <c r="O191" s="219">
        <v>88</v>
      </c>
      <c r="P191" s="222">
        <v>898.58640063502844</v>
      </c>
      <c r="Q191" s="219">
        <v>46</v>
      </c>
      <c r="S191" s="234">
        <v>184</v>
      </c>
    </row>
    <row r="192" spans="1:22" s="28" customFormat="1" ht="15" customHeight="1" x14ac:dyDescent="0.25">
      <c r="A192" s="214" t="s">
        <v>3926</v>
      </c>
      <c r="B192" s="229"/>
      <c r="C192" s="217" t="s">
        <v>3927</v>
      </c>
      <c r="D192" s="212"/>
      <c r="E192" s="213"/>
      <c r="F192" s="218">
        <v>308477.78210327623</v>
      </c>
      <c r="G192" s="219">
        <v>14</v>
      </c>
      <c r="H192" s="220">
        <v>0.62159511695159009</v>
      </c>
      <c r="I192" s="219">
        <v>20</v>
      </c>
      <c r="J192" s="222">
        <v>78.32339480763676</v>
      </c>
      <c r="K192" s="219">
        <v>54</v>
      </c>
      <c r="L192" s="222">
        <v>74.667860831374483</v>
      </c>
      <c r="M192" s="219">
        <v>15</v>
      </c>
      <c r="N192" s="222">
        <v>9.9244240570379603</v>
      </c>
      <c r="O192" s="219">
        <v>8</v>
      </c>
      <c r="P192" s="222">
        <v>1054.1877413847201</v>
      </c>
      <c r="Q192" s="219">
        <v>29</v>
      </c>
      <c r="S192" s="234">
        <v>185</v>
      </c>
    </row>
    <row r="193" spans="1:22" s="28" customFormat="1" ht="15" customHeight="1" x14ac:dyDescent="0.25">
      <c r="A193" s="214" t="s">
        <v>3949</v>
      </c>
      <c r="B193" s="215"/>
      <c r="C193" s="217" t="s">
        <v>3950</v>
      </c>
      <c r="D193" s="212"/>
      <c r="E193" s="213"/>
      <c r="F193" s="218">
        <v>6144.121275722563</v>
      </c>
      <c r="G193" s="219">
        <v>193</v>
      </c>
      <c r="H193" s="220">
        <v>0.40095659963720515</v>
      </c>
      <c r="I193" s="219">
        <v>110</v>
      </c>
      <c r="J193" s="222">
        <v>70.586704836357882</v>
      </c>
      <c r="K193" s="219">
        <v>139</v>
      </c>
      <c r="L193" s="222">
        <v>63.562882568805371</v>
      </c>
      <c r="M193" s="219">
        <v>68</v>
      </c>
      <c r="N193" s="222">
        <v>6.3303218981862832</v>
      </c>
      <c r="O193" s="219">
        <v>103</v>
      </c>
      <c r="P193" s="222">
        <v>499.4082444763381</v>
      </c>
      <c r="Q193" s="219">
        <v>135</v>
      </c>
      <c r="R193" s="29"/>
      <c r="S193" s="234">
        <v>186</v>
      </c>
      <c r="T193" s="29"/>
      <c r="U193" s="29"/>
      <c r="V193" s="29"/>
    </row>
    <row r="194" spans="1:22" s="28" customFormat="1" ht="15" customHeight="1" x14ac:dyDescent="0.25">
      <c r="A194" s="214" t="s">
        <v>3963</v>
      </c>
      <c r="B194" s="215"/>
      <c r="C194" s="217" t="s">
        <v>3964</v>
      </c>
      <c r="D194" s="212"/>
      <c r="E194" s="213"/>
      <c r="F194" s="218">
        <v>10847.364553156207</v>
      </c>
      <c r="G194" s="219">
        <v>183</v>
      </c>
      <c r="H194" s="220">
        <v>0.673219154881603</v>
      </c>
      <c r="I194" s="219">
        <v>4</v>
      </c>
      <c r="J194" s="222">
        <v>74.289719694143727</v>
      </c>
      <c r="K194" s="219">
        <v>106</v>
      </c>
      <c r="L194" s="222">
        <v>68.764147110271367</v>
      </c>
      <c r="M194" s="219">
        <v>37</v>
      </c>
      <c r="N194" s="222">
        <v>10.005019742036405</v>
      </c>
      <c r="O194" s="219">
        <v>7</v>
      </c>
      <c r="P194" s="222">
        <v>1487.4612181604703</v>
      </c>
      <c r="Q194" s="219">
        <v>3</v>
      </c>
      <c r="S194" s="234">
        <v>187</v>
      </c>
    </row>
    <row r="195" spans="1:22" s="28" customFormat="1" ht="15" customHeight="1" x14ac:dyDescent="0.25">
      <c r="A195" s="214" t="s">
        <v>3971</v>
      </c>
      <c r="B195" s="229"/>
      <c r="C195" s="217" t="s">
        <v>3972</v>
      </c>
      <c r="D195" s="212"/>
      <c r="E195" s="213"/>
      <c r="F195" s="218">
        <v>6136.0660528110948</v>
      </c>
      <c r="G195" s="219">
        <v>194</v>
      </c>
      <c r="H195" s="220">
        <v>0.51638930255024773</v>
      </c>
      <c r="I195" s="219">
        <v>56</v>
      </c>
      <c r="J195" s="222">
        <v>82.84360732248372</v>
      </c>
      <c r="K195" s="219">
        <v>18</v>
      </c>
      <c r="L195" s="222">
        <v>74.839644815038483</v>
      </c>
      <c r="M195" s="219">
        <v>14</v>
      </c>
      <c r="N195" s="222">
        <v>7.0516935676749615</v>
      </c>
      <c r="O195" s="219">
        <v>75</v>
      </c>
      <c r="P195" s="222">
        <v>704.22651593962962</v>
      </c>
      <c r="Q195" s="219">
        <v>82</v>
      </c>
      <c r="S195" s="234">
        <v>188</v>
      </c>
    </row>
    <row r="196" spans="1:22" s="28" customFormat="1" ht="15" customHeight="1" x14ac:dyDescent="0.25">
      <c r="A196" s="214" t="s">
        <v>3991</v>
      </c>
      <c r="B196" s="229"/>
      <c r="C196" s="217" t="s">
        <v>3992</v>
      </c>
      <c r="D196" s="212"/>
      <c r="E196" s="213"/>
      <c r="F196" s="218">
        <v>156031.68160087182</v>
      </c>
      <c r="G196" s="219">
        <v>29</v>
      </c>
      <c r="H196" s="220">
        <v>0.60098616409491945</v>
      </c>
      <c r="I196" s="219">
        <v>25</v>
      </c>
      <c r="J196" s="222">
        <v>82.119392817893669</v>
      </c>
      <c r="K196" s="219">
        <v>28</v>
      </c>
      <c r="L196" s="222">
        <v>69.640074547857054</v>
      </c>
      <c r="M196" s="219">
        <v>31</v>
      </c>
      <c r="N196" s="222">
        <v>9.0193929866971665</v>
      </c>
      <c r="O196" s="219">
        <v>24</v>
      </c>
      <c r="P196" s="222">
        <v>979.58757812393492</v>
      </c>
      <c r="Q196" s="219">
        <v>34</v>
      </c>
      <c r="S196" s="234">
        <v>189</v>
      </c>
    </row>
    <row r="197" spans="1:22" s="28" customFormat="1" ht="15" customHeight="1" x14ac:dyDescent="0.25">
      <c r="A197" s="214" t="s">
        <v>4005</v>
      </c>
      <c r="B197" s="215"/>
      <c r="C197" s="217" t="s">
        <v>4006</v>
      </c>
      <c r="D197" s="212"/>
      <c r="E197" s="213"/>
      <c r="F197" s="218">
        <v>21202.353605848904</v>
      </c>
      <c r="G197" s="219">
        <v>159</v>
      </c>
      <c r="H197" s="220">
        <v>0.53138738230856275</v>
      </c>
      <c r="I197" s="219">
        <v>49</v>
      </c>
      <c r="J197" s="222">
        <v>74.511679410100868</v>
      </c>
      <c r="K197" s="219">
        <v>101</v>
      </c>
      <c r="L197" s="222">
        <v>61.998078856021557</v>
      </c>
      <c r="M197" s="219">
        <v>74</v>
      </c>
      <c r="N197" s="222">
        <v>8.1290434721967415</v>
      </c>
      <c r="O197" s="219">
        <v>43</v>
      </c>
      <c r="P197" s="222">
        <v>887.66855457480074</v>
      </c>
      <c r="Q197" s="219">
        <v>47</v>
      </c>
      <c r="S197" s="234">
        <v>190</v>
      </c>
    </row>
    <row r="198" spans="1:22" s="28" customFormat="1" ht="15" customHeight="1" x14ac:dyDescent="0.25">
      <c r="A198" s="214" t="s">
        <v>4013</v>
      </c>
      <c r="B198" s="215"/>
      <c r="C198" s="217" t="s">
        <v>4014</v>
      </c>
      <c r="D198" s="212"/>
      <c r="E198" s="213"/>
      <c r="F198" s="218">
        <v>49181.163485970639</v>
      </c>
      <c r="G198" s="219">
        <v>115</v>
      </c>
      <c r="H198" s="220">
        <v>0.5127754234979226</v>
      </c>
      <c r="I198" s="219">
        <v>58</v>
      </c>
      <c r="J198" s="222">
        <v>73.661556921628318</v>
      </c>
      <c r="K198" s="219">
        <v>112</v>
      </c>
      <c r="L198" s="222">
        <v>62.080640948973432</v>
      </c>
      <c r="M198" s="219">
        <v>73</v>
      </c>
      <c r="N198" s="222">
        <v>7.7061496526395938</v>
      </c>
      <c r="O198" s="219">
        <v>53</v>
      </c>
      <c r="P198" s="222">
        <v>841.45034578117384</v>
      </c>
      <c r="Q198" s="219">
        <v>55</v>
      </c>
      <c r="R198" s="3"/>
      <c r="S198" s="234">
        <v>191</v>
      </c>
      <c r="T198" s="3"/>
      <c r="U198" s="3"/>
      <c r="V198" s="3"/>
    </row>
    <row r="199" spans="1:22" s="28" customFormat="1" ht="15" customHeight="1" x14ac:dyDescent="0.25">
      <c r="A199" s="214" t="s">
        <v>4024</v>
      </c>
      <c r="B199" s="229"/>
      <c r="C199" s="217" t="s">
        <v>4025</v>
      </c>
      <c r="D199" s="212"/>
      <c r="E199" s="213"/>
      <c r="F199" s="218">
        <v>386819.85943162662</v>
      </c>
      <c r="G199" s="219">
        <v>11</v>
      </c>
      <c r="H199" s="220">
        <v>0.520098434822995</v>
      </c>
      <c r="I199" s="219">
        <v>54</v>
      </c>
      <c r="J199" s="222">
        <v>75.633427828836901</v>
      </c>
      <c r="K199" s="219">
        <v>86</v>
      </c>
      <c r="L199" s="222">
        <v>56.68612679745253</v>
      </c>
      <c r="M199" s="219">
        <v>97</v>
      </c>
      <c r="N199" s="222">
        <v>8.5976992948494182</v>
      </c>
      <c r="O199" s="219">
        <v>32</v>
      </c>
      <c r="P199" s="222">
        <v>823.88244260908039</v>
      </c>
      <c r="Q199" s="219">
        <v>56</v>
      </c>
      <c r="R199" s="3"/>
      <c r="S199" s="234">
        <v>192</v>
      </c>
      <c r="T199" s="3"/>
      <c r="U199" s="3"/>
      <c r="V199" s="3"/>
    </row>
    <row r="200" spans="1:22" s="28" customFormat="1" ht="15" customHeight="1" x14ac:dyDescent="0.25">
      <c r="A200" s="214" t="s">
        <v>4040</v>
      </c>
      <c r="B200" s="229"/>
      <c r="C200" s="217" t="s">
        <v>4041</v>
      </c>
      <c r="D200" s="212"/>
      <c r="E200" s="213"/>
      <c r="F200" s="218">
        <v>49664.476860658753</v>
      </c>
      <c r="G200" s="219">
        <v>111</v>
      </c>
      <c r="H200" s="220">
        <v>0.32017767204041253</v>
      </c>
      <c r="I200" s="219">
        <v>172</v>
      </c>
      <c r="J200" s="222">
        <v>57.116551660868822</v>
      </c>
      <c r="K200" s="219">
        <v>190</v>
      </c>
      <c r="L200" s="222">
        <v>28.720190281402729</v>
      </c>
      <c r="M200" s="219">
        <v>193</v>
      </c>
      <c r="N200" s="222">
        <v>5.8597311417561446</v>
      </c>
      <c r="O200" s="219">
        <v>120</v>
      </c>
      <c r="P200" s="222">
        <v>562.49004988348838</v>
      </c>
      <c r="Q200" s="219">
        <v>112</v>
      </c>
      <c r="R200" s="3"/>
      <c r="S200" s="234">
        <v>193</v>
      </c>
      <c r="T200" s="3"/>
      <c r="U200" s="3"/>
      <c r="V200" s="3"/>
    </row>
    <row r="201" spans="1:22" s="28" customFormat="1" ht="15" customHeight="1" x14ac:dyDescent="0.25">
      <c r="A201" s="214" t="s">
        <v>4050</v>
      </c>
      <c r="B201" s="215"/>
      <c r="C201" s="217" t="s">
        <v>4051</v>
      </c>
      <c r="D201" s="212"/>
      <c r="E201" s="213"/>
      <c r="F201" s="218">
        <v>60521.910442454289</v>
      </c>
      <c r="G201" s="219">
        <v>88</v>
      </c>
      <c r="H201" s="220">
        <v>0.44072073225534208</v>
      </c>
      <c r="I201" s="219">
        <v>85</v>
      </c>
      <c r="J201" s="222">
        <v>82.402953911983687</v>
      </c>
      <c r="K201" s="219">
        <v>24</v>
      </c>
      <c r="L201" s="222">
        <v>44.887712143054678</v>
      </c>
      <c r="M201" s="219">
        <v>152</v>
      </c>
      <c r="N201" s="222">
        <v>6.0176416602248981</v>
      </c>
      <c r="O201" s="219">
        <v>111</v>
      </c>
      <c r="P201" s="222">
        <v>639.04594477741261</v>
      </c>
      <c r="Q201" s="219">
        <v>94</v>
      </c>
      <c r="R201" s="3"/>
      <c r="S201" s="234">
        <v>194</v>
      </c>
      <c r="T201" s="3"/>
      <c r="U201" s="3"/>
      <c r="V201" s="3"/>
    </row>
    <row r="202" spans="1:22" s="28" customFormat="1" ht="15" customHeight="1" x14ac:dyDescent="0.25">
      <c r="A202" s="214" t="s">
        <v>4062</v>
      </c>
      <c r="B202" s="215"/>
      <c r="C202" s="217" t="s">
        <v>4063</v>
      </c>
      <c r="D202" s="212"/>
      <c r="E202" s="213"/>
      <c r="F202" s="218">
        <v>2879.7421908499718</v>
      </c>
      <c r="G202" s="219">
        <v>195</v>
      </c>
      <c r="H202" s="220">
        <v>0.34611001927370871</v>
      </c>
      <c r="I202" s="219">
        <v>151</v>
      </c>
      <c r="J202" s="222">
        <v>66.425690247049161</v>
      </c>
      <c r="K202" s="219">
        <v>167</v>
      </c>
      <c r="L202" s="222">
        <v>20.451928484556849</v>
      </c>
      <c r="M202" s="219">
        <v>195</v>
      </c>
      <c r="N202" s="222">
        <v>7.3164801879705745</v>
      </c>
      <c r="O202" s="219">
        <v>66</v>
      </c>
      <c r="P202" s="222">
        <v>560.15432094406901</v>
      </c>
      <c r="Q202" s="219">
        <v>113</v>
      </c>
      <c r="R202" s="3"/>
      <c r="S202" s="234">
        <v>195</v>
      </c>
      <c r="T202" s="3"/>
      <c r="U202" s="3"/>
      <c r="V202" s="3"/>
    </row>
    <row r="203" spans="1:22" ht="15" customHeight="1" x14ac:dyDescent="0.25">
      <c r="A203" s="173"/>
      <c r="B203" s="174"/>
      <c r="C203" s="175"/>
      <c r="D203" s="176"/>
      <c r="E203" s="21"/>
      <c r="F203" s="197"/>
      <c r="G203" s="195"/>
      <c r="H203" s="183"/>
      <c r="I203" s="195"/>
      <c r="J203" s="200"/>
      <c r="K203" s="195"/>
      <c r="L203" s="200"/>
      <c r="M203" s="195"/>
      <c r="N203" s="200"/>
      <c r="O203" s="195"/>
      <c r="P203" s="200"/>
      <c r="Q203" s="195"/>
      <c r="S203" s="234">
        <v>196</v>
      </c>
    </row>
    <row r="204" spans="1:22" ht="15" customHeight="1" x14ac:dyDescent="0.25">
      <c r="A204" s="31" t="s">
        <v>4066</v>
      </c>
      <c r="B204" s="31"/>
      <c r="C204" s="28"/>
      <c r="D204" s="35"/>
      <c r="E204" s="35"/>
      <c r="F204" s="37"/>
      <c r="G204" s="37"/>
      <c r="H204" s="40"/>
      <c r="I204" s="40"/>
      <c r="J204" s="188"/>
      <c r="K204" s="38"/>
      <c r="L204" s="188"/>
      <c r="M204" s="38"/>
      <c r="N204" s="188"/>
      <c r="O204" s="38"/>
      <c r="P204" s="45"/>
      <c r="Q204" s="45"/>
      <c r="S204" s="24"/>
    </row>
    <row r="205" spans="1:22" ht="15" customHeight="1" x14ac:dyDescent="0.25">
      <c r="A205" s="31" t="s">
        <v>4071</v>
      </c>
      <c r="B205" s="31"/>
      <c r="C205" s="28"/>
      <c r="D205" s="35"/>
      <c r="E205" s="35"/>
      <c r="F205" s="37"/>
      <c r="G205" s="37"/>
      <c r="H205" s="40"/>
      <c r="I205" s="40"/>
      <c r="J205" s="188"/>
      <c r="K205" s="38"/>
      <c r="L205" s="188"/>
      <c r="M205" s="38"/>
      <c r="N205" s="188"/>
      <c r="O205" s="38"/>
      <c r="P205" s="45"/>
      <c r="Q205" s="45"/>
      <c r="S205" s="24"/>
    </row>
    <row r="206" spans="1:22" ht="15" customHeight="1" x14ac:dyDescent="0.25">
      <c r="A206" s="32" t="s">
        <v>4067</v>
      </c>
      <c r="B206" s="31"/>
      <c r="C206" s="28"/>
      <c r="D206" s="35"/>
      <c r="E206" s="35"/>
      <c r="F206" s="37"/>
      <c r="G206" s="37"/>
      <c r="H206" s="40"/>
      <c r="I206" s="40"/>
      <c r="J206" s="188"/>
      <c r="K206" s="38"/>
      <c r="L206" s="188"/>
      <c r="M206" s="38"/>
      <c r="N206" s="188"/>
      <c r="O206" s="38"/>
      <c r="P206" s="45"/>
      <c r="Q206" s="45"/>
      <c r="S206" s="24"/>
    </row>
    <row r="207" spans="1:22" ht="15" customHeight="1" x14ac:dyDescent="0.25">
      <c r="A207" s="31" t="s">
        <v>4074</v>
      </c>
      <c r="H207" s="40"/>
      <c r="I207" s="40"/>
      <c r="J207" s="188"/>
      <c r="K207" s="38"/>
      <c r="L207" s="188"/>
      <c r="M207" s="38"/>
      <c r="N207" s="188"/>
      <c r="O207" s="38"/>
      <c r="P207" s="45"/>
      <c r="Q207" s="45"/>
      <c r="S207" s="24"/>
    </row>
    <row r="208" spans="1:22" ht="15" customHeight="1" x14ac:dyDescent="0.25">
      <c r="A208" s="3"/>
      <c r="D208" s="3"/>
      <c r="E208" s="3"/>
      <c r="F208" s="3"/>
      <c r="G208" s="3"/>
      <c r="H208" s="40"/>
      <c r="I208" s="40"/>
      <c r="J208" s="188"/>
      <c r="K208" s="38"/>
      <c r="L208" s="188"/>
      <c r="M208" s="38"/>
      <c r="N208" s="188"/>
      <c r="O208" s="38"/>
      <c r="P208" s="45"/>
      <c r="Q208" s="45"/>
      <c r="S208" s="24"/>
    </row>
    <row r="209" spans="1:19" ht="15" customHeight="1" x14ac:dyDescent="0.25">
      <c r="A209" s="3"/>
      <c r="D209" s="3"/>
      <c r="E209" s="3"/>
      <c r="F209" s="3"/>
      <c r="G209" s="3"/>
      <c r="H209" s="40"/>
      <c r="I209" s="40"/>
      <c r="J209" s="188"/>
      <c r="K209" s="38"/>
      <c r="L209" s="188"/>
      <c r="M209" s="38"/>
      <c r="N209" s="188"/>
      <c r="O209" s="38"/>
      <c r="P209" s="45"/>
      <c r="Q209" s="45"/>
      <c r="S209" s="24"/>
    </row>
    <row r="210" spans="1:19" ht="15" customHeight="1" x14ac:dyDescent="0.25">
      <c r="H210" s="40"/>
      <c r="I210" s="40"/>
      <c r="J210" s="188"/>
      <c r="K210" s="38"/>
      <c r="L210" s="188"/>
      <c r="M210" s="38"/>
      <c r="N210" s="188"/>
      <c r="O210" s="38"/>
      <c r="P210" s="45"/>
      <c r="Q210" s="45"/>
      <c r="S210" s="24"/>
    </row>
    <row r="211" spans="1:19" ht="15" customHeight="1" x14ac:dyDescent="0.25">
      <c r="H211" s="40"/>
      <c r="I211" s="40"/>
      <c r="J211" s="188"/>
      <c r="K211" s="38"/>
      <c r="L211" s="188"/>
      <c r="M211" s="38"/>
      <c r="N211" s="188"/>
      <c r="O211" s="38"/>
      <c r="P211" s="45"/>
      <c r="Q211" s="45"/>
      <c r="S211" s="24"/>
    </row>
    <row r="212" spans="1:19" ht="15" customHeight="1" x14ac:dyDescent="0.25">
      <c r="H212" s="40"/>
      <c r="I212" s="40"/>
      <c r="J212" s="188"/>
      <c r="K212" s="38"/>
      <c r="L212" s="188"/>
      <c r="M212" s="38"/>
      <c r="N212" s="188"/>
      <c r="O212" s="38"/>
      <c r="P212" s="45"/>
      <c r="Q212" s="45"/>
      <c r="S212" s="24"/>
    </row>
    <row r="213" spans="1:19" ht="15" customHeight="1" x14ac:dyDescent="0.25">
      <c r="H213" s="40"/>
      <c r="I213" s="40"/>
      <c r="J213" s="188"/>
      <c r="K213" s="38"/>
      <c r="L213" s="188"/>
      <c r="M213" s="38"/>
      <c r="N213" s="188"/>
      <c r="O213" s="38"/>
      <c r="P213" s="45"/>
      <c r="Q213" s="45"/>
      <c r="S213" s="24"/>
    </row>
    <row r="214" spans="1:19" ht="15" customHeight="1" x14ac:dyDescent="0.25">
      <c r="H214" s="40"/>
      <c r="I214" s="40"/>
      <c r="J214" s="188"/>
      <c r="K214" s="38"/>
      <c r="L214" s="188"/>
      <c r="M214" s="38"/>
      <c r="N214" s="188"/>
      <c r="O214" s="38"/>
      <c r="P214" s="45"/>
      <c r="Q214" s="45"/>
      <c r="S214" s="24"/>
    </row>
    <row r="215" spans="1:19" ht="15" customHeight="1" x14ac:dyDescent="0.25">
      <c r="H215" s="40"/>
      <c r="I215" s="40"/>
      <c r="J215" s="188"/>
      <c r="K215" s="38"/>
      <c r="L215" s="188"/>
      <c r="M215" s="38"/>
      <c r="N215" s="188"/>
      <c r="O215" s="38"/>
      <c r="P215" s="45"/>
      <c r="Q215" s="45"/>
      <c r="S215" s="24"/>
    </row>
    <row r="216" spans="1:19" ht="15" customHeight="1" x14ac:dyDescent="0.25">
      <c r="H216" s="40"/>
      <c r="I216" s="40"/>
      <c r="J216" s="188"/>
      <c r="K216" s="38"/>
      <c r="L216" s="188"/>
      <c r="M216" s="38"/>
      <c r="N216" s="188"/>
      <c r="O216" s="38"/>
      <c r="P216" s="45"/>
      <c r="Q216" s="45"/>
      <c r="S216" s="24"/>
    </row>
    <row r="217" spans="1:19" ht="15" customHeight="1" x14ac:dyDescent="0.25">
      <c r="H217" s="40"/>
      <c r="I217" s="40"/>
      <c r="J217" s="188"/>
      <c r="K217" s="38"/>
      <c r="L217" s="188"/>
      <c r="M217" s="38"/>
      <c r="N217" s="188"/>
      <c r="O217" s="38"/>
      <c r="P217" s="45"/>
      <c r="Q217" s="45"/>
      <c r="S217" s="24"/>
    </row>
    <row r="218" spans="1:19" ht="15" customHeight="1" x14ac:dyDescent="0.25">
      <c r="H218" s="40"/>
      <c r="I218" s="40"/>
      <c r="J218" s="188"/>
      <c r="K218" s="38"/>
      <c r="L218" s="188"/>
      <c r="M218" s="38"/>
      <c r="N218" s="188"/>
      <c r="O218" s="38"/>
      <c r="P218" s="45"/>
      <c r="Q218" s="45"/>
      <c r="S218" s="24"/>
    </row>
    <row r="219" spans="1:19" ht="15" customHeight="1" x14ac:dyDescent="0.25">
      <c r="H219" s="40"/>
      <c r="I219" s="40"/>
      <c r="J219" s="188"/>
      <c r="K219" s="38"/>
      <c r="L219" s="188"/>
      <c r="M219" s="38"/>
      <c r="N219" s="188"/>
      <c r="O219" s="38"/>
      <c r="P219" s="45"/>
      <c r="Q219" s="45"/>
      <c r="S219" s="24"/>
    </row>
    <row r="220" spans="1:19" ht="15" customHeight="1" x14ac:dyDescent="0.25">
      <c r="H220" s="40"/>
      <c r="I220" s="40"/>
      <c r="J220" s="188"/>
      <c r="K220" s="38"/>
      <c r="L220" s="188"/>
      <c r="M220" s="38"/>
      <c r="N220" s="188"/>
      <c r="O220" s="38"/>
      <c r="P220" s="45"/>
      <c r="Q220" s="45"/>
      <c r="S220" s="24"/>
    </row>
    <row r="221" spans="1:19" ht="15" customHeight="1" x14ac:dyDescent="0.25">
      <c r="H221" s="40"/>
      <c r="I221" s="40"/>
      <c r="J221" s="188"/>
      <c r="K221" s="38"/>
      <c r="L221" s="188"/>
      <c r="M221" s="38"/>
      <c r="N221" s="188"/>
      <c r="O221" s="38"/>
      <c r="P221" s="45"/>
      <c r="Q221" s="45"/>
      <c r="S221" s="24"/>
    </row>
    <row r="222" spans="1:19" ht="15" customHeight="1" x14ac:dyDescent="0.25">
      <c r="H222" s="40"/>
      <c r="I222" s="40"/>
      <c r="J222" s="188"/>
      <c r="K222" s="38"/>
      <c r="L222" s="188"/>
      <c r="M222" s="38"/>
      <c r="N222" s="188"/>
      <c r="O222" s="38"/>
      <c r="P222" s="45"/>
      <c r="Q222" s="45"/>
      <c r="S222" s="24"/>
    </row>
    <row r="223" spans="1:19" ht="15" customHeight="1" x14ac:dyDescent="0.25">
      <c r="H223" s="40"/>
      <c r="I223" s="40"/>
      <c r="J223" s="188"/>
      <c r="K223" s="38"/>
      <c r="L223" s="188"/>
      <c r="M223" s="38"/>
      <c r="N223" s="188"/>
      <c r="O223" s="38"/>
      <c r="P223" s="45"/>
      <c r="Q223" s="45"/>
      <c r="S223" s="24"/>
    </row>
    <row r="224" spans="1:19" ht="15" customHeight="1" x14ac:dyDescent="0.25">
      <c r="H224" s="40"/>
      <c r="I224" s="40"/>
      <c r="J224" s="188"/>
      <c r="K224" s="38"/>
      <c r="L224" s="188"/>
      <c r="M224" s="38"/>
      <c r="N224" s="188"/>
      <c r="O224" s="38"/>
      <c r="P224" s="45"/>
      <c r="Q224" s="45"/>
      <c r="S224" s="24"/>
    </row>
    <row r="225" spans="8:19" ht="15" customHeight="1" x14ac:dyDescent="0.25">
      <c r="H225" s="40"/>
      <c r="I225" s="40"/>
      <c r="J225" s="188"/>
      <c r="K225" s="38"/>
      <c r="L225" s="188"/>
      <c r="M225" s="38"/>
      <c r="N225" s="188"/>
      <c r="O225" s="38"/>
      <c r="P225" s="45"/>
      <c r="Q225" s="45"/>
      <c r="S225" s="24"/>
    </row>
    <row r="226" spans="8:19" ht="15" customHeight="1" x14ac:dyDescent="0.25">
      <c r="H226" s="40"/>
      <c r="I226" s="40"/>
      <c r="J226" s="188"/>
      <c r="K226" s="38"/>
      <c r="L226" s="188"/>
      <c r="M226" s="38"/>
      <c r="N226" s="188"/>
      <c r="O226" s="38"/>
      <c r="P226" s="45"/>
      <c r="Q226" s="45"/>
      <c r="S226" s="24"/>
    </row>
    <row r="227" spans="8:19" ht="15" customHeight="1" x14ac:dyDescent="0.25">
      <c r="H227" s="40"/>
      <c r="I227" s="40"/>
      <c r="J227" s="188"/>
      <c r="K227" s="38"/>
      <c r="L227" s="188"/>
      <c r="M227" s="38"/>
      <c r="N227" s="188"/>
      <c r="O227" s="38"/>
      <c r="P227" s="45"/>
      <c r="Q227" s="45"/>
      <c r="S227" s="24"/>
    </row>
    <row r="228" spans="8:19" ht="15" customHeight="1" x14ac:dyDescent="0.25">
      <c r="H228" s="40"/>
      <c r="I228" s="40"/>
      <c r="J228" s="188"/>
      <c r="K228" s="38"/>
      <c r="L228" s="188"/>
      <c r="M228" s="38"/>
      <c r="N228" s="188"/>
      <c r="O228" s="38"/>
      <c r="P228" s="45"/>
      <c r="Q228" s="45"/>
      <c r="S228" s="24"/>
    </row>
    <row r="229" spans="8:19" ht="15" customHeight="1" x14ac:dyDescent="0.25">
      <c r="H229" s="40"/>
      <c r="I229" s="40"/>
      <c r="J229" s="188"/>
      <c r="K229" s="38"/>
      <c r="L229" s="188"/>
      <c r="M229" s="38"/>
      <c r="N229" s="188"/>
      <c r="O229" s="38"/>
      <c r="P229" s="45"/>
      <c r="Q229" s="45"/>
      <c r="S229" s="24"/>
    </row>
    <row r="230" spans="8:19" ht="15" customHeight="1" x14ac:dyDescent="0.25">
      <c r="H230" s="40"/>
      <c r="I230" s="40"/>
      <c r="J230" s="188"/>
      <c r="K230" s="38"/>
      <c r="L230" s="188"/>
      <c r="M230" s="38"/>
      <c r="N230" s="188"/>
      <c r="O230" s="38"/>
      <c r="P230" s="45"/>
      <c r="Q230" s="45"/>
      <c r="S230" s="24"/>
    </row>
    <row r="231" spans="8:19" ht="15" customHeight="1" x14ac:dyDescent="0.25">
      <c r="H231" s="40"/>
      <c r="I231" s="40"/>
      <c r="J231" s="188"/>
      <c r="K231" s="38"/>
      <c r="L231" s="188"/>
      <c r="M231" s="38"/>
      <c r="N231" s="188"/>
      <c r="O231" s="38"/>
      <c r="P231" s="45"/>
      <c r="Q231" s="45"/>
      <c r="S231" s="24"/>
    </row>
    <row r="232" spans="8:19" ht="15" customHeight="1" x14ac:dyDescent="0.25">
      <c r="H232" s="40"/>
      <c r="I232" s="40"/>
      <c r="J232" s="188"/>
      <c r="K232" s="38"/>
      <c r="L232" s="188"/>
      <c r="M232" s="38"/>
      <c r="N232" s="188"/>
      <c r="O232" s="38"/>
      <c r="P232" s="45"/>
      <c r="Q232" s="45"/>
      <c r="S232" s="24"/>
    </row>
    <row r="233" spans="8:19" ht="15" customHeight="1" x14ac:dyDescent="0.25">
      <c r="H233" s="40"/>
      <c r="I233" s="40"/>
      <c r="J233" s="188"/>
      <c r="K233" s="38"/>
      <c r="L233" s="188"/>
      <c r="M233" s="38"/>
      <c r="N233" s="188"/>
      <c r="O233" s="38"/>
      <c r="P233" s="45"/>
      <c r="Q233" s="45"/>
      <c r="S233" s="24"/>
    </row>
    <row r="234" spans="8:19" ht="15" customHeight="1" x14ac:dyDescent="0.25">
      <c r="H234" s="40"/>
      <c r="I234" s="40"/>
      <c r="J234" s="188"/>
      <c r="K234" s="38"/>
      <c r="L234" s="188"/>
      <c r="M234" s="38"/>
      <c r="N234" s="188"/>
      <c r="O234" s="38"/>
      <c r="P234" s="45"/>
      <c r="Q234" s="45"/>
      <c r="S234" s="24"/>
    </row>
    <row r="235" spans="8:19" ht="15" customHeight="1" x14ac:dyDescent="0.25">
      <c r="H235" s="40"/>
      <c r="I235" s="40"/>
      <c r="J235" s="188"/>
      <c r="K235" s="38"/>
      <c r="L235" s="188"/>
      <c r="M235" s="38"/>
      <c r="N235" s="188"/>
      <c r="O235" s="38"/>
      <c r="P235" s="45"/>
      <c r="Q235" s="45"/>
      <c r="S235" s="24"/>
    </row>
    <row r="236" spans="8:19" ht="15" customHeight="1" x14ac:dyDescent="0.25">
      <c r="H236" s="40"/>
      <c r="I236" s="40"/>
      <c r="J236" s="188"/>
      <c r="K236" s="38"/>
      <c r="L236" s="188"/>
      <c r="M236" s="38"/>
      <c r="N236" s="188"/>
      <c r="O236" s="38"/>
      <c r="P236" s="45"/>
      <c r="Q236" s="45"/>
      <c r="S236" s="24"/>
    </row>
    <row r="237" spans="8:19" ht="15" customHeight="1" x14ac:dyDescent="0.25">
      <c r="H237" s="40"/>
      <c r="I237" s="40"/>
      <c r="J237" s="188"/>
      <c r="K237" s="38"/>
      <c r="L237" s="188"/>
      <c r="M237" s="38"/>
      <c r="N237" s="188"/>
      <c r="O237" s="38"/>
      <c r="P237" s="45"/>
      <c r="Q237" s="45"/>
      <c r="S237" s="24"/>
    </row>
    <row r="238" spans="8:19" ht="15" customHeight="1" x14ac:dyDescent="0.25">
      <c r="H238" s="40"/>
      <c r="I238" s="40"/>
      <c r="J238" s="188"/>
      <c r="K238" s="38"/>
      <c r="L238" s="188"/>
      <c r="M238" s="38"/>
      <c r="N238" s="188"/>
      <c r="O238" s="38"/>
      <c r="P238" s="45"/>
      <c r="Q238" s="45"/>
      <c r="S238" s="24"/>
    </row>
    <row r="239" spans="8:19" ht="15" customHeight="1" x14ac:dyDescent="0.25">
      <c r="H239" s="40"/>
      <c r="I239" s="40"/>
      <c r="J239" s="188"/>
      <c r="K239" s="38"/>
      <c r="L239" s="188"/>
      <c r="M239" s="38"/>
      <c r="N239" s="188"/>
      <c r="O239" s="38"/>
      <c r="P239" s="45"/>
      <c r="Q239" s="45"/>
      <c r="S239" s="24"/>
    </row>
    <row r="240" spans="8:19" ht="15" customHeight="1" x14ac:dyDescent="0.25">
      <c r="H240" s="40"/>
      <c r="I240" s="40"/>
      <c r="J240" s="188"/>
      <c r="K240" s="38"/>
      <c r="L240" s="188"/>
      <c r="M240" s="38"/>
      <c r="N240" s="188"/>
      <c r="O240" s="38"/>
      <c r="P240" s="45"/>
      <c r="Q240" s="45"/>
      <c r="S240" s="24"/>
    </row>
    <row r="241" spans="8:19" ht="15" customHeight="1" x14ac:dyDescent="0.25">
      <c r="H241" s="40"/>
      <c r="I241" s="40"/>
      <c r="J241" s="188"/>
      <c r="K241" s="38"/>
      <c r="L241" s="188"/>
      <c r="M241" s="38"/>
      <c r="N241" s="188"/>
      <c r="O241" s="38"/>
      <c r="P241" s="45"/>
      <c r="Q241" s="45"/>
      <c r="S241" s="24"/>
    </row>
    <row r="242" spans="8:19" ht="15" customHeight="1" x14ac:dyDescent="0.25">
      <c r="H242" s="40"/>
      <c r="I242" s="40"/>
      <c r="J242" s="188"/>
      <c r="K242" s="38"/>
      <c r="L242" s="188"/>
      <c r="M242" s="38"/>
      <c r="N242" s="188"/>
      <c r="O242" s="38"/>
      <c r="P242" s="45"/>
      <c r="Q242" s="45"/>
      <c r="S242" s="24"/>
    </row>
    <row r="243" spans="8:19" ht="15" customHeight="1" x14ac:dyDescent="0.25">
      <c r="H243" s="40"/>
      <c r="I243" s="40"/>
      <c r="J243" s="188"/>
      <c r="K243" s="38"/>
      <c r="L243" s="188"/>
      <c r="M243" s="38"/>
      <c r="N243" s="188"/>
      <c r="O243" s="38"/>
      <c r="P243" s="45"/>
      <c r="Q243" s="45"/>
      <c r="S243" s="24"/>
    </row>
    <row r="244" spans="8:19" ht="15" customHeight="1" x14ac:dyDescent="0.25">
      <c r="H244" s="40"/>
      <c r="I244" s="40"/>
      <c r="J244" s="188"/>
      <c r="K244" s="38"/>
      <c r="L244" s="188"/>
      <c r="M244" s="38"/>
      <c r="N244" s="188"/>
      <c r="O244" s="38"/>
      <c r="P244" s="45"/>
      <c r="Q244" s="45"/>
      <c r="S244" s="24"/>
    </row>
    <row r="245" spans="8:19" ht="15" customHeight="1" x14ac:dyDescent="0.25">
      <c r="H245" s="40"/>
      <c r="I245" s="40"/>
      <c r="J245" s="188"/>
      <c r="K245" s="38"/>
      <c r="L245" s="188"/>
      <c r="M245" s="38"/>
      <c r="N245" s="188"/>
      <c r="O245" s="38"/>
      <c r="P245" s="45"/>
      <c r="Q245" s="45"/>
      <c r="S245" s="24"/>
    </row>
    <row r="246" spans="8:19" ht="15" customHeight="1" x14ac:dyDescent="0.25">
      <c r="H246" s="40"/>
      <c r="I246" s="40"/>
      <c r="J246" s="188"/>
      <c r="K246" s="38"/>
      <c r="L246" s="188"/>
      <c r="M246" s="38"/>
      <c r="N246" s="188"/>
      <c r="O246" s="38"/>
      <c r="P246" s="45"/>
      <c r="Q246" s="45"/>
      <c r="S246" s="24"/>
    </row>
    <row r="247" spans="8:19" ht="15" customHeight="1" x14ac:dyDescent="0.25">
      <c r="H247" s="40"/>
      <c r="I247" s="40"/>
      <c r="J247" s="188"/>
      <c r="K247" s="38"/>
      <c r="L247" s="188"/>
      <c r="M247" s="38"/>
      <c r="N247" s="188"/>
      <c r="O247" s="38"/>
      <c r="P247" s="45"/>
      <c r="Q247" s="45"/>
      <c r="S247" s="24"/>
    </row>
    <row r="248" spans="8:19" ht="15" customHeight="1" x14ac:dyDescent="0.25">
      <c r="H248" s="40"/>
      <c r="I248" s="40"/>
      <c r="J248" s="188"/>
      <c r="K248" s="38"/>
      <c r="L248" s="188"/>
      <c r="M248" s="38"/>
      <c r="N248" s="188"/>
      <c r="O248" s="38"/>
      <c r="P248" s="45"/>
      <c r="Q248" s="45"/>
      <c r="S248" s="24"/>
    </row>
    <row r="249" spans="8:19" ht="15" customHeight="1" x14ac:dyDescent="0.25">
      <c r="H249" s="40"/>
      <c r="I249" s="40"/>
      <c r="J249" s="188"/>
      <c r="K249" s="38"/>
      <c r="L249" s="188"/>
      <c r="M249" s="38"/>
      <c r="N249" s="188"/>
      <c r="O249" s="38"/>
      <c r="P249" s="45"/>
      <c r="Q249" s="45"/>
      <c r="S249" s="24"/>
    </row>
    <row r="250" spans="8:19" ht="15" customHeight="1" x14ac:dyDescent="0.25">
      <c r="H250" s="40"/>
      <c r="I250" s="40"/>
      <c r="J250" s="188"/>
      <c r="K250" s="38"/>
      <c r="L250" s="188"/>
      <c r="M250" s="38"/>
      <c r="N250" s="188"/>
      <c r="O250" s="38"/>
      <c r="P250" s="45"/>
      <c r="Q250" s="45"/>
      <c r="S250" s="24"/>
    </row>
    <row r="251" spans="8:19" ht="15" customHeight="1" x14ac:dyDescent="0.25">
      <c r="H251" s="40"/>
      <c r="I251" s="40"/>
      <c r="J251" s="188"/>
      <c r="K251" s="38"/>
      <c r="L251" s="188"/>
      <c r="M251" s="38"/>
      <c r="N251" s="188"/>
      <c r="O251" s="38"/>
      <c r="P251" s="45"/>
      <c r="Q251" s="45"/>
      <c r="S251" s="24"/>
    </row>
    <row r="252" spans="8:19" ht="15" customHeight="1" x14ac:dyDescent="0.25">
      <c r="H252" s="40"/>
      <c r="I252" s="40"/>
      <c r="J252" s="188"/>
      <c r="K252" s="38"/>
      <c r="L252" s="188"/>
      <c r="M252" s="38"/>
      <c r="N252" s="188"/>
      <c r="O252" s="38"/>
      <c r="P252" s="45"/>
      <c r="Q252" s="45"/>
      <c r="S252" s="24"/>
    </row>
    <row r="253" spans="8:19" ht="15" customHeight="1" x14ac:dyDescent="0.25">
      <c r="H253" s="40"/>
      <c r="I253" s="40"/>
      <c r="J253" s="188"/>
      <c r="K253" s="38"/>
      <c r="L253" s="188"/>
      <c r="M253" s="38"/>
      <c r="N253" s="188"/>
      <c r="O253" s="38"/>
      <c r="P253" s="45"/>
      <c r="Q253" s="45"/>
      <c r="S253" s="24"/>
    </row>
    <row r="254" spans="8:19" ht="15" customHeight="1" x14ac:dyDescent="0.25">
      <c r="H254" s="40"/>
      <c r="I254" s="40"/>
      <c r="J254" s="188"/>
      <c r="K254" s="38"/>
      <c r="L254" s="188"/>
      <c r="M254" s="38"/>
      <c r="N254" s="188"/>
      <c r="O254" s="38"/>
      <c r="P254" s="45"/>
      <c r="Q254" s="45"/>
      <c r="S254" s="24"/>
    </row>
    <row r="255" spans="8:19" ht="15" customHeight="1" x14ac:dyDescent="0.25">
      <c r="H255" s="40"/>
      <c r="I255" s="40"/>
      <c r="J255" s="188"/>
      <c r="K255" s="38"/>
      <c r="L255" s="188"/>
      <c r="M255" s="38"/>
      <c r="N255" s="188"/>
      <c r="O255" s="38"/>
      <c r="P255" s="45"/>
      <c r="Q255" s="45"/>
      <c r="S255" s="24"/>
    </row>
    <row r="256" spans="8:19" ht="15" customHeight="1" x14ac:dyDescent="0.25">
      <c r="H256" s="40"/>
      <c r="I256" s="40"/>
      <c r="J256" s="188"/>
      <c r="K256" s="38"/>
      <c r="L256" s="188"/>
      <c r="M256" s="38"/>
      <c r="N256" s="188"/>
      <c r="O256" s="38"/>
      <c r="P256" s="45"/>
      <c r="Q256" s="45"/>
      <c r="S256" s="24"/>
    </row>
    <row r="257" spans="8:19" ht="15" customHeight="1" x14ac:dyDescent="0.25">
      <c r="H257" s="40"/>
      <c r="I257" s="40"/>
      <c r="J257" s="188"/>
      <c r="K257" s="38"/>
      <c r="L257" s="188"/>
      <c r="M257" s="38"/>
      <c r="N257" s="188"/>
      <c r="O257" s="38"/>
      <c r="P257" s="45"/>
      <c r="Q257" s="45"/>
      <c r="S257" s="24"/>
    </row>
    <row r="258" spans="8:19" ht="15" customHeight="1" x14ac:dyDescent="0.25">
      <c r="H258" s="40"/>
      <c r="I258" s="40"/>
      <c r="J258" s="188"/>
      <c r="K258" s="38"/>
      <c r="L258" s="188"/>
      <c r="M258" s="38"/>
      <c r="N258" s="188"/>
      <c r="O258" s="38"/>
      <c r="P258" s="45"/>
      <c r="Q258" s="45"/>
      <c r="S258" s="24"/>
    </row>
    <row r="259" spans="8:19" ht="15" customHeight="1" x14ac:dyDescent="0.25">
      <c r="H259" s="40"/>
      <c r="I259" s="40"/>
      <c r="J259" s="188"/>
      <c r="K259" s="38"/>
      <c r="L259" s="188"/>
      <c r="M259" s="38"/>
      <c r="N259" s="188"/>
      <c r="O259" s="38"/>
      <c r="P259" s="45"/>
      <c r="Q259" s="45"/>
      <c r="S259" s="24"/>
    </row>
    <row r="260" spans="8:19" ht="15" customHeight="1" x14ac:dyDescent="0.25">
      <c r="H260" s="40"/>
      <c r="I260" s="40"/>
      <c r="J260" s="188"/>
      <c r="K260" s="38"/>
      <c r="L260" s="188"/>
      <c r="M260" s="38"/>
      <c r="N260" s="188"/>
      <c r="O260" s="38"/>
      <c r="P260" s="45"/>
      <c r="Q260" s="45"/>
      <c r="S260" s="24"/>
    </row>
    <row r="261" spans="8:19" ht="15" customHeight="1" x14ac:dyDescent="0.25">
      <c r="H261" s="40"/>
      <c r="I261" s="40"/>
      <c r="J261" s="188"/>
      <c r="K261" s="38"/>
      <c r="L261" s="188"/>
      <c r="M261" s="38"/>
      <c r="N261" s="188"/>
      <c r="O261" s="38"/>
      <c r="P261" s="45"/>
      <c r="Q261" s="45"/>
      <c r="S261" s="24"/>
    </row>
    <row r="262" spans="8:19" ht="15" customHeight="1" x14ac:dyDescent="0.25">
      <c r="H262" s="40"/>
      <c r="I262" s="40"/>
      <c r="J262" s="188"/>
      <c r="K262" s="38"/>
      <c r="L262" s="188"/>
      <c r="M262" s="38"/>
      <c r="N262" s="188"/>
      <c r="O262" s="38"/>
      <c r="P262" s="45"/>
      <c r="Q262" s="45"/>
      <c r="S262" s="24"/>
    </row>
    <row r="263" spans="8:19" ht="15" customHeight="1" x14ac:dyDescent="0.25">
      <c r="H263" s="40"/>
      <c r="I263" s="40"/>
      <c r="J263" s="188"/>
      <c r="K263" s="38"/>
      <c r="L263" s="188"/>
      <c r="M263" s="38"/>
      <c r="N263" s="188"/>
      <c r="O263" s="38"/>
      <c r="P263" s="45"/>
      <c r="Q263" s="45"/>
      <c r="S263" s="24"/>
    </row>
    <row r="264" spans="8:19" ht="15" customHeight="1" x14ac:dyDescent="0.25">
      <c r="H264" s="40"/>
      <c r="I264" s="40"/>
      <c r="J264" s="188"/>
      <c r="K264" s="38"/>
      <c r="L264" s="188"/>
      <c r="M264" s="38"/>
      <c r="N264" s="188"/>
      <c r="O264" s="38"/>
      <c r="P264" s="45"/>
      <c r="Q264" s="45"/>
      <c r="S264" s="24"/>
    </row>
    <row r="265" spans="8:19" ht="15" customHeight="1" x14ac:dyDescent="0.25">
      <c r="H265" s="40"/>
      <c r="I265" s="40"/>
      <c r="J265" s="188"/>
      <c r="K265" s="38"/>
      <c r="L265" s="188"/>
      <c r="M265" s="38"/>
      <c r="N265" s="188"/>
      <c r="O265" s="38"/>
      <c r="P265" s="45"/>
      <c r="Q265" s="45"/>
      <c r="S265" s="24"/>
    </row>
    <row r="266" spans="8:19" ht="15" customHeight="1" x14ac:dyDescent="0.25">
      <c r="H266" s="40"/>
      <c r="I266" s="40"/>
      <c r="J266" s="188"/>
      <c r="K266" s="38"/>
      <c r="L266" s="188"/>
      <c r="M266" s="38"/>
      <c r="N266" s="188"/>
      <c r="O266" s="38"/>
      <c r="P266" s="45"/>
      <c r="Q266" s="45"/>
      <c r="S266" s="24"/>
    </row>
    <row r="267" spans="8:19" ht="15" customHeight="1" x14ac:dyDescent="0.25">
      <c r="H267" s="40"/>
      <c r="I267" s="40"/>
      <c r="J267" s="188"/>
      <c r="K267" s="38"/>
      <c r="L267" s="188"/>
      <c r="M267" s="38"/>
      <c r="N267" s="188"/>
      <c r="O267" s="38"/>
      <c r="P267" s="45"/>
      <c r="Q267" s="45"/>
      <c r="S267" s="24"/>
    </row>
    <row r="268" spans="8:19" ht="15" customHeight="1" x14ac:dyDescent="0.25">
      <c r="H268" s="40"/>
      <c r="I268" s="40"/>
      <c r="J268" s="188"/>
      <c r="K268" s="38"/>
      <c r="L268" s="188"/>
      <c r="M268" s="38"/>
      <c r="N268" s="188"/>
      <c r="O268" s="38"/>
      <c r="P268" s="45"/>
      <c r="Q268" s="45"/>
      <c r="S268" s="24"/>
    </row>
    <row r="269" spans="8:19" ht="15" customHeight="1" x14ac:dyDescent="0.25">
      <c r="H269" s="28"/>
      <c r="I269" s="28"/>
      <c r="J269" s="189"/>
      <c r="K269" s="41"/>
      <c r="L269" s="189"/>
      <c r="M269" s="41"/>
      <c r="N269" s="189"/>
      <c r="O269" s="41"/>
      <c r="P269" s="192"/>
      <c r="Q269" s="46"/>
      <c r="S269" s="24"/>
    </row>
    <row r="270" spans="8:19" ht="15" customHeight="1" x14ac:dyDescent="0.25">
      <c r="H270" s="28"/>
      <c r="I270" s="28"/>
      <c r="J270" s="189"/>
      <c r="K270" s="41"/>
      <c r="L270" s="189"/>
      <c r="M270" s="41"/>
      <c r="N270" s="189"/>
      <c r="O270" s="41"/>
      <c r="P270" s="192"/>
      <c r="Q270" s="46"/>
      <c r="S270" s="24"/>
    </row>
    <row r="271" spans="8:19" ht="15" customHeight="1" x14ac:dyDescent="0.25">
      <c r="H271" s="28"/>
      <c r="I271" s="28"/>
      <c r="J271" s="189"/>
      <c r="K271" s="41"/>
      <c r="L271" s="189"/>
      <c r="M271" s="41"/>
      <c r="N271" s="189"/>
      <c r="O271" s="41"/>
      <c r="P271" s="192"/>
      <c r="Q271" s="46"/>
      <c r="S271" s="24"/>
    </row>
    <row r="272" spans="8:19" ht="15" customHeight="1" x14ac:dyDescent="0.25">
      <c r="H272" s="28"/>
      <c r="I272" s="28"/>
      <c r="J272" s="189"/>
      <c r="K272" s="41"/>
      <c r="L272" s="189"/>
      <c r="M272" s="41"/>
      <c r="N272" s="189"/>
      <c r="O272" s="41"/>
      <c r="P272" s="192"/>
      <c r="Q272" s="46"/>
      <c r="S272" s="24"/>
    </row>
    <row r="273" spans="8:19" ht="15" customHeight="1" x14ac:dyDescent="0.25">
      <c r="H273" s="28"/>
      <c r="I273" s="28"/>
      <c r="J273" s="189"/>
      <c r="K273" s="41"/>
      <c r="L273" s="189"/>
      <c r="M273" s="41"/>
      <c r="N273" s="189"/>
      <c r="O273" s="41"/>
      <c r="P273" s="192"/>
      <c r="Q273" s="46"/>
      <c r="S273" s="24"/>
    </row>
    <row r="274" spans="8:19" ht="15" customHeight="1" x14ac:dyDescent="0.25">
      <c r="H274" s="28"/>
      <c r="I274" s="28"/>
      <c r="J274" s="189"/>
      <c r="K274" s="41"/>
      <c r="L274" s="189"/>
      <c r="M274" s="41"/>
      <c r="N274" s="189"/>
      <c r="O274" s="41"/>
      <c r="P274" s="192"/>
      <c r="Q274" s="46"/>
      <c r="S274" s="24"/>
    </row>
    <row r="275" spans="8:19" ht="15" customHeight="1" x14ac:dyDescent="0.25">
      <c r="S275" s="24"/>
    </row>
    <row r="276" spans="8:19" ht="15" customHeight="1" x14ac:dyDescent="0.25">
      <c r="S276" s="24"/>
    </row>
    <row r="277" spans="8:19" ht="15" customHeight="1" x14ac:dyDescent="0.25">
      <c r="S277" s="24"/>
    </row>
    <row r="278" spans="8:19" ht="15" customHeight="1" x14ac:dyDescent="0.25">
      <c r="S278" s="24"/>
    </row>
  </sheetData>
  <mergeCells count="8">
    <mergeCell ref="N3:O4"/>
    <mergeCell ref="P3:Q4"/>
    <mergeCell ref="A3:A5"/>
    <mergeCell ref="B3:C3"/>
    <mergeCell ref="F3:G4"/>
    <mergeCell ref="H3:I4"/>
    <mergeCell ref="J3:K4"/>
    <mergeCell ref="L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957"/>
  <sheetViews>
    <sheetView workbookViewId="0">
      <selection activeCell="Y8" sqref="Y8"/>
    </sheetView>
  </sheetViews>
  <sheetFormatPr defaultColWidth="9.140625" defaultRowHeight="15" customHeight="1" x14ac:dyDescent="0.25"/>
  <cols>
    <col min="1" max="1" width="7.7109375" style="1" customWidth="1"/>
    <col min="2" max="2" width="3.85546875" style="2" customWidth="1"/>
    <col min="3" max="3" width="24.28515625" style="3" customWidth="1"/>
    <col min="4" max="5" width="0.85546875" style="4" customWidth="1"/>
    <col min="6" max="6" width="7.5703125" style="5" customWidth="1"/>
    <col min="7" max="7" width="5.7109375" style="5" customWidth="1"/>
    <col min="8" max="8" width="7.5703125" style="3" customWidth="1"/>
    <col min="9" max="9" width="5.7109375" style="3" customWidth="1"/>
    <col min="10" max="10" width="7.5703125" style="190" customWidth="1"/>
    <col min="11" max="11" width="5.7109375" customWidth="1"/>
    <col min="12" max="12" width="7.5703125" style="190" customWidth="1"/>
    <col min="13" max="13" width="5.7109375" customWidth="1"/>
    <col min="14" max="14" width="7.5703125" style="190" customWidth="1"/>
    <col min="15" max="15" width="5.7109375" customWidth="1"/>
    <col min="16" max="16" width="7.5703125" style="193" customWidth="1"/>
    <col min="17" max="17" width="5.7109375" style="42" customWidth="1"/>
    <col min="18" max="18" width="6.7109375" style="3" customWidth="1"/>
    <col min="19" max="19" width="5.7109375" customWidth="1"/>
    <col min="20" max="16384" width="9.140625" style="3"/>
  </cols>
  <sheetData>
    <row r="1" spans="1:22" ht="19.5" customHeight="1" x14ac:dyDescent="0.25">
      <c r="A1" s="50" t="s">
        <v>4081</v>
      </c>
      <c r="B1" s="3"/>
      <c r="F1" s="3"/>
      <c r="G1" s="202"/>
      <c r="I1" s="202"/>
      <c r="J1" s="203"/>
      <c r="K1" s="202"/>
      <c r="L1" s="203"/>
      <c r="M1" s="202"/>
      <c r="N1" s="203"/>
      <c r="O1" s="202"/>
      <c r="P1" s="204"/>
      <c r="Q1" s="202"/>
      <c r="S1" s="3"/>
      <c r="U1" s="105"/>
    </row>
    <row r="2" spans="1:22" ht="15" customHeight="1" x14ac:dyDescent="0.25">
      <c r="A2" s="50"/>
      <c r="F2" s="47"/>
      <c r="G2" s="47"/>
      <c r="H2" s="48"/>
      <c r="I2" s="48"/>
      <c r="J2" s="186"/>
      <c r="K2" s="48"/>
      <c r="L2" s="186"/>
      <c r="M2" s="48"/>
      <c r="N2" s="186"/>
      <c r="O2" s="48"/>
      <c r="P2" s="186"/>
      <c r="Q2" s="48"/>
    </row>
    <row r="3" spans="1:22" ht="15" customHeight="1" x14ac:dyDescent="0.25">
      <c r="A3" s="250" t="s">
        <v>2</v>
      </c>
      <c r="B3" s="251" t="s">
        <v>3</v>
      </c>
      <c r="C3" s="251"/>
      <c r="D3" s="102"/>
      <c r="E3" s="103"/>
      <c r="F3" s="252" t="s">
        <v>4</v>
      </c>
      <c r="G3" s="253"/>
      <c r="H3" s="248" t="s">
        <v>4075</v>
      </c>
      <c r="I3" s="248"/>
      <c r="J3" s="248" t="s">
        <v>6</v>
      </c>
      <c r="K3" s="248"/>
      <c r="L3" s="248" t="s">
        <v>4076</v>
      </c>
      <c r="M3" s="248"/>
      <c r="N3" s="248" t="s">
        <v>8</v>
      </c>
      <c r="O3" s="248"/>
      <c r="P3" s="248" t="s">
        <v>7</v>
      </c>
      <c r="Q3" s="249"/>
      <c r="S3" s="3"/>
      <c r="T3" s="104"/>
      <c r="U3" s="105"/>
    </row>
    <row r="4" spans="1:22" ht="15" customHeight="1" x14ac:dyDescent="0.25">
      <c r="A4" s="250"/>
      <c r="B4" s="106"/>
      <c r="C4" s="33" t="s">
        <v>9</v>
      </c>
      <c r="D4" s="107"/>
      <c r="E4" s="108"/>
      <c r="F4" s="252"/>
      <c r="G4" s="253"/>
      <c r="H4" s="248"/>
      <c r="I4" s="248"/>
      <c r="J4" s="248"/>
      <c r="K4" s="248"/>
      <c r="L4" s="248"/>
      <c r="M4" s="248"/>
      <c r="N4" s="248"/>
      <c r="O4" s="248"/>
      <c r="P4" s="248"/>
      <c r="Q4" s="249"/>
      <c r="S4" s="3"/>
      <c r="U4" s="105"/>
    </row>
    <row r="5" spans="1:22" ht="15" customHeight="1" x14ac:dyDescent="0.25">
      <c r="A5" s="250"/>
      <c r="B5" s="106"/>
      <c r="C5" s="34" t="s">
        <v>12</v>
      </c>
      <c r="D5" s="107"/>
      <c r="E5" s="108"/>
      <c r="F5" s="109" t="s">
        <v>10</v>
      </c>
      <c r="G5" s="110" t="s">
        <v>4077</v>
      </c>
      <c r="H5" s="109" t="s">
        <v>5</v>
      </c>
      <c r="I5" s="110" t="s">
        <v>4077</v>
      </c>
      <c r="J5" s="187" t="s">
        <v>4078</v>
      </c>
      <c r="K5" s="110" t="s">
        <v>4077</v>
      </c>
      <c r="L5" s="187" t="s">
        <v>4079</v>
      </c>
      <c r="M5" s="110" t="s">
        <v>4077</v>
      </c>
      <c r="N5" s="187" t="s">
        <v>4078</v>
      </c>
      <c r="O5" s="110" t="s">
        <v>4077</v>
      </c>
      <c r="P5" s="191" t="s">
        <v>11</v>
      </c>
      <c r="Q5" s="111" t="s">
        <v>4077</v>
      </c>
      <c r="S5" s="3"/>
      <c r="U5" s="105"/>
    </row>
    <row r="6" spans="1:22" s="17" customFormat="1" ht="5.0999999999999996" customHeight="1" thickBot="1" x14ac:dyDescent="0.3">
      <c r="A6" s="112"/>
      <c r="B6" s="113"/>
      <c r="C6" s="114"/>
      <c r="D6" s="115"/>
      <c r="E6" s="116"/>
      <c r="F6" s="117"/>
      <c r="G6" s="118"/>
      <c r="H6" s="117"/>
      <c r="I6" s="118"/>
      <c r="J6" s="119"/>
      <c r="K6" s="118"/>
      <c r="L6" s="119"/>
      <c r="M6" s="118"/>
      <c r="N6" s="119"/>
      <c r="O6" s="118"/>
      <c r="P6" s="119"/>
      <c r="Q6" s="118"/>
      <c r="U6" s="120"/>
    </row>
    <row r="7" spans="1:22" s="22" customFormat="1" ht="5.0999999999999996" customHeight="1" x14ac:dyDescent="0.25">
      <c r="A7" s="121"/>
      <c r="B7" s="122"/>
      <c r="C7" s="123"/>
      <c r="D7" s="124"/>
      <c r="E7" s="125"/>
      <c r="F7" s="121"/>
      <c r="G7" s="126"/>
      <c r="H7" s="121"/>
      <c r="I7" s="126"/>
      <c r="J7" s="127"/>
      <c r="K7" s="126"/>
      <c r="L7" s="127"/>
      <c r="M7" s="126"/>
      <c r="N7" s="127"/>
      <c r="O7" s="126"/>
      <c r="P7" s="127"/>
      <c r="Q7" s="126"/>
      <c r="U7" s="128"/>
    </row>
    <row r="8" spans="1:22" s="19" customFormat="1" ht="15" customHeight="1" x14ac:dyDescent="0.25">
      <c r="A8" s="205" t="s">
        <v>18</v>
      </c>
      <c r="B8" s="206">
        <v>1</v>
      </c>
      <c r="C8" s="207" t="s">
        <v>19</v>
      </c>
      <c r="D8" s="198"/>
      <c r="E8" s="23"/>
      <c r="F8" s="208">
        <v>32813.957432730676</v>
      </c>
      <c r="G8" s="209">
        <v>169</v>
      </c>
      <c r="H8" s="210">
        <v>0.62754170656977182</v>
      </c>
      <c r="I8" s="209">
        <v>166</v>
      </c>
      <c r="J8" s="211">
        <v>73.422555833258485</v>
      </c>
      <c r="K8" s="209">
        <v>1106</v>
      </c>
      <c r="L8" s="211">
        <v>75.669738682893183</v>
      </c>
      <c r="M8" s="209">
        <v>179</v>
      </c>
      <c r="N8" s="211">
        <v>9.7764108952575306</v>
      </c>
      <c r="O8" s="209">
        <v>110</v>
      </c>
      <c r="P8" s="211">
        <v>1192.7840032775784</v>
      </c>
      <c r="Q8" s="209">
        <v>148</v>
      </c>
      <c r="R8" s="18"/>
      <c r="S8" s="234">
        <v>1</v>
      </c>
      <c r="T8" s="18"/>
      <c r="U8" s="18"/>
      <c r="V8" s="18"/>
    </row>
    <row r="9" spans="1:22" s="19" customFormat="1" ht="15" customHeight="1" x14ac:dyDescent="0.25">
      <c r="A9" s="145" t="s">
        <v>20</v>
      </c>
      <c r="B9" s="146">
        <v>2</v>
      </c>
      <c r="C9" s="147" t="s">
        <v>21</v>
      </c>
      <c r="D9" s="136"/>
      <c r="E9" s="16"/>
      <c r="F9" s="177">
        <v>263.80855035059187</v>
      </c>
      <c r="G9" s="201">
        <v>1860</v>
      </c>
      <c r="H9" s="179">
        <v>0.45582861339107256</v>
      </c>
      <c r="I9" s="201">
        <v>686</v>
      </c>
      <c r="J9" s="185">
        <v>72.646422720646186</v>
      </c>
      <c r="K9" s="201">
        <v>1171</v>
      </c>
      <c r="L9" s="185">
        <v>92.562803962641297</v>
      </c>
      <c r="M9" s="201">
        <v>3</v>
      </c>
      <c r="N9" s="185">
        <v>5.863157398482902</v>
      </c>
      <c r="O9" s="201">
        <v>947</v>
      </c>
      <c r="P9" s="185">
        <v>606.26382381061944</v>
      </c>
      <c r="Q9" s="201">
        <v>856</v>
      </c>
      <c r="R9" s="27"/>
      <c r="S9" s="234">
        <v>2</v>
      </c>
      <c r="T9" s="27"/>
      <c r="U9" s="27"/>
      <c r="V9" s="27"/>
    </row>
    <row r="10" spans="1:22" s="19" customFormat="1" ht="15" customHeight="1" x14ac:dyDescent="0.25">
      <c r="A10" s="145" t="s">
        <v>22</v>
      </c>
      <c r="B10" s="146">
        <v>3</v>
      </c>
      <c r="C10" s="147" t="s">
        <v>23</v>
      </c>
      <c r="D10" s="136"/>
      <c r="E10" s="16"/>
      <c r="F10" s="177">
        <v>1143.8416534285204</v>
      </c>
      <c r="G10" s="201">
        <v>1524</v>
      </c>
      <c r="H10" s="179">
        <v>0.30119907981300098</v>
      </c>
      <c r="I10" s="201">
        <v>1426</v>
      </c>
      <c r="J10" s="185">
        <v>68.611967525751723</v>
      </c>
      <c r="K10" s="201">
        <v>1449</v>
      </c>
      <c r="L10" s="185">
        <v>32.475200887033424</v>
      </c>
      <c r="M10" s="201">
        <v>1701</v>
      </c>
      <c r="N10" s="185">
        <v>4.9884992424849255</v>
      </c>
      <c r="O10" s="201">
        <v>1273</v>
      </c>
      <c r="P10" s="185">
        <v>378.16145941357485</v>
      </c>
      <c r="Q10" s="201">
        <v>1305</v>
      </c>
      <c r="R10" s="27"/>
      <c r="S10" s="234">
        <v>3</v>
      </c>
      <c r="T10" s="27"/>
      <c r="U10" s="27"/>
      <c r="V10" s="27"/>
    </row>
    <row r="11" spans="1:22" s="19" customFormat="1" ht="15" customHeight="1" x14ac:dyDescent="0.25">
      <c r="A11" s="145" t="s">
        <v>24</v>
      </c>
      <c r="B11" s="146">
        <v>4</v>
      </c>
      <c r="C11" s="147" t="s">
        <v>25</v>
      </c>
      <c r="D11" s="136"/>
      <c r="E11" s="16"/>
      <c r="F11" s="178">
        <v>646.43163864534336</v>
      </c>
      <c r="G11" s="201">
        <v>1721</v>
      </c>
      <c r="H11" s="180">
        <v>0.33622851944159743</v>
      </c>
      <c r="I11" s="201">
        <v>1233</v>
      </c>
      <c r="J11" s="184">
        <v>85.405491453055035</v>
      </c>
      <c r="K11" s="201">
        <v>140</v>
      </c>
      <c r="L11" s="184">
        <v>49.358173830359753</v>
      </c>
      <c r="M11" s="201">
        <v>1211</v>
      </c>
      <c r="N11" s="184">
        <v>4.2430848775894159</v>
      </c>
      <c r="O11" s="201">
        <v>1571</v>
      </c>
      <c r="P11" s="184">
        <v>354.36752265752551</v>
      </c>
      <c r="Q11" s="201">
        <v>1364</v>
      </c>
      <c r="R11" s="28"/>
      <c r="S11" s="234">
        <v>4</v>
      </c>
      <c r="T11" s="28"/>
      <c r="U11" s="28"/>
      <c r="V11" s="28"/>
    </row>
    <row r="12" spans="1:22" s="18" customFormat="1" ht="15" customHeight="1" x14ac:dyDescent="0.25">
      <c r="A12" s="145" t="s">
        <v>26</v>
      </c>
      <c r="B12" s="146">
        <v>5</v>
      </c>
      <c r="C12" s="147" t="s">
        <v>27</v>
      </c>
      <c r="D12" s="136"/>
      <c r="E12" s="16"/>
      <c r="F12" s="178">
        <v>589.03817540113062</v>
      </c>
      <c r="G12" s="201">
        <v>1749</v>
      </c>
      <c r="H12" s="180">
        <v>0.27232630316244016</v>
      </c>
      <c r="I12" s="201">
        <v>1580</v>
      </c>
      <c r="J12" s="184">
        <v>78.192982776479852</v>
      </c>
      <c r="K12" s="201">
        <v>662</v>
      </c>
      <c r="L12" s="184">
        <v>38.438688776489919</v>
      </c>
      <c r="M12" s="201">
        <v>1549</v>
      </c>
      <c r="N12" s="184">
        <v>3.2489554381268069</v>
      </c>
      <c r="O12" s="201">
        <v>1802</v>
      </c>
      <c r="P12" s="184">
        <v>318.54041915049891</v>
      </c>
      <c r="Q12" s="201">
        <v>1442</v>
      </c>
      <c r="R12" s="28"/>
      <c r="S12" s="234">
        <v>5</v>
      </c>
      <c r="T12" s="28"/>
      <c r="U12" s="28"/>
      <c r="V12" s="28"/>
    </row>
    <row r="13" spans="1:22" s="27" customFormat="1" ht="15" customHeight="1" x14ac:dyDescent="0.25">
      <c r="A13" s="145" t="s">
        <v>28</v>
      </c>
      <c r="B13" s="146">
        <v>6</v>
      </c>
      <c r="C13" s="147" t="s">
        <v>29</v>
      </c>
      <c r="D13" s="136"/>
      <c r="E13" s="16"/>
      <c r="F13" s="178">
        <v>1793.2940006656645</v>
      </c>
      <c r="G13" s="201">
        <v>1335</v>
      </c>
      <c r="H13" s="180">
        <v>0.25168264973480559</v>
      </c>
      <c r="I13" s="201">
        <v>1668</v>
      </c>
      <c r="J13" s="184">
        <v>65.874755625512236</v>
      </c>
      <c r="K13" s="201">
        <v>1574</v>
      </c>
      <c r="L13" s="184">
        <v>30.729272621403439</v>
      </c>
      <c r="M13" s="201">
        <v>1735</v>
      </c>
      <c r="N13" s="184">
        <v>5.6305278602773292</v>
      </c>
      <c r="O13" s="201">
        <v>1037</v>
      </c>
      <c r="P13" s="184">
        <v>235.36024628752887</v>
      </c>
      <c r="Q13" s="201">
        <v>1651</v>
      </c>
      <c r="R13" s="28"/>
      <c r="S13" s="234">
        <v>6</v>
      </c>
      <c r="T13" s="28"/>
      <c r="U13" s="28"/>
      <c r="V13" s="28"/>
    </row>
    <row r="14" spans="1:22" s="27" customFormat="1" ht="15" customHeight="1" x14ac:dyDescent="0.25">
      <c r="A14" s="145" t="s">
        <v>30</v>
      </c>
      <c r="B14" s="146">
        <v>7</v>
      </c>
      <c r="C14" s="147" t="s">
        <v>31</v>
      </c>
      <c r="D14" s="136"/>
      <c r="E14" s="16"/>
      <c r="F14" s="178">
        <v>483.31337468810722</v>
      </c>
      <c r="G14" s="201">
        <v>1796</v>
      </c>
      <c r="H14" s="180">
        <v>0.35165995782436882</v>
      </c>
      <c r="I14" s="201">
        <v>1161</v>
      </c>
      <c r="J14" s="184">
        <v>64.967068806191591</v>
      </c>
      <c r="K14" s="201">
        <v>1616</v>
      </c>
      <c r="L14" s="184">
        <v>23.279399008658661</v>
      </c>
      <c r="M14" s="201">
        <v>1827</v>
      </c>
      <c r="N14" s="184">
        <v>4.0528330890935722</v>
      </c>
      <c r="O14" s="201">
        <v>1633</v>
      </c>
      <c r="P14" s="184">
        <v>872.3912465550078</v>
      </c>
      <c r="Q14" s="201">
        <v>471</v>
      </c>
      <c r="R14" s="28"/>
      <c r="S14" s="234">
        <v>7</v>
      </c>
      <c r="T14" s="28"/>
      <c r="U14" s="28"/>
      <c r="V14" s="28"/>
    </row>
    <row r="15" spans="1:22" s="28" customFormat="1" ht="15" customHeight="1" x14ac:dyDescent="0.25">
      <c r="A15" s="145" t="s">
        <v>32</v>
      </c>
      <c r="B15" s="146">
        <v>8</v>
      </c>
      <c r="C15" s="147" t="s">
        <v>33</v>
      </c>
      <c r="D15" s="136"/>
      <c r="E15" s="16"/>
      <c r="F15" s="178">
        <v>1266.6838028284142</v>
      </c>
      <c r="G15" s="201">
        <v>1490</v>
      </c>
      <c r="H15" s="180">
        <v>0.43545437681987248</v>
      </c>
      <c r="I15" s="201">
        <v>754</v>
      </c>
      <c r="J15" s="184">
        <v>76.771107991169131</v>
      </c>
      <c r="K15" s="201">
        <v>790</v>
      </c>
      <c r="L15" s="184">
        <v>65.312962159491605</v>
      </c>
      <c r="M15" s="201">
        <v>563</v>
      </c>
      <c r="N15" s="184">
        <v>5.9954791324152596</v>
      </c>
      <c r="O15" s="201">
        <v>914</v>
      </c>
      <c r="P15" s="184">
        <v>571.98529570169842</v>
      </c>
      <c r="Q15" s="201">
        <v>909</v>
      </c>
      <c r="S15" s="234">
        <v>8</v>
      </c>
    </row>
    <row r="16" spans="1:22" s="28" customFormat="1" ht="15" customHeight="1" x14ac:dyDescent="0.25">
      <c r="A16" s="145" t="s">
        <v>34</v>
      </c>
      <c r="B16" s="146">
        <v>9</v>
      </c>
      <c r="C16" s="147" t="s">
        <v>35</v>
      </c>
      <c r="D16" s="136"/>
      <c r="E16" s="16"/>
      <c r="F16" s="178">
        <v>4005.4595927276882</v>
      </c>
      <c r="G16" s="201">
        <v>910</v>
      </c>
      <c r="H16" s="180">
        <v>0.31103167973692242</v>
      </c>
      <c r="I16" s="201">
        <v>1374</v>
      </c>
      <c r="J16" s="184">
        <v>78.19846277078959</v>
      </c>
      <c r="K16" s="201">
        <v>661</v>
      </c>
      <c r="L16" s="184">
        <v>42.287641387618208</v>
      </c>
      <c r="M16" s="201">
        <v>1452</v>
      </c>
      <c r="N16" s="184">
        <v>4.1459338624502324</v>
      </c>
      <c r="O16" s="201">
        <v>1601</v>
      </c>
      <c r="P16" s="184">
        <v>351.49184713322546</v>
      </c>
      <c r="Q16" s="201">
        <v>1373</v>
      </c>
      <c r="S16" s="234">
        <v>9</v>
      </c>
    </row>
    <row r="17" spans="1:19" s="28" customFormat="1" ht="15" customHeight="1" x14ac:dyDescent="0.25">
      <c r="A17" s="145" t="s">
        <v>36</v>
      </c>
      <c r="B17" s="146">
        <v>10</v>
      </c>
      <c r="C17" s="147" t="s">
        <v>37</v>
      </c>
      <c r="D17" s="136"/>
      <c r="E17" s="16"/>
      <c r="F17" s="178">
        <v>3644.988367439475</v>
      </c>
      <c r="G17" s="201">
        <v>962</v>
      </c>
      <c r="H17" s="180">
        <v>0.40482725079175647</v>
      </c>
      <c r="I17" s="201">
        <v>890</v>
      </c>
      <c r="J17" s="184">
        <v>70.607163109912008</v>
      </c>
      <c r="K17" s="201">
        <v>1324</v>
      </c>
      <c r="L17" s="184">
        <v>40.877981612794819</v>
      </c>
      <c r="M17" s="201">
        <v>1479</v>
      </c>
      <c r="N17" s="184">
        <v>6.1883518001004596</v>
      </c>
      <c r="O17" s="201">
        <v>849</v>
      </c>
      <c r="P17" s="184">
        <v>640.33120824387413</v>
      </c>
      <c r="Q17" s="201">
        <v>787</v>
      </c>
      <c r="S17" s="234">
        <v>10</v>
      </c>
    </row>
    <row r="18" spans="1:19" s="28" customFormat="1" ht="15" customHeight="1" x14ac:dyDescent="0.25">
      <c r="A18" s="145" t="s">
        <v>38</v>
      </c>
      <c r="B18" s="146">
        <v>11</v>
      </c>
      <c r="C18" s="147" t="s">
        <v>39</v>
      </c>
      <c r="D18" s="136"/>
      <c r="E18" s="16"/>
      <c r="F18" s="178">
        <v>799.48087396324399</v>
      </c>
      <c r="G18" s="201">
        <v>1662</v>
      </c>
      <c r="H18" s="180">
        <v>0.34342123690039222</v>
      </c>
      <c r="I18" s="201">
        <v>1198</v>
      </c>
      <c r="J18" s="184">
        <v>84.51098459759271</v>
      </c>
      <c r="K18" s="201">
        <v>190</v>
      </c>
      <c r="L18" s="184">
        <v>42.316984675200942</v>
      </c>
      <c r="M18" s="201">
        <v>1451</v>
      </c>
      <c r="N18" s="184">
        <v>3.7378417502579064</v>
      </c>
      <c r="O18" s="201">
        <v>1709</v>
      </c>
      <c r="P18" s="184">
        <v>453.87085525197205</v>
      </c>
      <c r="Q18" s="201">
        <v>1138</v>
      </c>
      <c r="S18" s="234">
        <v>11</v>
      </c>
    </row>
    <row r="19" spans="1:19" s="28" customFormat="1" ht="15" customHeight="1" x14ac:dyDescent="0.25">
      <c r="A19" s="145" t="s">
        <v>40</v>
      </c>
      <c r="B19" s="146">
        <v>12</v>
      </c>
      <c r="C19" s="147" t="s">
        <v>41</v>
      </c>
      <c r="D19" s="136"/>
      <c r="E19" s="16"/>
      <c r="F19" s="178">
        <v>857.88124007139027</v>
      </c>
      <c r="G19" s="201">
        <v>1642</v>
      </c>
      <c r="H19" s="180">
        <v>0.45844439948717142</v>
      </c>
      <c r="I19" s="201">
        <v>673</v>
      </c>
      <c r="J19" s="184">
        <v>73.554396325475935</v>
      </c>
      <c r="K19" s="201">
        <v>1100</v>
      </c>
      <c r="L19" s="184">
        <v>51.124579009933804</v>
      </c>
      <c r="M19" s="201">
        <v>1141</v>
      </c>
      <c r="N19" s="184">
        <v>6.1904587401950382</v>
      </c>
      <c r="O19" s="201">
        <v>847</v>
      </c>
      <c r="P19" s="184">
        <v>773.19989587255031</v>
      </c>
      <c r="Q19" s="201">
        <v>600</v>
      </c>
      <c r="S19" s="234">
        <v>12</v>
      </c>
    </row>
    <row r="20" spans="1:19" s="28" customFormat="1" ht="15" customHeight="1" x14ac:dyDescent="0.25">
      <c r="A20" s="145" t="s">
        <v>42</v>
      </c>
      <c r="B20" s="146">
        <v>13</v>
      </c>
      <c r="C20" s="147" t="s">
        <v>43</v>
      </c>
      <c r="D20" s="136"/>
      <c r="E20" s="16"/>
      <c r="F20" s="178">
        <v>1376.4362149971719</v>
      </c>
      <c r="G20" s="201">
        <v>1447</v>
      </c>
      <c r="H20" s="180">
        <v>0.47670773299193214</v>
      </c>
      <c r="I20" s="201">
        <v>610</v>
      </c>
      <c r="J20" s="184">
        <v>68.679101142319993</v>
      </c>
      <c r="K20" s="201">
        <v>1447</v>
      </c>
      <c r="L20" s="184">
        <v>52.358916949596434</v>
      </c>
      <c r="M20" s="201">
        <v>1103</v>
      </c>
      <c r="N20" s="184">
        <v>6.7776417758244563</v>
      </c>
      <c r="O20" s="201">
        <v>683</v>
      </c>
      <c r="P20" s="184">
        <v>891.22538187602674</v>
      </c>
      <c r="Q20" s="201">
        <v>439</v>
      </c>
      <c r="S20" s="234">
        <v>13</v>
      </c>
    </row>
    <row r="21" spans="1:19" s="28" customFormat="1" ht="15" customHeight="1" x14ac:dyDescent="0.25">
      <c r="A21" s="145" t="s">
        <v>44</v>
      </c>
      <c r="B21" s="146">
        <v>14</v>
      </c>
      <c r="C21" s="147" t="s">
        <v>45</v>
      </c>
      <c r="D21" s="136"/>
      <c r="E21" s="16"/>
      <c r="F21" s="178">
        <v>2191.0206319194194</v>
      </c>
      <c r="G21" s="201">
        <v>1234</v>
      </c>
      <c r="H21" s="180">
        <v>0.37182109318941836</v>
      </c>
      <c r="I21" s="201">
        <v>1045</v>
      </c>
      <c r="J21" s="184">
        <v>72.308068379905436</v>
      </c>
      <c r="K21" s="201">
        <v>1193</v>
      </c>
      <c r="L21" s="184">
        <v>53.533349193807879</v>
      </c>
      <c r="M21" s="201">
        <v>1056</v>
      </c>
      <c r="N21" s="184">
        <v>4.9828275758630083</v>
      </c>
      <c r="O21" s="201">
        <v>1276</v>
      </c>
      <c r="P21" s="184">
        <v>498.93852458676639</v>
      </c>
      <c r="Q21" s="201">
        <v>1035</v>
      </c>
      <c r="S21" s="234">
        <v>14</v>
      </c>
    </row>
    <row r="22" spans="1:19" s="28" customFormat="1" ht="15" customHeight="1" x14ac:dyDescent="0.25">
      <c r="A22" s="145" t="s">
        <v>46</v>
      </c>
      <c r="B22" s="146">
        <v>15</v>
      </c>
      <c r="C22" s="147" t="s">
        <v>47</v>
      </c>
      <c r="D22" s="136"/>
      <c r="E22" s="16"/>
      <c r="F22" s="178">
        <v>499.42382051104408</v>
      </c>
      <c r="G22" s="201">
        <v>1791</v>
      </c>
      <c r="H22" s="180">
        <v>0.44720400143089439</v>
      </c>
      <c r="I22" s="201">
        <v>709</v>
      </c>
      <c r="J22" s="184">
        <v>72.206410381037173</v>
      </c>
      <c r="K22" s="201">
        <v>1201</v>
      </c>
      <c r="L22" s="184">
        <v>41.929385461062729</v>
      </c>
      <c r="M22" s="201">
        <v>1459</v>
      </c>
      <c r="N22" s="184">
        <v>7.1896124292208619</v>
      </c>
      <c r="O22" s="201">
        <v>570</v>
      </c>
      <c r="P22" s="184">
        <v>737.40952885488343</v>
      </c>
      <c r="Q22" s="201">
        <v>659</v>
      </c>
      <c r="S22" s="234">
        <v>15</v>
      </c>
    </row>
    <row r="23" spans="1:19" s="28" customFormat="1" ht="15" customHeight="1" x14ac:dyDescent="0.25">
      <c r="A23" s="145" t="s">
        <v>48</v>
      </c>
      <c r="B23" s="146">
        <v>16</v>
      </c>
      <c r="C23" s="147" t="s">
        <v>49</v>
      </c>
      <c r="D23" s="136"/>
      <c r="E23" s="16"/>
      <c r="F23" s="178">
        <v>377.58857397508376</v>
      </c>
      <c r="G23" s="201">
        <v>1832</v>
      </c>
      <c r="H23" s="180">
        <v>0.39564534745461083</v>
      </c>
      <c r="I23" s="201">
        <v>937</v>
      </c>
      <c r="J23" s="184">
        <v>77.714458037255582</v>
      </c>
      <c r="K23" s="201">
        <v>707</v>
      </c>
      <c r="L23" s="184">
        <v>53.339514347401284</v>
      </c>
      <c r="M23" s="201">
        <v>1060</v>
      </c>
      <c r="N23" s="184">
        <v>5.5449141559129353</v>
      </c>
      <c r="O23" s="201">
        <v>1066</v>
      </c>
      <c r="P23" s="184">
        <v>498.29256166009986</v>
      </c>
      <c r="Q23" s="201">
        <v>1043</v>
      </c>
      <c r="S23" s="234">
        <v>16</v>
      </c>
    </row>
    <row r="24" spans="1:19" s="28" customFormat="1" ht="15" customHeight="1" x14ac:dyDescent="0.25">
      <c r="A24" s="145" t="s">
        <v>50</v>
      </c>
      <c r="B24" s="146">
        <v>17</v>
      </c>
      <c r="C24" s="147" t="s">
        <v>51</v>
      </c>
      <c r="D24" s="136"/>
      <c r="E24" s="16"/>
      <c r="F24" s="178">
        <v>774.3083023649051</v>
      </c>
      <c r="G24" s="201">
        <v>1669</v>
      </c>
      <c r="H24" s="180">
        <v>0.37189483126982131</v>
      </c>
      <c r="I24" s="201">
        <v>1044</v>
      </c>
      <c r="J24" s="184">
        <v>80.583198839132137</v>
      </c>
      <c r="K24" s="201">
        <v>459</v>
      </c>
      <c r="L24" s="184">
        <v>52.967301750343644</v>
      </c>
      <c r="M24" s="201">
        <v>1079</v>
      </c>
      <c r="N24" s="184">
        <v>3.2009460156445471</v>
      </c>
      <c r="O24" s="201">
        <v>1808</v>
      </c>
      <c r="P24" s="184">
        <v>633.70737974074473</v>
      </c>
      <c r="Q24" s="201">
        <v>800</v>
      </c>
      <c r="S24" s="234">
        <v>17</v>
      </c>
    </row>
    <row r="25" spans="1:19" s="28" customFormat="1" ht="15" customHeight="1" x14ac:dyDescent="0.25">
      <c r="A25" s="145" t="s">
        <v>52</v>
      </c>
      <c r="B25" s="146">
        <v>18</v>
      </c>
      <c r="C25" s="147" t="s">
        <v>53</v>
      </c>
      <c r="D25" s="136"/>
      <c r="E25" s="16"/>
      <c r="F25" s="178">
        <v>297.0363448603992</v>
      </c>
      <c r="G25" s="201">
        <v>1851</v>
      </c>
      <c r="H25" s="180">
        <v>0.48712006315105766</v>
      </c>
      <c r="I25" s="201">
        <v>567</v>
      </c>
      <c r="J25" s="184">
        <v>73.819943382614156</v>
      </c>
      <c r="K25" s="201">
        <v>1072</v>
      </c>
      <c r="L25" s="184">
        <v>53.835216840405359</v>
      </c>
      <c r="M25" s="201">
        <v>1049</v>
      </c>
      <c r="N25" s="184">
        <v>7.5503518197237636</v>
      </c>
      <c r="O25" s="201">
        <v>481</v>
      </c>
      <c r="P25" s="184">
        <v>784.96791722031912</v>
      </c>
      <c r="Q25" s="201">
        <v>582</v>
      </c>
      <c r="S25" s="234">
        <v>18</v>
      </c>
    </row>
    <row r="26" spans="1:19" s="28" customFormat="1" ht="15" customHeight="1" x14ac:dyDescent="0.25">
      <c r="A26" s="145" t="s">
        <v>54</v>
      </c>
      <c r="B26" s="146">
        <v>19</v>
      </c>
      <c r="C26" s="147" t="s">
        <v>55</v>
      </c>
      <c r="D26" s="136"/>
      <c r="E26" s="16"/>
      <c r="F26" s="178">
        <v>584.00366108146284</v>
      </c>
      <c r="G26" s="201">
        <v>1752</v>
      </c>
      <c r="H26" s="180">
        <v>0.27322237774164593</v>
      </c>
      <c r="I26" s="201">
        <v>1574</v>
      </c>
      <c r="J26" s="184">
        <v>69.796883265180369</v>
      </c>
      <c r="K26" s="201">
        <v>1381</v>
      </c>
      <c r="L26" s="184">
        <v>37.359606261001232</v>
      </c>
      <c r="M26" s="201">
        <v>1575</v>
      </c>
      <c r="N26" s="184">
        <v>4.2933511827120823</v>
      </c>
      <c r="O26" s="201">
        <v>1555</v>
      </c>
      <c r="P26" s="184">
        <v>297.91809401783092</v>
      </c>
      <c r="Q26" s="201">
        <v>1488</v>
      </c>
      <c r="S26" s="234">
        <v>19</v>
      </c>
    </row>
    <row r="27" spans="1:19" s="28" customFormat="1" ht="15" customHeight="1" x14ac:dyDescent="0.25">
      <c r="A27" s="145" t="s">
        <v>56</v>
      </c>
      <c r="B27" s="146">
        <v>20</v>
      </c>
      <c r="C27" s="147" t="s">
        <v>57</v>
      </c>
      <c r="D27" s="136"/>
      <c r="E27" s="16"/>
      <c r="F27" s="178">
        <v>1232.4491054546734</v>
      </c>
      <c r="G27" s="201">
        <v>1501</v>
      </c>
      <c r="H27" s="180">
        <v>0.35474378527121803</v>
      </c>
      <c r="I27" s="201">
        <v>1139</v>
      </c>
      <c r="J27" s="184">
        <v>80.126381478534057</v>
      </c>
      <c r="K27" s="201">
        <v>499</v>
      </c>
      <c r="L27" s="184">
        <v>34.514007198641799</v>
      </c>
      <c r="M27" s="201">
        <v>1640</v>
      </c>
      <c r="N27" s="184">
        <v>4.3755697127604316</v>
      </c>
      <c r="O27" s="201">
        <v>1530</v>
      </c>
      <c r="P27" s="184">
        <v>513.69941877250642</v>
      </c>
      <c r="Q27" s="201">
        <v>1013</v>
      </c>
      <c r="S27" s="234">
        <v>20</v>
      </c>
    </row>
    <row r="28" spans="1:19" s="28" customFormat="1" ht="15" customHeight="1" x14ac:dyDescent="0.25">
      <c r="A28" s="145" t="s">
        <v>58</v>
      </c>
      <c r="B28" s="146">
        <v>21</v>
      </c>
      <c r="C28" s="147" t="s">
        <v>59</v>
      </c>
      <c r="D28" s="136"/>
      <c r="E28" s="16"/>
      <c r="F28" s="178">
        <v>248.70500739158848</v>
      </c>
      <c r="G28" s="201">
        <v>1861</v>
      </c>
      <c r="H28" s="180">
        <v>0.38661864935543949</v>
      </c>
      <c r="I28" s="201">
        <v>974</v>
      </c>
      <c r="J28" s="184">
        <v>81.731609384809403</v>
      </c>
      <c r="K28" s="201">
        <v>372</v>
      </c>
      <c r="L28" s="184">
        <v>42.61027673809059</v>
      </c>
      <c r="M28" s="201">
        <v>1442</v>
      </c>
      <c r="N28" s="184">
        <v>4.0563425812761347</v>
      </c>
      <c r="O28" s="201">
        <v>1628</v>
      </c>
      <c r="P28" s="184">
        <v>613.99650607001672</v>
      </c>
      <c r="Q28" s="201">
        <v>837</v>
      </c>
      <c r="S28" s="234">
        <v>21</v>
      </c>
    </row>
    <row r="29" spans="1:19" s="28" customFormat="1" ht="15" customHeight="1" x14ac:dyDescent="0.25">
      <c r="A29" s="145" t="s">
        <v>62</v>
      </c>
      <c r="B29" s="146">
        <v>1</v>
      </c>
      <c r="C29" s="147" t="s">
        <v>61</v>
      </c>
      <c r="D29" s="136"/>
      <c r="E29" s="16"/>
      <c r="F29" s="178">
        <v>27289.081418327252</v>
      </c>
      <c r="G29" s="201">
        <v>198</v>
      </c>
      <c r="H29" s="180">
        <v>0.5832066830893885</v>
      </c>
      <c r="I29" s="201">
        <v>263</v>
      </c>
      <c r="J29" s="184">
        <v>74.973119331705874</v>
      </c>
      <c r="K29" s="201">
        <v>958</v>
      </c>
      <c r="L29" s="184">
        <v>69.735631701742349</v>
      </c>
      <c r="M29" s="201">
        <v>386</v>
      </c>
      <c r="N29" s="184">
        <v>8.7395648377248332</v>
      </c>
      <c r="O29" s="201">
        <v>241</v>
      </c>
      <c r="P29" s="184">
        <v>1040.6569854285717</v>
      </c>
      <c r="Q29" s="201">
        <v>251</v>
      </c>
      <c r="S29" s="234">
        <v>22</v>
      </c>
    </row>
    <row r="30" spans="1:19" s="28" customFormat="1" ht="15" customHeight="1" x14ac:dyDescent="0.25">
      <c r="A30" s="145" t="s">
        <v>63</v>
      </c>
      <c r="B30" s="146">
        <v>2</v>
      </c>
      <c r="C30" s="147" t="s">
        <v>64</v>
      </c>
      <c r="D30" s="136"/>
      <c r="E30" s="16"/>
      <c r="F30" s="178">
        <v>9832.4064663111803</v>
      </c>
      <c r="G30" s="201">
        <v>474</v>
      </c>
      <c r="H30" s="180">
        <v>0.35169591331882172</v>
      </c>
      <c r="I30" s="201">
        <v>1160</v>
      </c>
      <c r="J30" s="184">
        <v>77.992169007427819</v>
      </c>
      <c r="K30" s="201">
        <v>682</v>
      </c>
      <c r="L30" s="184">
        <v>37.607629358095636</v>
      </c>
      <c r="M30" s="201">
        <v>1572</v>
      </c>
      <c r="N30" s="184">
        <v>4.4919652132788634</v>
      </c>
      <c r="O30" s="201">
        <v>1474</v>
      </c>
      <c r="P30" s="184">
        <v>489.70519414176863</v>
      </c>
      <c r="Q30" s="201">
        <v>1060</v>
      </c>
      <c r="S30" s="234">
        <v>23</v>
      </c>
    </row>
    <row r="31" spans="1:19" s="28" customFormat="1" ht="15" customHeight="1" x14ac:dyDescent="0.25">
      <c r="A31" s="145" t="s">
        <v>65</v>
      </c>
      <c r="B31" s="146">
        <v>3</v>
      </c>
      <c r="C31" s="147" t="s">
        <v>66</v>
      </c>
      <c r="D31" s="136"/>
      <c r="E31" s="16"/>
      <c r="F31" s="178">
        <v>4626.7186597746932</v>
      </c>
      <c r="G31" s="201">
        <v>830</v>
      </c>
      <c r="H31" s="180">
        <v>0.48817698590642283</v>
      </c>
      <c r="I31" s="201">
        <v>566</v>
      </c>
      <c r="J31" s="184">
        <v>79.612444455941954</v>
      </c>
      <c r="K31" s="201">
        <v>530</v>
      </c>
      <c r="L31" s="184">
        <v>51.746392039627089</v>
      </c>
      <c r="M31" s="201">
        <v>1124</v>
      </c>
      <c r="N31" s="184">
        <v>5.0458607205241401</v>
      </c>
      <c r="O31" s="201">
        <v>1259</v>
      </c>
      <c r="P31" s="184">
        <v>951.11007149640466</v>
      </c>
      <c r="Q31" s="201">
        <v>359</v>
      </c>
      <c r="S31" s="234">
        <v>24</v>
      </c>
    </row>
    <row r="32" spans="1:19" s="28" customFormat="1" ht="15" customHeight="1" x14ac:dyDescent="0.25">
      <c r="A32" s="145" t="s">
        <v>67</v>
      </c>
      <c r="B32" s="146">
        <v>4</v>
      </c>
      <c r="C32" s="147" t="s">
        <v>68</v>
      </c>
      <c r="D32" s="136"/>
      <c r="E32" s="16"/>
      <c r="F32" s="178">
        <v>1224.3938825432049</v>
      </c>
      <c r="G32" s="201">
        <v>1504</v>
      </c>
      <c r="H32" s="180">
        <v>0.48223083739439176</v>
      </c>
      <c r="I32" s="201">
        <v>581</v>
      </c>
      <c r="J32" s="184">
        <v>78.858154008464936</v>
      </c>
      <c r="K32" s="201">
        <v>599</v>
      </c>
      <c r="L32" s="184">
        <v>69.894922101361786</v>
      </c>
      <c r="M32" s="201">
        <v>381</v>
      </c>
      <c r="N32" s="184">
        <v>5.5203483603859151</v>
      </c>
      <c r="O32" s="201">
        <v>1075</v>
      </c>
      <c r="P32" s="184">
        <v>754.633219132004</v>
      </c>
      <c r="Q32" s="201">
        <v>625</v>
      </c>
      <c r="S32" s="234">
        <v>25</v>
      </c>
    </row>
    <row r="33" spans="1:22" s="28" customFormat="1" ht="15" customHeight="1" x14ac:dyDescent="0.25">
      <c r="A33" s="145" t="s">
        <v>69</v>
      </c>
      <c r="B33" s="146">
        <v>5</v>
      </c>
      <c r="C33" s="147" t="s">
        <v>70</v>
      </c>
      <c r="D33" s="136"/>
      <c r="E33" s="16"/>
      <c r="F33" s="178">
        <v>25335.689862296153</v>
      </c>
      <c r="G33" s="201">
        <v>215</v>
      </c>
      <c r="H33" s="180">
        <v>0.31571529665125708</v>
      </c>
      <c r="I33" s="201">
        <v>1348</v>
      </c>
      <c r="J33" s="184">
        <v>78.744320849854645</v>
      </c>
      <c r="K33" s="201">
        <v>609</v>
      </c>
      <c r="L33" s="184">
        <v>31.617277661436031</v>
      </c>
      <c r="M33" s="201">
        <v>1721</v>
      </c>
      <c r="N33" s="184">
        <v>5.6471942129580777</v>
      </c>
      <c r="O33" s="201">
        <v>1033</v>
      </c>
      <c r="P33" s="184">
        <v>330.89140354442759</v>
      </c>
      <c r="Q33" s="201">
        <v>1421</v>
      </c>
      <c r="S33" s="234">
        <v>26</v>
      </c>
    </row>
    <row r="34" spans="1:22" s="28" customFormat="1" ht="15" customHeight="1" x14ac:dyDescent="0.25">
      <c r="A34" s="145" t="s">
        <v>71</v>
      </c>
      <c r="B34" s="146">
        <v>6</v>
      </c>
      <c r="C34" s="147" t="s">
        <v>72</v>
      </c>
      <c r="D34" s="136"/>
      <c r="E34" s="16"/>
      <c r="F34" s="178">
        <v>6303.2119282240646</v>
      </c>
      <c r="G34" s="201">
        <v>674</v>
      </c>
      <c r="H34" s="180">
        <v>0.45718427379629573</v>
      </c>
      <c r="I34" s="201">
        <v>679</v>
      </c>
      <c r="J34" s="184">
        <v>73.04192307025879</v>
      </c>
      <c r="K34" s="201">
        <v>1136</v>
      </c>
      <c r="L34" s="184">
        <v>46.055757012963397</v>
      </c>
      <c r="M34" s="201">
        <v>1344</v>
      </c>
      <c r="N34" s="184">
        <v>5.5461434067658404</v>
      </c>
      <c r="O34" s="201">
        <v>1065</v>
      </c>
      <c r="P34" s="184">
        <v>878.97901877615709</v>
      </c>
      <c r="Q34" s="201">
        <v>462</v>
      </c>
      <c r="R34" s="29"/>
      <c r="S34" s="234">
        <v>27</v>
      </c>
      <c r="T34" s="29"/>
      <c r="U34" s="29"/>
      <c r="V34" s="29"/>
    </row>
    <row r="35" spans="1:22" s="28" customFormat="1" ht="15" customHeight="1" x14ac:dyDescent="0.25">
      <c r="A35" s="145" t="s">
        <v>75</v>
      </c>
      <c r="B35" s="146">
        <v>1</v>
      </c>
      <c r="C35" s="147" t="s">
        <v>76</v>
      </c>
      <c r="D35" s="136"/>
      <c r="E35" s="16"/>
      <c r="F35" s="178">
        <v>1346.2291290791652</v>
      </c>
      <c r="G35" s="201">
        <v>1461</v>
      </c>
      <c r="H35" s="180">
        <v>0.46272943113602705</v>
      </c>
      <c r="I35" s="201">
        <v>659</v>
      </c>
      <c r="J35" s="184">
        <v>69.512096574834672</v>
      </c>
      <c r="K35" s="201">
        <v>1405</v>
      </c>
      <c r="L35" s="184">
        <v>40.129650632958587</v>
      </c>
      <c r="M35" s="201">
        <v>1507</v>
      </c>
      <c r="N35" s="184">
        <v>7.349960479877975</v>
      </c>
      <c r="O35" s="201">
        <v>525</v>
      </c>
      <c r="P35" s="184">
        <v>866.2621952331175</v>
      </c>
      <c r="Q35" s="201">
        <v>479</v>
      </c>
      <c r="S35" s="234">
        <v>28</v>
      </c>
    </row>
    <row r="36" spans="1:22" s="28" customFormat="1" ht="15" customHeight="1" x14ac:dyDescent="0.25">
      <c r="A36" s="145" t="s">
        <v>77</v>
      </c>
      <c r="B36" s="146">
        <v>2</v>
      </c>
      <c r="C36" s="147" t="s">
        <v>78</v>
      </c>
      <c r="D36" s="136"/>
      <c r="E36" s="16"/>
      <c r="F36" s="178">
        <v>308.11227636366834</v>
      </c>
      <c r="G36" s="201">
        <v>1846</v>
      </c>
      <c r="H36" s="180">
        <v>0.49865461411803014</v>
      </c>
      <c r="I36" s="201">
        <v>536</v>
      </c>
      <c r="J36" s="184">
        <v>72.871515760517667</v>
      </c>
      <c r="K36" s="201">
        <v>1161</v>
      </c>
      <c r="L36" s="184">
        <v>74.145959314367346</v>
      </c>
      <c r="M36" s="201">
        <v>224</v>
      </c>
      <c r="N36" s="184">
        <v>5.1354900807515271</v>
      </c>
      <c r="O36" s="201">
        <v>1214</v>
      </c>
      <c r="P36" s="184">
        <v>952.9332941083079</v>
      </c>
      <c r="Q36" s="201">
        <v>356</v>
      </c>
      <c r="S36" s="234">
        <v>29</v>
      </c>
    </row>
    <row r="37" spans="1:22" s="28" customFormat="1" ht="15" customHeight="1" x14ac:dyDescent="0.25">
      <c r="A37" s="145" t="s">
        <v>79</v>
      </c>
      <c r="B37" s="146">
        <v>3</v>
      </c>
      <c r="C37" s="147" t="s">
        <v>80</v>
      </c>
      <c r="D37" s="136"/>
      <c r="E37" s="16"/>
      <c r="F37" s="178">
        <v>288.98112194893076</v>
      </c>
      <c r="G37" s="201">
        <v>1854</v>
      </c>
      <c r="H37" s="180">
        <v>0.49975242289934096</v>
      </c>
      <c r="I37" s="201">
        <v>530</v>
      </c>
      <c r="J37" s="184">
        <v>58.875248190679493</v>
      </c>
      <c r="K37" s="201">
        <v>1761</v>
      </c>
      <c r="L37" s="184">
        <v>80.255351136048489</v>
      </c>
      <c r="M37" s="201">
        <v>56</v>
      </c>
      <c r="N37" s="184">
        <v>7.4929140010718509</v>
      </c>
      <c r="O37" s="201">
        <v>493</v>
      </c>
      <c r="P37" s="184">
        <v>995.70549366602745</v>
      </c>
      <c r="Q37" s="201">
        <v>303</v>
      </c>
      <c r="S37" s="234">
        <v>30</v>
      </c>
    </row>
    <row r="38" spans="1:22" s="28" customFormat="1" ht="15" customHeight="1" x14ac:dyDescent="0.25">
      <c r="A38" s="145" t="s">
        <v>81</v>
      </c>
      <c r="B38" s="146">
        <v>4</v>
      </c>
      <c r="C38" s="147" t="s">
        <v>82</v>
      </c>
      <c r="D38" s="136"/>
      <c r="E38" s="16"/>
      <c r="F38" s="178">
        <v>777.3290109567057</v>
      </c>
      <c r="G38" s="201">
        <v>1666</v>
      </c>
      <c r="H38" s="180">
        <v>0.44292872410839029</v>
      </c>
      <c r="I38" s="201">
        <v>724</v>
      </c>
      <c r="J38" s="184">
        <v>79.962461289976403</v>
      </c>
      <c r="K38" s="201">
        <v>516</v>
      </c>
      <c r="L38" s="184">
        <v>42.249825722587318</v>
      </c>
      <c r="M38" s="201">
        <v>1453</v>
      </c>
      <c r="N38" s="184">
        <v>4.713038660014651</v>
      </c>
      <c r="O38" s="201">
        <v>1389</v>
      </c>
      <c r="P38" s="184">
        <v>829.25896304396417</v>
      </c>
      <c r="Q38" s="201">
        <v>519</v>
      </c>
      <c r="S38" s="234">
        <v>31</v>
      </c>
    </row>
    <row r="39" spans="1:22" s="28" customFormat="1" ht="15" customHeight="1" x14ac:dyDescent="0.25">
      <c r="A39" s="145" t="s">
        <v>83</v>
      </c>
      <c r="B39" s="146">
        <v>5</v>
      </c>
      <c r="C39" s="147" t="s">
        <v>84</v>
      </c>
      <c r="D39" s="136"/>
      <c r="E39" s="16"/>
      <c r="F39" s="178">
        <v>673.61801597154943</v>
      </c>
      <c r="G39" s="201">
        <v>1711</v>
      </c>
      <c r="H39" s="180">
        <v>0.26023213888555258</v>
      </c>
      <c r="I39" s="201">
        <v>1639</v>
      </c>
      <c r="J39" s="184">
        <v>65.899374577837804</v>
      </c>
      <c r="K39" s="201">
        <v>1573</v>
      </c>
      <c r="L39" s="184">
        <v>46.605110888163971</v>
      </c>
      <c r="M39" s="201">
        <v>1317</v>
      </c>
      <c r="N39" s="184">
        <v>4.8267387260210617</v>
      </c>
      <c r="O39" s="201">
        <v>1345</v>
      </c>
      <c r="P39" s="184">
        <v>237.19677924532863</v>
      </c>
      <c r="Q39" s="201">
        <v>1642</v>
      </c>
      <c r="S39" s="234">
        <v>32</v>
      </c>
    </row>
    <row r="40" spans="1:22" s="29" customFormat="1" ht="15" customHeight="1" x14ac:dyDescent="0.25">
      <c r="A40" s="145" t="s">
        <v>85</v>
      </c>
      <c r="B40" s="146">
        <v>6</v>
      </c>
      <c r="C40" s="147" t="s">
        <v>86</v>
      </c>
      <c r="D40" s="136"/>
      <c r="E40" s="16"/>
      <c r="F40" s="178">
        <v>6040.4102807374065</v>
      </c>
      <c r="G40" s="201">
        <v>693</v>
      </c>
      <c r="H40" s="180">
        <v>0.34707332582232125</v>
      </c>
      <c r="I40" s="201">
        <v>1179</v>
      </c>
      <c r="J40" s="184">
        <v>75.053295008690284</v>
      </c>
      <c r="K40" s="201">
        <v>952</v>
      </c>
      <c r="L40" s="184">
        <v>36.263866109211584</v>
      </c>
      <c r="M40" s="201">
        <v>1594</v>
      </c>
      <c r="N40" s="184">
        <v>5.4165657727540584</v>
      </c>
      <c r="O40" s="201">
        <v>1111</v>
      </c>
      <c r="P40" s="184">
        <v>441.49775452809848</v>
      </c>
      <c r="Q40" s="201">
        <v>1163</v>
      </c>
      <c r="R40" s="28"/>
      <c r="S40" s="234">
        <v>33</v>
      </c>
      <c r="T40" s="28"/>
      <c r="U40" s="28"/>
      <c r="V40" s="28"/>
    </row>
    <row r="41" spans="1:22" s="29" customFormat="1" ht="15" customHeight="1" x14ac:dyDescent="0.25">
      <c r="A41" s="145" t="s">
        <v>87</v>
      </c>
      <c r="B41" s="146">
        <v>7</v>
      </c>
      <c r="C41" s="147" t="s">
        <v>88</v>
      </c>
      <c r="D41" s="136"/>
      <c r="E41" s="16"/>
      <c r="F41" s="178">
        <v>7632.3237086163599</v>
      </c>
      <c r="G41" s="201">
        <v>577</v>
      </c>
      <c r="H41" s="180">
        <v>0.50985173570226805</v>
      </c>
      <c r="I41" s="201">
        <v>487</v>
      </c>
      <c r="J41" s="184">
        <v>73.964280128939535</v>
      </c>
      <c r="K41" s="201">
        <v>1058</v>
      </c>
      <c r="L41" s="184">
        <v>56.623237779894801</v>
      </c>
      <c r="M41" s="201">
        <v>917</v>
      </c>
      <c r="N41" s="184">
        <v>7.0779572131518256</v>
      </c>
      <c r="O41" s="201">
        <v>605</v>
      </c>
      <c r="P41" s="184">
        <v>907.63855367468932</v>
      </c>
      <c r="Q41" s="201">
        <v>412</v>
      </c>
      <c r="R41" s="28"/>
      <c r="S41" s="234">
        <v>34</v>
      </c>
      <c r="T41" s="28"/>
      <c r="U41" s="28"/>
      <c r="V41" s="28"/>
    </row>
    <row r="42" spans="1:22" s="28" customFormat="1" ht="15" customHeight="1" x14ac:dyDescent="0.25">
      <c r="A42" s="145" t="s">
        <v>89</v>
      </c>
      <c r="B42" s="146">
        <v>8</v>
      </c>
      <c r="C42" s="147" t="s">
        <v>90</v>
      </c>
      <c r="D42" s="136"/>
      <c r="E42" s="16"/>
      <c r="F42" s="178">
        <v>209.43579569817979</v>
      </c>
      <c r="G42" s="201">
        <v>1869</v>
      </c>
      <c r="H42" s="180">
        <v>0.31677365333443813</v>
      </c>
      <c r="I42" s="201">
        <v>1343</v>
      </c>
      <c r="J42" s="184">
        <v>71.247900922504201</v>
      </c>
      <c r="K42" s="201">
        <v>1269</v>
      </c>
      <c r="L42" s="184">
        <v>25.702359428686322</v>
      </c>
      <c r="M42" s="201">
        <v>1807</v>
      </c>
      <c r="N42" s="184">
        <v>5.3193892035450325</v>
      </c>
      <c r="O42" s="201">
        <v>1147</v>
      </c>
      <c r="P42" s="184">
        <v>437.76093017454633</v>
      </c>
      <c r="Q42" s="201">
        <v>1172</v>
      </c>
      <c r="R42" s="29"/>
      <c r="S42" s="234">
        <v>35</v>
      </c>
      <c r="T42" s="29"/>
      <c r="U42" s="29"/>
      <c r="V42" s="29"/>
    </row>
    <row r="43" spans="1:22" s="28" customFormat="1" ht="15" customHeight="1" x14ac:dyDescent="0.25">
      <c r="A43" s="145" t="s">
        <v>91</v>
      </c>
      <c r="B43" s="146">
        <v>9</v>
      </c>
      <c r="C43" s="147" t="s">
        <v>92</v>
      </c>
      <c r="D43" s="136"/>
      <c r="E43" s="16"/>
      <c r="F43" s="178">
        <v>492.37550046350918</v>
      </c>
      <c r="G43" s="201">
        <v>1794</v>
      </c>
      <c r="H43" s="180">
        <v>0.36060495694808536</v>
      </c>
      <c r="I43" s="201">
        <v>1115</v>
      </c>
      <c r="J43" s="184">
        <v>69.65104066168881</v>
      </c>
      <c r="K43" s="201">
        <v>1390</v>
      </c>
      <c r="L43" s="184">
        <v>57.130667074613655</v>
      </c>
      <c r="M43" s="201">
        <v>899</v>
      </c>
      <c r="N43" s="184">
        <v>5.6728796264105048</v>
      </c>
      <c r="O43" s="201">
        <v>1023</v>
      </c>
      <c r="P43" s="184">
        <v>428.48138464924392</v>
      </c>
      <c r="Q43" s="201">
        <v>1197</v>
      </c>
      <c r="S43" s="234">
        <v>36</v>
      </c>
    </row>
    <row r="44" spans="1:22" s="28" customFormat="1" ht="15" customHeight="1" x14ac:dyDescent="0.25">
      <c r="A44" s="145" t="s">
        <v>93</v>
      </c>
      <c r="B44" s="146">
        <v>10</v>
      </c>
      <c r="C44" s="147" t="s">
        <v>94</v>
      </c>
      <c r="D44" s="136"/>
      <c r="E44" s="16"/>
      <c r="F44" s="178">
        <v>1549.6235075937436</v>
      </c>
      <c r="G44" s="201">
        <v>1398</v>
      </c>
      <c r="H44" s="180">
        <v>0.3428620694595863</v>
      </c>
      <c r="I44" s="201">
        <v>1200</v>
      </c>
      <c r="J44" s="184">
        <v>75.380247939129774</v>
      </c>
      <c r="K44" s="201">
        <v>912</v>
      </c>
      <c r="L44" s="184">
        <v>47.393386593840539</v>
      </c>
      <c r="M44" s="201">
        <v>1292</v>
      </c>
      <c r="N44" s="184">
        <v>4.5645553677041528</v>
      </c>
      <c r="O44" s="201">
        <v>1446</v>
      </c>
      <c r="P44" s="184">
        <v>424.52815547359018</v>
      </c>
      <c r="Q44" s="201">
        <v>1201</v>
      </c>
      <c r="S44" s="234">
        <v>37</v>
      </c>
    </row>
    <row r="45" spans="1:22" s="28" customFormat="1" ht="15" customHeight="1" x14ac:dyDescent="0.25">
      <c r="A45" s="145" t="s">
        <v>95</v>
      </c>
      <c r="B45" s="146">
        <v>11</v>
      </c>
      <c r="C45" s="147" t="s">
        <v>96</v>
      </c>
      <c r="D45" s="136"/>
      <c r="E45" s="16"/>
      <c r="F45" s="178">
        <v>880.03310307792856</v>
      </c>
      <c r="G45" s="201">
        <v>1630</v>
      </c>
      <c r="H45" s="180">
        <v>0.41751527218486068</v>
      </c>
      <c r="I45" s="201">
        <v>834</v>
      </c>
      <c r="J45" s="184">
        <v>65.652963984809134</v>
      </c>
      <c r="K45" s="201">
        <v>1580</v>
      </c>
      <c r="L45" s="184">
        <v>46.609015952857135</v>
      </c>
      <c r="M45" s="201">
        <v>1316</v>
      </c>
      <c r="N45" s="184">
        <v>4.6713484576688344</v>
      </c>
      <c r="O45" s="201">
        <v>1399</v>
      </c>
      <c r="P45" s="184">
        <v>897.50041366899723</v>
      </c>
      <c r="Q45" s="201">
        <v>430</v>
      </c>
      <c r="S45" s="234">
        <v>38</v>
      </c>
    </row>
    <row r="46" spans="1:22" s="28" customFormat="1" ht="15" customHeight="1" x14ac:dyDescent="0.25">
      <c r="A46" s="145" t="s">
        <v>97</v>
      </c>
      <c r="B46" s="146">
        <v>12</v>
      </c>
      <c r="C46" s="147" t="s">
        <v>98</v>
      </c>
      <c r="D46" s="136"/>
      <c r="E46" s="16"/>
      <c r="F46" s="178">
        <v>5615.4972721574459</v>
      </c>
      <c r="G46" s="201">
        <v>722</v>
      </c>
      <c r="H46" s="180">
        <v>0.33281588629589309</v>
      </c>
      <c r="I46" s="201">
        <v>1257</v>
      </c>
      <c r="J46" s="184">
        <v>74.092727248883207</v>
      </c>
      <c r="K46" s="201">
        <v>1042</v>
      </c>
      <c r="L46" s="184">
        <v>33.413433247976322</v>
      </c>
      <c r="M46" s="201">
        <v>1671</v>
      </c>
      <c r="N46" s="184">
        <v>4.4177101955637301</v>
      </c>
      <c r="O46" s="201">
        <v>1503</v>
      </c>
      <c r="P46" s="184">
        <v>482.49274500851232</v>
      </c>
      <c r="Q46" s="201">
        <v>1086</v>
      </c>
      <c r="S46" s="234">
        <v>39</v>
      </c>
    </row>
    <row r="47" spans="1:22" s="28" customFormat="1" ht="15" customHeight="1" x14ac:dyDescent="0.25">
      <c r="A47" s="145" t="s">
        <v>101</v>
      </c>
      <c r="B47" s="146">
        <v>1</v>
      </c>
      <c r="C47" s="147" t="s">
        <v>102</v>
      </c>
      <c r="D47" s="136"/>
      <c r="E47" s="16"/>
      <c r="F47" s="178">
        <v>18754.572743626428</v>
      </c>
      <c r="G47" s="201">
        <v>277</v>
      </c>
      <c r="H47" s="180">
        <v>0.29368442900489178</v>
      </c>
      <c r="I47" s="201">
        <v>1470</v>
      </c>
      <c r="J47" s="184">
        <v>66.676987371378431</v>
      </c>
      <c r="K47" s="201">
        <v>1541</v>
      </c>
      <c r="L47" s="184">
        <v>29.204378748464482</v>
      </c>
      <c r="M47" s="201">
        <v>1759</v>
      </c>
      <c r="N47" s="184">
        <v>5.7067600734269277</v>
      </c>
      <c r="O47" s="201">
        <v>1004</v>
      </c>
      <c r="P47" s="184">
        <v>352.12204589241463</v>
      </c>
      <c r="Q47" s="201">
        <v>1371</v>
      </c>
      <c r="S47" s="234">
        <v>40</v>
      </c>
    </row>
    <row r="48" spans="1:22" s="28" customFormat="1" ht="15" customHeight="1" x14ac:dyDescent="0.25">
      <c r="A48" s="145" t="s">
        <v>103</v>
      </c>
      <c r="B48" s="146">
        <v>2</v>
      </c>
      <c r="C48" s="147" t="s">
        <v>104</v>
      </c>
      <c r="D48" s="136"/>
      <c r="E48" s="16"/>
      <c r="F48" s="178">
        <v>9959.2762271668089</v>
      </c>
      <c r="G48" s="201">
        <v>469</v>
      </c>
      <c r="H48" s="180">
        <v>0.24155719272352916</v>
      </c>
      <c r="I48" s="201">
        <v>1702</v>
      </c>
      <c r="J48" s="184">
        <v>75.324667817938249</v>
      </c>
      <c r="K48" s="201">
        <v>921</v>
      </c>
      <c r="L48" s="184">
        <v>30.765978154163232</v>
      </c>
      <c r="M48" s="201">
        <v>1734</v>
      </c>
      <c r="N48" s="184">
        <v>4.5384447800884651</v>
      </c>
      <c r="O48" s="201">
        <v>1456</v>
      </c>
      <c r="P48" s="184">
        <v>205.06071199094518</v>
      </c>
      <c r="Q48" s="201">
        <v>1727</v>
      </c>
      <c r="S48" s="234">
        <v>41</v>
      </c>
    </row>
    <row r="49" spans="1:22" s="28" customFormat="1" ht="15" customHeight="1" x14ac:dyDescent="0.25">
      <c r="A49" s="145" t="s">
        <v>105</v>
      </c>
      <c r="B49" s="146">
        <v>3</v>
      </c>
      <c r="C49" s="147" t="s">
        <v>106</v>
      </c>
      <c r="D49" s="136"/>
      <c r="E49" s="16"/>
      <c r="F49" s="178">
        <v>14049.315660464916</v>
      </c>
      <c r="G49" s="201">
        <v>345</v>
      </c>
      <c r="H49" s="180">
        <v>0.18881452153056455</v>
      </c>
      <c r="I49" s="201">
        <v>1825</v>
      </c>
      <c r="J49" s="184">
        <v>64.612606727044863</v>
      </c>
      <c r="K49" s="201">
        <v>1632</v>
      </c>
      <c r="L49" s="184">
        <v>29.156613722344684</v>
      </c>
      <c r="M49" s="201">
        <v>1761</v>
      </c>
      <c r="N49" s="184">
        <v>5.2353794766917421</v>
      </c>
      <c r="O49" s="201">
        <v>1175</v>
      </c>
      <c r="P49" s="184">
        <v>129.63007865070651</v>
      </c>
      <c r="Q49" s="201">
        <v>1835</v>
      </c>
      <c r="S49" s="234">
        <v>42</v>
      </c>
    </row>
    <row r="50" spans="1:22" s="29" customFormat="1" ht="15" customHeight="1" x14ac:dyDescent="0.25">
      <c r="A50" s="145" t="s">
        <v>109</v>
      </c>
      <c r="B50" s="146">
        <v>1</v>
      </c>
      <c r="C50" s="147" t="s">
        <v>110</v>
      </c>
      <c r="D50" s="136"/>
      <c r="E50" s="16"/>
      <c r="F50" s="178">
        <v>2242.3726779800309</v>
      </c>
      <c r="G50" s="201">
        <v>1224</v>
      </c>
      <c r="H50" s="180">
        <v>0.48894853456301346</v>
      </c>
      <c r="I50" s="201">
        <v>562</v>
      </c>
      <c r="J50" s="184">
        <v>74.540989779388411</v>
      </c>
      <c r="K50" s="201">
        <v>994</v>
      </c>
      <c r="L50" s="184">
        <v>52.799648445568423</v>
      </c>
      <c r="M50" s="201">
        <v>1088</v>
      </c>
      <c r="N50" s="184">
        <v>7.835525004742049</v>
      </c>
      <c r="O50" s="201">
        <v>419</v>
      </c>
      <c r="P50" s="184">
        <v>771.65488200888069</v>
      </c>
      <c r="Q50" s="201">
        <v>603</v>
      </c>
      <c r="R50" s="28"/>
      <c r="S50" s="234">
        <v>43</v>
      </c>
      <c r="T50" s="28"/>
      <c r="U50" s="28"/>
      <c r="V50" s="28"/>
    </row>
    <row r="51" spans="1:22" s="28" customFormat="1" ht="15" customHeight="1" x14ac:dyDescent="0.25">
      <c r="A51" s="145" t="s">
        <v>111</v>
      </c>
      <c r="B51" s="146">
        <v>2</v>
      </c>
      <c r="C51" s="147" t="s">
        <v>112</v>
      </c>
      <c r="D51" s="136"/>
      <c r="E51" s="16"/>
      <c r="F51" s="178">
        <v>6517.6822382419123</v>
      </c>
      <c r="G51" s="201">
        <v>648</v>
      </c>
      <c r="H51" s="180">
        <v>0.33523864580101093</v>
      </c>
      <c r="I51" s="201">
        <v>1240</v>
      </c>
      <c r="J51" s="184">
        <v>71.84277090268121</v>
      </c>
      <c r="K51" s="201">
        <v>1235</v>
      </c>
      <c r="L51" s="184">
        <v>27.582311488909696</v>
      </c>
      <c r="M51" s="201">
        <v>1785</v>
      </c>
      <c r="N51" s="184">
        <v>5.2175688162586731</v>
      </c>
      <c r="O51" s="201">
        <v>1182</v>
      </c>
      <c r="P51" s="184">
        <v>496.69804815634956</v>
      </c>
      <c r="Q51" s="201">
        <v>1047</v>
      </c>
      <c r="S51" s="234">
        <v>44</v>
      </c>
    </row>
    <row r="52" spans="1:22" s="28" customFormat="1" ht="15" customHeight="1" x14ac:dyDescent="0.25">
      <c r="A52" s="145" t="s">
        <v>113</v>
      </c>
      <c r="B52" s="146">
        <v>3</v>
      </c>
      <c r="C52" s="147" t="s">
        <v>114</v>
      </c>
      <c r="D52" s="136"/>
      <c r="E52" s="16"/>
      <c r="F52" s="178">
        <v>1893.9842870590201</v>
      </c>
      <c r="G52" s="201">
        <v>1306</v>
      </c>
      <c r="H52" s="180">
        <v>0.26291140077486652</v>
      </c>
      <c r="I52" s="201">
        <v>1625</v>
      </c>
      <c r="J52" s="184">
        <v>71.59295025888251</v>
      </c>
      <c r="K52" s="201">
        <v>1253</v>
      </c>
      <c r="L52" s="184">
        <v>25.996568743662145</v>
      </c>
      <c r="M52" s="201">
        <v>1803</v>
      </c>
      <c r="N52" s="184">
        <v>3.7158695632220433</v>
      </c>
      <c r="O52" s="201">
        <v>1713</v>
      </c>
      <c r="P52" s="184">
        <v>343.02034910926756</v>
      </c>
      <c r="Q52" s="201">
        <v>1388</v>
      </c>
      <c r="S52" s="234">
        <v>45</v>
      </c>
    </row>
    <row r="53" spans="1:22" s="28" customFormat="1" ht="15" customHeight="1" x14ac:dyDescent="0.25">
      <c r="A53" s="145" t="s">
        <v>115</v>
      </c>
      <c r="B53" s="146">
        <v>4</v>
      </c>
      <c r="C53" s="147" t="s">
        <v>116</v>
      </c>
      <c r="D53" s="136"/>
      <c r="E53" s="16"/>
      <c r="F53" s="178">
        <v>1865.7910068688805</v>
      </c>
      <c r="G53" s="201">
        <v>1315</v>
      </c>
      <c r="H53" s="180">
        <v>0.29540791485529377</v>
      </c>
      <c r="I53" s="201">
        <v>1461</v>
      </c>
      <c r="J53" s="184">
        <v>78.526399430046794</v>
      </c>
      <c r="K53" s="201">
        <v>628</v>
      </c>
      <c r="L53" s="184">
        <v>25.926621476619189</v>
      </c>
      <c r="M53" s="201">
        <v>1805</v>
      </c>
      <c r="N53" s="184">
        <v>4.2164212795674301</v>
      </c>
      <c r="O53" s="201">
        <v>1578</v>
      </c>
      <c r="P53" s="184">
        <v>374.11844157337401</v>
      </c>
      <c r="Q53" s="201">
        <v>1315</v>
      </c>
      <c r="S53" s="234">
        <v>46</v>
      </c>
    </row>
    <row r="54" spans="1:22" s="28" customFormat="1" ht="15" customHeight="1" x14ac:dyDescent="0.25">
      <c r="A54" s="145" t="s">
        <v>117</v>
      </c>
      <c r="B54" s="146">
        <v>5</v>
      </c>
      <c r="C54" s="147" t="s">
        <v>118</v>
      </c>
      <c r="D54" s="136"/>
      <c r="E54" s="16"/>
      <c r="F54" s="178">
        <v>1852.7012696377442</v>
      </c>
      <c r="G54" s="201">
        <v>1323</v>
      </c>
      <c r="H54" s="180">
        <v>0.35978871452985134</v>
      </c>
      <c r="I54" s="201">
        <v>1118</v>
      </c>
      <c r="J54" s="184">
        <v>84.570109956138197</v>
      </c>
      <c r="K54" s="201">
        <v>186</v>
      </c>
      <c r="L54" s="184">
        <v>57.978959313920022</v>
      </c>
      <c r="M54" s="201">
        <v>862</v>
      </c>
      <c r="N54" s="184">
        <v>4.3150684193754349</v>
      </c>
      <c r="O54" s="201">
        <v>1547</v>
      </c>
      <c r="P54" s="184">
        <v>395.84147115209646</v>
      </c>
      <c r="Q54" s="201">
        <v>1265</v>
      </c>
      <c r="S54" s="234">
        <v>47</v>
      </c>
    </row>
    <row r="55" spans="1:22" s="28" customFormat="1" ht="15" customHeight="1" x14ac:dyDescent="0.25">
      <c r="A55" s="145" t="s">
        <v>119</v>
      </c>
      <c r="B55" s="146">
        <v>6</v>
      </c>
      <c r="C55" s="147" t="s">
        <v>120</v>
      </c>
      <c r="D55" s="136"/>
      <c r="E55" s="16"/>
      <c r="F55" s="178">
        <v>501.43762623891121</v>
      </c>
      <c r="G55" s="201">
        <v>1788</v>
      </c>
      <c r="H55" s="180">
        <v>0.31434636835789326</v>
      </c>
      <c r="I55" s="201">
        <v>1362</v>
      </c>
      <c r="J55" s="184">
        <v>79.778479257641578</v>
      </c>
      <c r="K55" s="201">
        <v>524</v>
      </c>
      <c r="L55" s="184">
        <v>55.977006504051808</v>
      </c>
      <c r="M55" s="201">
        <v>951</v>
      </c>
      <c r="N55" s="184">
        <v>4.7553439046662298</v>
      </c>
      <c r="O55" s="201">
        <v>1370</v>
      </c>
      <c r="P55" s="184">
        <v>280.70775790348779</v>
      </c>
      <c r="Q55" s="201">
        <v>1537</v>
      </c>
      <c r="S55" s="234">
        <v>48</v>
      </c>
    </row>
    <row r="56" spans="1:22" s="28" customFormat="1" ht="15" customHeight="1" x14ac:dyDescent="0.25">
      <c r="A56" s="145" t="s">
        <v>121</v>
      </c>
      <c r="B56" s="146">
        <v>7</v>
      </c>
      <c r="C56" s="147" t="s">
        <v>122</v>
      </c>
      <c r="D56" s="136"/>
      <c r="E56" s="16"/>
      <c r="F56" s="178">
        <v>844.791502840254</v>
      </c>
      <c r="G56" s="201">
        <v>1649</v>
      </c>
      <c r="H56" s="180">
        <v>0.23182939796823776</v>
      </c>
      <c r="I56" s="201">
        <v>1733</v>
      </c>
      <c r="J56" s="184">
        <v>75.548471382984928</v>
      </c>
      <c r="K56" s="201">
        <v>900</v>
      </c>
      <c r="L56" s="184">
        <v>27.6386445936268</v>
      </c>
      <c r="M56" s="201">
        <v>1784</v>
      </c>
      <c r="N56" s="184">
        <v>4.121320879745495</v>
      </c>
      <c r="O56" s="201">
        <v>1612</v>
      </c>
      <c r="P56" s="184">
        <v>206.5078023566752</v>
      </c>
      <c r="Q56" s="201">
        <v>1723</v>
      </c>
      <c r="R56" s="29"/>
      <c r="S56" s="234">
        <v>49</v>
      </c>
      <c r="T56" s="29"/>
      <c r="U56" s="29"/>
      <c r="V56" s="29"/>
    </row>
    <row r="57" spans="1:22" s="28" customFormat="1" ht="15" customHeight="1" x14ac:dyDescent="0.25">
      <c r="A57" s="145" t="s">
        <v>123</v>
      </c>
      <c r="B57" s="146">
        <v>8</v>
      </c>
      <c r="C57" s="147" t="s">
        <v>124</v>
      </c>
      <c r="D57" s="136"/>
      <c r="E57" s="16"/>
      <c r="F57" s="178">
        <v>847.81221143205471</v>
      </c>
      <c r="G57" s="201">
        <v>1646</v>
      </c>
      <c r="H57" s="180">
        <v>0.34776133710064083</v>
      </c>
      <c r="I57" s="201">
        <v>1174</v>
      </c>
      <c r="J57" s="184">
        <v>81.019242078854319</v>
      </c>
      <c r="K57" s="201">
        <v>432</v>
      </c>
      <c r="L57" s="184">
        <v>35.221076365514421</v>
      </c>
      <c r="M57" s="201">
        <v>1615</v>
      </c>
      <c r="N57" s="184">
        <v>4.326017809068011</v>
      </c>
      <c r="O57" s="201">
        <v>1543</v>
      </c>
      <c r="P57" s="184">
        <v>478.60812549861373</v>
      </c>
      <c r="Q57" s="201">
        <v>1095</v>
      </c>
      <c r="S57" s="234">
        <v>50</v>
      </c>
    </row>
    <row r="58" spans="1:22" s="28" customFormat="1" ht="15" customHeight="1" x14ac:dyDescent="0.25">
      <c r="A58" s="145" t="s">
        <v>125</v>
      </c>
      <c r="B58" s="146">
        <v>9</v>
      </c>
      <c r="C58" s="147" t="s">
        <v>126</v>
      </c>
      <c r="D58" s="136"/>
      <c r="E58" s="16"/>
      <c r="F58" s="178">
        <v>3986.3284383129508</v>
      </c>
      <c r="G58" s="201">
        <v>913</v>
      </c>
      <c r="H58" s="180">
        <v>0.40163094784985537</v>
      </c>
      <c r="I58" s="201">
        <v>906</v>
      </c>
      <c r="J58" s="184">
        <v>80.422434120390648</v>
      </c>
      <c r="K58" s="201">
        <v>465</v>
      </c>
      <c r="L58" s="184">
        <v>46.455390614245999</v>
      </c>
      <c r="M58" s="201">
        <v>1326</v>
      </c>
      <c r="N58" s="184">
        <v>6.0635568340999022</v>
      </c>
      <c r="O58" s="201">
        <v>889</v>
      </c>
      <c r="P58" s="184">
        <v>497.91811343279255</v>
      </c>
      <c r="Q58" s="201">
        <v>1045</v>
      </c>
      <c r="S58" s="234">
        <v>51</v>
      </c>
    </row>
    <row r="59" spans="1:22" s="28" customFormat="1" ht="15" customHeight="1" x14ac:dyDescent="0.25">
      <c r="A59" s="145" t="s">
        <v>127</v>
      </c>
      <c r="B59" s="146">
        <v>10</v>
      </c>
      <c r="C59" s="147" t="s">
        <v>128</v>
      </c>
      <c r="D59" s="136"/>
      <c r="E59" s="16"/>
      <c r="F59" s="178">
        <v>390.67831120621997</v>
      </c>
      <c r="G59" s="201">
        <v>1828</v>
      </c>
      <c r="H59" s="180">
        <v>0.30038654738079379</v>
      </c>
      <c r="I59" s="201">
        <v>1429</v>
      </c>
      <c r="J59" s="184">
        <v>89.16747296034697</v>
      </c>
      <c r="K59" s="201">
        <v>53</v>
      </c>
      <c r="L59" s="184">
        <v>34.479606428748632</v>
      </c>
      <c r="M59" s="201">
        <v>1642</v>
      </c>
      <c r="N59" s="184">
        <v>4.3000538861424529</v>
      </c>
      <c r="O59" s="201">
        <v>1553</v>
      </c>
      <c r="P59" s="184">
        <v>288.56132509831946</v>
      </c>
      <c r="Q59" s="201">
        <v>1512</v>
      </c>
      <c r="S59" s="234">
        <v>52</v>
      </c>
    </row>
    <row r="60" spans="1:22" s="28" customFormat="1" ht="15" customHeight="1" x14ac:dyDescent="0.25">
      <c r="A60" s="145" t="s">
        <v>129</v>
      </c>
      <c r="B60" s="146">
        <v>11</v>
      </c>
      <c r="C60" s="147" t="s">
        <v>130</v>
      </c>
      <c r="D60" s="136"/>
      <c r="E60" s="16"/>
      <c r="F60" s="178">
        <v>749.1357307665661</v>
      </c>
      <c r="G60" s="201">
        <v>1678</v>
      </c>
      <c r="H60" s="180">
        <v>0.22465678825871779</v>
      </c>
      <c r="I60" s="201">
        <v>1748</v>
      </c>
      <c r="J60" s="184">
        <v>72.643824508069429</v>
      </c>
      <c r="K60" s="201">
        <v>1172</v>
      </c>
      <c r="L60" s="184">
        <v>17.148171618433867</v>
      </c>
      <c r="M60" s="201">
        <v>1865</v>
      </c>
      <c r="N60" s="184">
        <v>4.5334888735106933</v>
      </c>
      <c r="O60" s="201">
        <v>1458</v>
      </c>
      <c r="P60" s="184">
        <v>228.72996567213377</v>
      </c>
      <c r="Q60" s="201">
        <v>1665</v>
      </c>
      <c r="S60" s="234">
        <v>53</v>
      </c>
    </row>
    <row r="61" spans="1:22" s="28" customFormat="1" ht="15" customHeight="1" x14ac:dyDescent="0.25">
      <c r="A61" s="145" t="s">
        <v>131</v>
      </c>
      <c r="B61" s="146">
        <v>12</v>
      </c>
      <c r="C61" s="147" t="s">
        <v>132</v>
      </c>
      <c r="D61" s="136"/>
      <c r="E61" s="16"/>
      <c r="F61" s="178">
        <v>3580.5465841477276</v>
      </c>
      <c r="G61" s="201">
        <v>968</v>
      </c>
      <c r="H61" s="180">
        <v>0.30619154481590322</v>
      </c>
      <c r="I61" s="201">
        <v>1403</v>
      </c>
      <c r="J61" s="184">
        <v>69.439783368508472</v>
      </c>
      <c r="K61" s="201">
        <v>1408</v>
      </c>
      <c r="L61" s="184">
        <v>29.236040293257172</v>
      </c>
      <c r="M61" s="201">
        <v>1758</v>
      </c>
      <c r="N61" s="184">
        <v>5.126009972466969</v>
      </c>
      <c r="O61" s="201">
        <v>1222</v>
      </c>
      <c r="P61" s="184">
        <v>400.08916584401516</v>
      </c>
      <c r="Q61" s="201">
        <v>1253</v>
      </c>
      <c r="R61" s="29"/>
      <c r="S61" s="234">
        <v>54</v>
      </c>
      <c r="T61" s="29"/>
      <c r="U61" s="29"/>
      <c r="V61" s="29"/>
    </row>
    <row r="62" spans="1:22" s="28" customFormat="1" ht="15" customHeight="1" x14ac:dyDescent="0.25">
      <c r="A62" s="145" t="s">
        <v>133</v>
      </c>
      <c r="B62" s="146">
        <v>13</v>
      </c>
      <c r="C62" s="147" t="s">
        <v>134</v>
      </c>
      <c r="D62" s="136"/>
      <c r="E62" s="16"/>
      <c r="F62" s="178">
        <v>3469.7872691150365</v>
      </c>
      <c r="G62" s="201">
        <v>988</v>
      </c>
      <c r="H62" s="180">
        <v>0.28545643703897144</v>
      </c>
      <c r="I62" s="201">
        <v>1518</v>
      </c>
      <c r="J62" s="184">
        <v>72.185157670538857</v>
      </c>
      <c r="K62" s="201">
        <v>1203</v>
      </c>
      <c r="L62" s="184">
        <v>39.696331704594542</v>
      </c>
      <c r="M62" s="201">
        <v>1516</v>
      </c>
      <c r="N62" s="184">
        <v>4.5732176985285875</v>
      </c>
      <c r="O62" s="201">
        <v>1442</v>
      </c>
      <c r="P62" s="184">
        <v>296.85404580426399</v>
      </c>
      <c r="Q62" s="201">
        <v>1493</v>
      </c>
      <c r="S62" s="234">
        <v>55</v>
      </c>
    </row>
    <row r="63" spans="1:22" s="28" customFormat="1" ht="15" customHeight="1" x14ac:dyDescent="0.25">
      <c r="A63" s="145" t="s">
        <v>135</v>
      </c>
      <c r="B63" s="146">
        <v>14</v>
      </c>
      <c r="C63" s="147" t="s">
        <v>136</v>
      </c>
      <c r="D63" s="136"/>
      <c r="E63" s="16"/>
      <c r="F63" s="178">
        <v>4800.9128552351985</v>
      </c>
      <c r="G63" s="201">
        <v>812</v>
      </c>
      <c r="H63" s="180">
        <v>0.41031492715079637</v>
      </c>
      <c r="I63" s="201">
        <v>862</v>
      </c>
      <c r="J63" s="184">
        <v>72.12734761100721</v>
      </c>
      <c r="K63" s="201">
        <v>1208</v>
      </c>
      <c r="L63" s="184">
        <v>40.674961602112013</v>
      </c>
      <c r="M63" s="201">
        <v>1488</v>
      </c>
      <c r="N63" s="184">
        <v>4.0157971021054566</v>
      </c>
      <c r="O63" s="201">
        <v>1642</v>
      </c>
      <c r="P63" s="184">
        <v>895.52348600313576</v>
      </c>
      <c r="Q63" s="201">
        <v>434</v>
      </c>
      <c r="S63" s="234">
        <v>56</v>
      </c>
    </row>
    <row r="64" spans="1:22" s="28" customFormat="1" ht="15" customHeight="1" x14ac:dyDescent="0.25">
      <c r="A64" s="145" t="s">
        <v>137</v>
      </c>
      <c r="B64" s="146">
        <v>15</v>
      </c>
      <c r="C64" s="147" t="s">
        <v>138</v>
      </c>
      <c r="D64" s="136"/>
      <c r="E64" s="16"/>
      <c r="F64" s="178">
        <v>1325.0841689365607</v>
      </c>
      <c r="G64" s="201">
        <v>1469</v>
      </c>
      <c r="H64" s="180">
        <v>0.23742545396344952</v>
      </c>
      <c r="I64" s="201">
        <v>1719</v>
      </c>
      <c r="J64" s="184">
        <v>76.008140036815291</v>
      </c>
      <c r="K64" s="201">
        <v>852</v>
      </c>
      <c r="L64" s="184">
        <v>25.299687575514312</v>
      </c>
      <c r="M64" s="201">
        <v>1811</v>
      </c>
      <c r="N64" s="184">
        <v>4.6239373780722151</v>
      </c>
      <c r="O64" s="201">
        <v>1415</v>
      </c>
      <c r="P64" s="184">
        <v>208.00935207827024</v>
      </c>
      <c r="Q64" s="201">
        <v>1719</v>
      </c>
      <c r="S64" s="234">
        <v>57</v>
      </c>
    </row>
    <row r="65" spans="1:22" s="28" customFormat="1" ht="15" customHeight="1" x14ac:dyDescent="0.25">
      <c r="A65" s="145" t="s">
        <v>139</v>
      </c>
      <c r="B65" s="146">
        <v>16</v>
      </c>
      <c r="C65" s="147" t="s">
        <v>140</v>
      </c>
      <c r="D65" s="136"/>
      <c r="E65" s="16"/>
      <c r="F65" s="178">
        <v>549.76896370772192</v>
      </c>
      <c r="G65" s="201">
        <v>1767</v>
      </c>
      <c r="H65" s="180">
        <v>0.37090921259232856</v>
      </c>
      <c r="I65" s="201">
        <v>1048</v>
      </c>
      <c r="J65" s="184">
        <v>78.876868091657215</v>
      </c>
      <c r="K65" s="201">
        <v>594</v>
      </c>
      <c r="L65" s="184">
        <v>50.062790240866008</v>
      </c>
      <c r="M65" s="201">
        <v>1183</v>
      </c>
      <c r="N65" s="184">
        <v>3.9584076177436378</v>
      </c>
      <c r="O65" s="201">
        <v>1658</v>
      </c>
      <c r="P65" s="184">
        <v>542.79521873324836</v>
      </c>
      <c r="Q65" s="201">
        <v>951</v>
      </c>
      <c r="S65" s="234">
        <v>58</v>
      </c>
    </row>
    <row r="66" spans="1:22" s="28" customFormat="1" ht="15" customHeight="1" x14ac:dyDescent="0.25">
      <c r="A66" s="145" t="s">
        <v>141</v>
      </c>
      <c r="B66" s="146">
        <v>17</v>
      </c>
      <c r="C66" s="147" t="s">
        <v>142</v>
      </c>
      <c r="D66" s="136"/>
      <c r="E66" s="16"/>
      <c r="F66" s="178">
        <v>699.79749043382185</v>
      </c>
      <c r="G66" s="201">
        <v>1697</v>
      </c>
      <c r="H66" s="180">
        <v>0.35900418820241919</v>
      </c>
      <c r="I66" s="201">
        <v>1121</v>
      </c>
      <c r="J66" s="184">
        <v>71.03944081708714</v>
      </c>
      <c r="K66" s="201">
        <v>1289</v>
      </c>
      <c r="L66" s="184">
        <v>31.102923108525303</v>
      </c>
      <c r="M66" s="201">
        <v>1730</v>
      </c>
      <c r="N66" s="184">
        <v>3.8049586801316773</v>
      </c>
      <c r="O66" s="201">
        <v>1696</v>
      </c>
      <c r="P66" s="184">
        <v>744.29603931755889</v>
      </c>
      <c r="Q66" s="201">
        <v>646</v>
      </c>
      <c r="S66" s="234">
        <v>59</v>
      </c>
    </row>
    <row r="67" spans="1:22" s="28" customFormat="1" ht="15" customHeight="1" x14ac:dyDescent="0.25">
      <c r="A67" s="145" t="s">
        <v>143</v>
      </c>
      <c r="B67" s="146">
        <v>18</v>
      </c>
      <c r="C67" s="147" t="s">
        <v>144</v>
      </c>
      <c r="D67" s="136"/>
      <c r="E67" s="16"/>
      <c r="F67" s="178">
        <v>637.36951286994133</v>
      </c>
      <c r="G67" s="201">
        <v>1725</v>
      </c>
      <c r="H67" s="180">
        <v>0.24379964848162364</v>
      </c>
      <c r="I67" s="201">
        <v>1695</v>
      </c>
      <c r="J67" s="184">
        <v>78.124466783082184</v>
      </c>
      <c r="K67" s="201">
        <v>670</v>
      </c>
      <c r="L67" s="184">
        <v>30.92160479997337</v>
      </c>
      <c r="M67" s="201">
        <v>1731</v>
      </c>
      <c r="N67" s="184">
        <v>3.4948172962122137</v>
      </c>
      <c r="O67" s="201">
        <v>1765</v>
      </c>
      <c r="P67" s="184">
        <v>245.00253202582141</v>
      </c>
      <c r="Q67" s="201">
        <v>1623</v>
      </c>
      <c r="S67" s="234">
        <v>60</v>
      </c>
    </row>
    <row r="68" spans="1:22" s="29" customFormat="1" ht="15" customHeight="1" x14ac:dyDescent="0.25">
      <c r="A68" s="145" t="s">
        <v>145</v>
      </c>
      <c r="B68" s="146">
        <v>19</v>
      </c>
      <c r="C68" s="147" t="s">
        <v>146</v>
      </c>
      <c r="D68" s="136"/>
      <c r="E68" s="16"/>
      <c r="F68" s="178">
        <v>421.89229998816023</v>
      </c>
      <c r="G68" s="201">
        <v>1823</v>
      </c>
      <c r="H68" s="180">
        <v>0.3920082278638829</v>
      </c>
      <c r="I68" s="201">
        <v>957</v>
      </c>
      <c r="J68" s="184">
        <v>79.263689530624106</v>
      </c>
      <c r="K68" s="201">
        <v>562</v>
      </c>
      <c r="L68" s="184">
        <v>47.618927224666535</v>
      </c>
      <c r="M68" s="201">
        <v>1281</v>
      </c>
      <c r="N68" s="184">
        <v>3.6485846441232983</v>
      </c>
      <c r="O68" s="201">
        <v>1725</v>
      </c>
      <c r="P68" s="184">
        <v>694.44579051657445</v>
      </c>
      <c r="Q68" s="201">
        <v>722</v>
      </c>
      <c r="R68" s="28"/>
      <c r="S68" s="234">
        <v>61</v>
      </c>
      <c r="T68" s="28"/>
      <c r="U68" s="28"/>
      <c r="V68" s="28"/>
    </row>
    <row r="69" spans="1:22" s="28" customFormat="1" ht="15" customHeight="1" x14ac:dyDescent="0.25">
      <c r="A69" s="145" t="s">
        <v>147</v>
      </c>
      <c r="B69" s="146">
        <v>20</v>
      </c>
      <c r="C69" s="147" t="s">
        <v>148</v>
      </c>
      <c r="D69" s="136"/>
      <c r="E69" s="16"/>
      <c r="F69" s="178">
        <v>1901.0326071065549</v>
      </c>
      <c r="G69" s="201">
        <v>1304</v>
      </c>
      <c r="H69" s="180">
        <v>0.28653948255273781</v>
      </c>
      <c r="I69" s="201">
        <v>1514</v>
      </c>
      <c r="J69" s="184">
        <v>81.620129936342195</v>
      </c>
      <c r="K69" s="201">
        <v>384</v>
      </c>
      <c r="L69" s="184">
        <v>20.361469148620735</v>
      </c>
      <c r="M69" s="201">
        <v>1849</v>
      </c>
      <c r="N69" s="184">
        <v>3.7293477191733349</v>
      </c>
      <c r="O69" s="201">
        <v>1710</v>
      </c>
      <c r="P69" s="184">
        <v>404.47502999455889</v>
      </c>
      <c r="Q69" s="201">
        <v>1243</v>
      </c>
      <c r="S69" s="234">
        <v>62</v>
      </c>
    </row>
    <row r="70" spans="1:22" s="28" customFormat="1" ht="15" customHeight="1" x14ac:dyDescent="0.25">
      <c r="A70" s="145" t="s">
        <v>149</v>
      </c>
      <c r="B70" s="146">
        <v>21</v>
      </c>
      <c r="C70" s="147" t="s">
        <v>150</v>
      </c>
      <c r="D70" s="136"/>
      <c r="E70" s="16"/>
      <c r="F70" s="178">
        <v>3032.7914261678725</v>
      </c>
      <c r="G70" s="201">
        <v>1046</v>
      </c>
      <c r="H70" s="180">
        <v>0.27659788367820604</v>
      </c>
      <c r="I70" s="201">
        <v>1561</v>
      </c>
      <c r="J70" s="184">
        <v>70.81791207276828</v>
      </c>
      <c r="K70" s="201">
        <v>1307</v>
      </c>
      <c r="L70" s="184">
        <v>33.601017333611473</v>
      </c>
      <c r="M70" s="201">
        <v>1666</v>
      </c>
      <c r="N70" s="184">
        <v>4.5303355108389001</v>
      </c>
      <c r="O70" s="201">
        <v>1460</v>
      </c>
      <c r="P70" s="184">
        <v>303.74437829685212</v>
      </c>
      <c r="Q70" s="201">
        <v>1468</v>
      </c>
      <c r="S70" s="234">
        <v>63</v>
      </c>
    </row>
    <row r="71" spans="1:22" s="28" customFormat="1" ht="15" customHeight="1" x14ac:dyDescent="0.25">
      <c r="A71" s="145" t="s">
        <v>151</v>
      </c>
      <c r="B71" s="146">
        <v>22</v>
      </c>
      <c r="C71" s="147" t="s">
        <v>152</v>
      </c>
      <c r="D71" s="136"/>
      <c r="E71" s="16"/>
      <c r="F71" s="178">
        <v>1273.7321228759492</v>
      </c>
      <c r="G71" s="201">
        <v>1487</v>
      </c>
      <c r="H71" s="180">
        <v>0.36683722465515561</v>
      </c>
      <c r="I71" s="201">
        <v>1074</v>
      </c>
      <c r="J71" s="184">
        <v>65.665664652653078</v>
      </c>
      <c r="K71" s="201">
        <v>1579</v>
      </c>
      <c r="L71" s="184">
        <v>39.794110126334402</v>
      </c>
      <c r="M71" s="201">
        <v>1514</v>
      </c>
      <c r="N71" s="184">
        <v>5.2048579487375513</v>
      </c>
      <c r="O71" s="201">
        <v>1188</v>
      </c>
      <c r="P71" s="184">
        <v>616.22698702046398</v>
      </c>
      <c r="Q71" s="201">
        <v>834</v>
      </c>
      <c r="S71" s="234">
        <v>64</v>
      </c>
    </row>
    <row r="72" spans="1:22" s="28" customFormat="1" ht="15" customHeight="1" x14ac:dyDescent="0.25">
      <c r="A72" s="145" t="s">
        <v>153</v>
      </c>
      <c r="B72" s="146">
        <v>23</v>
      </c>
      <c r="C72" s="147" t="s">
        <v>154</v>
      </c>
      <c r="D72" s="136"/>
      <c r="E72" s="16"/>
      <c r="F72" s="178">
        <v>1357.3050605824344</v>
      </c>
      <c r="G72" s="201">
        <v>1455</v>
      </c>
      <c r="H72" s="180">
        <v>0.37418749904550008</v>
      </c>
      <c r="I72" s="201">
        <v>1038</v>
      </c>
      <c r="J72" s="184">
        <v>85.608015173205473</v>
      </c>
      <c r="K72" s="201">
        <v>131</v>
      </c>
      <c r="L72" s="184">
        <v>34.385032398894886</v>
      </c>
      <c r="M72" s="201">
        <v>1647</v>
      </c>
      <c r="N72" s="184">
        <v>4.6557590147374111</v>
      </c>
      <c r="O72" s="201">
        <v>1405</v>
      </c>
      <c r="P72" s="184">
        <v>521.18841982219749</v>
      </c>
      <c r="Q72" s="201">
        <v>992</v>
      </c>
      <c r="S72" s="234">
        <v>65</v>
      </c>
    </row>
    <row r="73" spans="1:22" s="29" customFormat="1" ht="15" customHeight="1" x14ac:dyDescent="0.25">
      <c r="A73" s="145" t="s">
        <v>157</v>
      </c>
      <c r="B73" s="146">
        <v>1</v>
      </c>
      <c r="C73" s="147" t="s">
        <v>158</v>
      </c>
      <c r="D73" s="136"/>
      <c r="E73" s="16"/>
      <c r="F73" s="178">
        <v>6057.5276294242767</v>
      </c>
      <c r="G73" s="201">
        <v>692</v>
      </c>
      <c r="H73" s="180">
        <v>0.50813439331760579</v>
      </c>
      <c r="I73" s="201">
        <v>493</v>
      </c>
      <c r="J73" s="184">
        <v>74.269059398091898</v>
      </c>
      <c r="K73" s="201">
        <v>1022</v>
      </c>
      <c r="L73" s="184">
        <v>49.75414603861995</v>
      </c>
      <c r="M73" s="201">
        <v>1197</v>
      </c>
      <c r="N73" s="184">
        <v>7.5979229490902984</v>
      </c>
      <c r="O73" s="201">
        <v>466</v>
      </c>
      <c r="P73" s="184">
        <v>908.82203281912462</v>
      </c>
      <c r="Q73" s="201">
        <v>408</v>
      </c>
      <c r="R73" s="28"/>
      <c r="S73" s="234">
        <v>66</v>
      </c>
      <c r="T73" s="28"/>
      <c r="U73" s="28"/>
      <c r="V73" s="28"/>
    </row>
    <row r="74" spans="1:22" s="28" customFormat="1" ht="15" customHeight="1" x14ac:dyDescent="0.25">
      <c r="A74" s="145" t="s">
        <v>159</v>
      </c>
      <c r="B74" s="146">
        <v>2</v>
      </c>
      <c r="C74" s="147" t="s">
        <v>160</v>
      </c>
      <c r="D74" s="136"/>
      <c r="E74" s="16"/>
      <c r="F74" s="178">
        <v>2515.2433541060245</v>
      </c>
      <c r="G74" s="201">
        <v>1159</v>
      </c>
      <c r="H74" s="180">
        <v>0.2592338367177156</v>
      </c>
      <c r="I74" s="201">
        <v>1643</v>
      </c>
      <c r="J74" s="184">
        <v>66.077512106985594</v>
      </c>
      <c r="K74" s="201">
        <v>1567</v>
      </c>
      <c r="L74" s="184">
        <v>27.191569283313211</v>
      </c>
      <c r="M74" s="201">
        <v>1793</v>
      </c>
      <c r="N74" s="184">
        <v>4.4791497475894095</v>
      </c>
      <c r="O74" s="201">
        <v>1482</v>
      </c>
      <c r="P74" s="184">
        <v>311.92849536647265</v>
      </c>
      <c r="Q74" s="201">
        <v>1451</v>
      </c>
      <c r="S74" s="234">
        <v>67</v>
      </c>
    </row>
    <row r="75" spans="1:22" s="28" customFormat="1" ht="15" customHeight="1" x14ac:dyDescent="0.25">
      <c r="A75" s="145" t="s">
        <v>161</v>
      </c>
      <c r="B75" s="146">
        <v>3</v>
      </c>
      <c r="C75" s="147" t="s">
        <v>162</v>
      </c>
      <c r="D75" s="136"/>
      <c r="E75" s="16"/>
      <c r="F75" s="178">
        <v>599.10720404046617</v>
      </c>
      <c r="G75" s="201">
        <v>1745</v>
      </c>
      <c r="H75" s="180">
        <v>0.40609090228876493</v>
      </c>
      <c r="I75" s="201">
        <v>886</v>
      </c>
      <c r="J75" s="184">
        <v>80.126140517547313</v>
      </c>
      <c r="K75" s="201">
        <v>500</v>
      </c>
      <c r="L75" s="184">
        <v>59.207957245421568</v>
      </c>
      <c r="M75" s="201">
        <v>803</v>
      </c>
      <c r="N75" s="184">
        <v>6.0552314003566732</v>
      </c>
      <c r="O75" s="201">
        <v>894</v>
      </c>
      <c r="P75" s="184">
        <v>461.55290956893737</v>
      </c>
      <c r="Q75" s="201">
        <v>1127</v>
      </c>
      <c r="S75" s="234">
        <v>68</v>
      </c>
    </row>
    <row r="76" spans="1:22" s="28" customFormat="1" ht="15" customHeight="1" x14ac:dyDescent="0.25">
      <c r="A76" s="145" t="s">
        <v>163</v>
      </c>
      <c r="B76" s="146">
        <v>4</v>
      </c>
      <c r="C76" s="147" t="s">
        <v>164</v>
      </c>
      <c r="D76" s="136"/>
      <c r="E76" s="16"/>
      <c r="F76" s="178">
        <v>2638.0855035059185</v>
      </c>
      <c r="G76" s="201">
        <v>1131</v>
      </c>
      <c r="H76" s="180">
        <v>0.38012344867739556</v>
      </c>
      <c r="I76" s="201">
        <v>1002</v>
      </c>
      <c r="J76" s="184">
        <v>73.211867965686537</v>
      </c>
      <c r="K76" s="201">
        <v>1126</v>
      </c>
      <c r="L76" s="184">
        <v>33.473922869863195</v>
      </c>
      <c r="M76" s="201">
        <v>1667</v>
      </c>
      <c r="N76" s="184">
        <v>5.256359339960369</v>
      </c>
      <c r="O76" s="201">
        <v>1168</v>
      </c>
      <c r="P76" s="184">
        <v>625.29570136114853</v>
      </c>
      <c r="Q76" s="201">
        <v>819</v>
      </c>
      <c r="S76" s="234">
        <v>69</v>
      </c>
    </row>
    <row r="77" spans="1:22" s="28" customFormat="1" ht="15" customHeight="1" x14ac:dyDescent="0.25">
      <c r="A77" s="145" t="s">
        <v>165</v>
      </c>
      <c r="B77" s="146">
        <v>5</v>
      </c>
      <c r="C77" s="147" t="s">
        <v>166</v>
      </c>
      <c r="D77" s="136"/>
      <c r="E77" s="16"/>
      <c r="F77" s="178">
        <v>2295.7385297685091</v>
      </c>
      <c r="G77" s="201">
        <v>1210</v>
      </c>
      <c r="H77" s="180">
        <v>0.25757745674171334</v>
      </c>
      <c r="I77" s="201">
        <v>1645</v>
      </c>
      <c r="J77" s="184">
        <v>64.93414704887455</v>
      </c>
      <c r="K77" s="201">
        <v>1617</v>
      </c>
      <c r="L77" s="184">
        <v>35.130816010139782</v>
      </c>
      <c r="M77" s="201">
        <v>1619</v>
      </c>
      <c r="N77" s="184">
        <v>4.9145249177946022</v>
      </c>
      <c r="O77" s="201">
        <v>1306</v>
      </c>
      <c r="P77" s="184">
        <v>263.00872285745294</v>
      </c>
      <c r="Q77" s="201">
        <v>1576</v>
      </c>
      <c r="S77" s="234">
        <v>70</v>
      </c>
    </row>
    <row r="78" spans="1:22" s="28" customFormat="1" ht="15" customHeight="1" x14ac:dyDescent="0.25">
      <c r="A78" s="145" t="s">
        <v>167</v>
      </c>
      <c r="B78" s="146">
        <v>6</v>
      </c>
      <c r="C78" s="147" t="s">
        <v>168</v>
      </c>
      <c r="D78" s="136"/>
      <c r="E78" s="16"/>
      <c r="F78" s="178">
        <v>1642.2585710756309</v>
      </c>
      <c r="G78" s="201">
        <v>1375</v>
      </c>
      <c r="H78" s="180">
        <v>0.42257994219422862</v>
      </c>
      <c r="I78" s="201">
        <v>809</v>
      </c>
      <c r="J78" s="184">
        <v>71.519429204657285</v>
      </c>
      <c r="K78" s="201">
        <v>1254</v>
      </c>
      <c r="L78" s="184">
        <v>40.921553081031824</v>
      </c>
      <c r="M78" s="201">
        <v>1478</v>
      </c>
      <c r="N78" s="184">
        <v>5.5999790524782753</v>
      </c>
      <c r="O78" s="201">
        <v>1047</v>
      </c>
      <c r="P78" s="184">
        <v>759.99990847739127</v>
      </c>
      <c r="Q78" s="201">
        <v>617</v>
      </c>
      <c r="S78" s="234">
        <v>71</v>
      </c>
    </row>
    <row r="79" spans="1:22" s="28" customFormat="1" ht="15" customHeight="1" x14ac:dyDescent="0.25">
      <c r="A79" s="145" t="s">
        <v>169</v>
      </c>
      <c r="B79" s="146">
        <v>7</v>
      </c>
      <c r="C79" s="147" t="s">
        <v>170</v>
      </c>
      <c r="D79" s="136"/>
      <c r="E79" s="16"/>
      <c r="F79" s="178">
        <v>1516.3957130839362</v>
      </c>
      <c r="G79" s="201">
        <v>1409</v>
      </c>
      <c r="H79" s="180">
        <v>0.49142326688602544</v>
      </c>
      <c r="I79" s="201">
        <v>557</v>
      </c>
      <c r="J79" s="184">
        <v>73.254760645179175</v>
      </c>
      <c r="K79" s="201">
        <v>1119</v>
      </c>
      <c r="L79" s="184">
        <v>53.059378518094015</v>
      </c>
      <c r="M79" s="201">
        <v>1070</v>
      </c>
      <c r="N79" s="184">
        <v>6.122376814267148</v>
      </c>
      <c r="O79" s="201">
        <v>873</v>
      </c>
      <c r="P79" s="184">
        <v>940.10076645831396</v>
      </c>
      <c r="Q79" s="201">
        <v>372</v>
      </c>
      <c r="S79" s="234">
        <v>72</v>
      </c>
    </row>
    <row r="80" spans="1:22" s="28" customFormat="1" ht="15" customHeight="1" x14ac:dyDescent="0.25">
      <c r="A80" s="145" t="s">
        <v>171</v>
      </c>
      <c r="B80" s="146">
        <v>8</v>
      </c>
      <c r="C80" s="147" t="s">
        <v>172</v>
      </c>
      <c r="D80" s="136"/>
      <c r="E80" s="16"/>
      <c r="F80" s="178">
        <v>456.12699736190115</v>
      </c>
      <c r="G80" s="201">
        <v>1806</v>
      </c>
      <c r="H80" s="180">
        <v>0.28559553830513901</v>
      </c>
      <c r="I80" s="201">
        <v>1517</v>
      </c>
      <c r="J80" s="184">
        <v>64.043243381281457</v>
      </c>
      <c r="K80" s="201">
        <v>1654</v>
      </c>
      <c r="L80" s="184">
        <v>21.577048301515987</v>
      </c>
      <c r="M80" s="201">
        <v>1839</v>
      </c>
      <c r="N80" s="184">
        <v>4.3104753183451869</v>
      </c>
      <c r="O80" s="201">
        <v>1548</v>
      </c>
      <c r="P80" s="184">
        <v>486.80051184397905</v>
      </c>
      <c r="Q80" s="201">
        <v>1071</v>
      </c>
      <c r="S80" s="234">
        <v>73</v>
      </c>
    </row>
    <row r="81" spans="1:22" s="28" customFormat="1" ht="15" customHeight="1" x14ac:dyDescent="0.25">
      <c r="A81" s="145" t="s">
        <v>173</v>
      </c>
      <c r="B81" s="146">
        <v>9</v>
      </c>
      <c r="C81" s="147" t="s">
        <v>174</v>
      </c>
      <c r="D81" s="136"/>
      <c r="E81" s="16"/>
      <c r="F81" s="178">
        <v>8853.6968825677632</v>
      </c>
      <c r="G81" s="201">
        <v>519</v>
      </c>
      <c r="H81" s="180">
        <v>0.26976772205429728</v>
      </c>
      <c r="I81" s="201">
        <v>1589</v>
      </c>
      <c r="J81" s="184">
        <v>67.057684182640088</v>
      </c>
      <c r="K81" s="201">
        <v>1520</v>
      </c>
      <c r="L81" s="184">
        <v>26.182736322651447</v>
      </c>
      <c r="M81" s="201">
        <v>1801</v>
      </c>
      <c r="N81" s="184">
        <v>4.4905139012514486</v>
      </c>
      <c r="O81" s="201">
        <v>1475</v>
      </c>
      <c r="P81" s="184">
        <v>344.96439394153259</v>
      </c>
      <c r="Q81" s="201">
        <v>1385</v>
      </c>
      <c r="S81" s="234">
        <v>74</v>
      </c>
    </row>
    <row r="82" spans="1:22" s="28" customFormat="1" ht="15" customHeight="1" x14ac:dyDescent="0.25">
      <c r="A82" s="145" t="s">
        <v>175</v>
      </c>
      <c r="B82" s="146">
        <v>10</v>
      </c>
      <c r="C82" s="147" t="s">
        <v>176</v>
      </c>
      <c r="D82" s="136"/>
      <c r="E82" s="16"/>
      <c r="F82" s="178">
        <v>515.53426633398101</v>
      </c>
      <c r="G82" s="201">
        <v>1780</v>
      </c>
      <c r="H82" s="180">
        <v>0.38168980132054331</v>
      </c>
      <c r="I82" s="201">
        <v>992</v>
      </c>
      <c r="J82" s="184">
        <v>82.325632618371174</v>
      </c>
      <c r="K82" s="201">
        <v>322</v>
      </c>
      <c r="L82" s="184">
        <v>33.807979354398014</v>
      </c>
      <c r="M82" s="201">
        <v>1662</v>
      </c>
      <c r="N82" s="184">
        <v>4.1331873110467177</v>
      </c>
      <c r="O82" s="201">
        <v>1606</v>
      </c>
      <c r="P82" s="184">
        <v>643.71043581710285</v>
      </c>
      <c r="Q82" s="201">
        <v>783</v>
      </c>
      <c r="S82" s="234">
        <v>75</v>
      </c>
    </row>
    <row r="83" spans="1:22" s="28" customFormat="1" ht="15" customHeight="1" x14ac:dyDescent="0.25">
      <c r="A83" s="145" t="s">
        <v>177</v>
      </c>
      <c r="B83" s="146">
        <v>11</v>
      </c>
      <c r="C83" s="147" t="s">
        <v>178</v>
      </c>
      <c r="D83" s="136"/>
      <c r="E83" s="16"/>
      <c r="F83" s="178">
        <v>283.94660762926299</v>
      </c>
      <c r="G83" s="201">
        <v>1855</v>
      </c>
      <c r="H83" s="180">
        <v>0.39921506008622443</v>
      </c>
      <c r="I83" s="201">
        <v>918</v>
      </c>
      <c r="J83" s="184">
        <v>65.395286167747201</v>
      </c>
      <c r="K83" s="201">
        <v>1594</v>
      </c>
      <c r="L83" s="184">
        <v>21.743970031587377</v>
      </c>
      <c r="M83" s="201">
        <v>1838</v>
      </c>
      <c r="N83" s="184">
        <v>5.2042022682965738</v>
      </c>
      <c r="O83" s="201">
        <v>1189</v>
      </c>
      <c r="P83" s="184">
        <v>1055.293940416766</v>
      </c>
      <c r="Q83" s="201">
        <v>235</v>
      </c>
      <c r="S83" s="234">
        <v>76</v>
      </c>
    </row>
    <row r="84" spans="1:22" s="28" customFormat="1" ht="15" customHeight="1" x14ac:dyDescent="0.25">
      <c r="A84" s="145" t="s">
        <v>179</v>
      </c>
      <c r="B84" s="146">
        <v>12</v>
      </c>
      <c r="C84" s="147" t="s">
        <v>180</v>
      </c>
      <c r="D84" s="136"/>
      <c r="E84" s="16"/>
      <c r="F84" s="178">
        <v>2831.4108533811614</v>
      </c>
      <c r="G84" s="201">
        <v>1090</v>
      </c>
      <c r="H84" s="180">
        <v>0.22158315088335623</v>
      </c>
      <c r="I84" s="201">
        <v>1754</v>
      </c>
      <c r="J84" s="184">
        <v>69.876029075331417</v>
      </c>
      <c r="K84" s="201">
        <v>1370</v>
      </c>
      <c r="L84" s="184">
        <v>29.999925177644798</v>
      </c>
      <c r="M84" s="201">
        <v>1749</v>
      </c>
      <c r="N84" s="184">
        <v>3.7488274112862281</v>
      </c>
      <c r="O84" s="201">
        <v>1707</v>
      </c>
      <c r="P84" s="184">
        <v>211.71009117550389</v>
      </c>
      <c r="Q84" s="201">
        <v>1707</v>
      </c>
      <c r="S84" s="234">
        <v>77</v>
      </c>
    </row>
    <row r="85" spans="1:22" s="28" customFormat="1" ht="15" customHeight="1" x14ac:dyDescent="0.25">
      <c r="A85" s="145" t="s">
        <v>183</v>
      </c>
      <c r="B85" s="146">
        <v>1</v>
      </c>
      <c r="C85" s="147" t="s">
        <v>184</v>
      </c>
      <c r="D85" s="136"/>
      <c r="E85" s="16"/>
      <c r="F85" s="178">
        <v>51191.948505245957</v>
      </c>
      <c r="G85" s="201">
        <v>122</v>
      </c>
      <c r="H85" s="180">
        <v>0.50560852841305781</v>
      </c>
      <c r="I85" s="201">
        <v>500</v>
      </c>
      <c r="J85" s="184">
        <v>73.801700427243901</v>
      </c>
      <c r="K85" s="201">
        <v>1076</v>
      </c>
      <c r="L85" s="184">
        <v>64.004881552658446</v>
      </c>
      <c r="M85" s="201">
        <v>624</v>
      </c>
      <c r="N85" s="184">
        <v>6.6339444710763651</v>
      </c>
      <c r="O85" s="201">
        <v>721</v>
      </c>
      <c r="P85" s="184">
        <v>874.19557725917673</v>
      </c>
      <c r="Q85" s="201">
        <v>469</v>
      </c>
      <c r="R85" s="29"/>
      <c r="S85" s="234">
        <v>78</v>
      </c>
      <c r="T85" s="29"/>
      <c r="U85" s="29"/>
      <c r="V85" s="29"/>
    </row>
    <row r="86" spans="1:22" s="28" customFormat="1" ht="15" customHeight="1" x14ac:dyDescent="0.25">
      <c r="A86" s="145" t="s">
        <v>185</v>
      </c>
      <c r="B86" s="146">
        <v>2</v>
      </c>
      <c r="C86" s="147" t="s">
        <v>186</v>
      </c>
      <c r="D86" s="136"/>
      <c r="E86" s="16"/>
      <c r="F86" s="178">
        <v>23248.380225361889</v>
      </c>
      <c r="G86" s="201">
        <v>231</v>
      </c>
      <c r="H86" s="180">
        <v>0.46457187043057446</v>
      </c>
      <c r="I86" s="201">
        <v>654</v>
      </c>
      <c r="J86" s="184">
        <v>75.323391140251985</v>
      </c>
      <c r="K86" s="201">
        <v>922</v>
      </c>
      <c r="L86" s="184">
        <v>53.198428281545588</v>
      </c>
      <c r="M86" s="201">
        <v>1066</v>
      </c>
      <c r="N86" s="184">
        <v>4.4280563598496148</v>
      </c>
      <c r="O86" s="201">
        <v>1499</v>
      </c>
      <c r="P86" s="184">
        <v>974.14886684399175</v>
      </c>
      <c r="Q86" s="201">
        <v>328</v>
      </c>
      <c r="S86" s="234">
        <v>79</v>
      </c>
    </row>
    <row r="87" spans="1:22" s="28" customFormat="1" ht="15" customHeight="1" x14ac:dyDescent="0.25">
      <c r="A87" s="145" t="s">
        <v>187</v>
      </c>
      <c r="B87" s="146">
        <v>3</v>
      </c>
      <c r="C87" s="147" t="s">
        <v>188</v>
      </c>
      <c r="D87" s="136"/>
      <c r="E87" s="16"/>
      <c r="F87" s="178">
        <v>7909.2219961980873</v>
      </c>
      <c r="G87" s="201">
        <v>566</v>
      </c>
      <c r="H87" s="180">
        <v>0.36402310605058991</v>
      </c>
      <c r="I87" s="201">
        <v>1093</v>
      </c>
      <c r="J87" s="184">
        <v>73.396560861715301</v>
      </c>
      <c r="K87" s="201">
        <v>1108</v>
      </c>
      <c r="L87" s="184">
        <v>35.701140346427358</v>
      </c>
      <c r="M87" s="201">
        <v>1606</v>
      </c>
      <c r="N87" s="184">
        <v>4.4154428206685044</v>
      </c>
      <c r="O87" s="201">
        <v>1504</v>
      </c>
      <c r="P87" s="184">
        <v>609.87184486869592</v>
      </c>
      <c r="Q87" s="201">
        <v>847</v>
      </c>
      <c r="S87" s="234">
        <v>80</v>
      </c>
    </row>
    <row r="88" spans="1:22" s="28" customFormat="1" ht="15" customHeight="1" x14ac:dyDescent="0.25">
      <c r="A88" s="145" t="s">
        <v>189</v>
      </c>
      <c r="B88" s="146">
        <v>4</v>
      </c>
      <c r="C88" s="147" t="s">
        <v>190</v>
      </c>
      <c r="D88" s="136"/>
      <c r="E88" s="16"/>
      <c r="F88" s="178">
        <v>5865.2091824129675</v>
      </c>
      <c r="G88" s="201">
        <v>703</v>
      </c>
      <c r="H88" s="180">
        <v>0.51455551575553771</v>
      </c>
      <c r="I88" s="201">
        <v>472</v>
      </c>
      <c r="J88" s="184">
        <v>76.974775267239693</v>
      </c>
      <c r="K88" s="201">
        <v>774</v>
      </c>
      <c r="L88" s="184">
        <v>48.919490891480969</v>
      </c>
      <c r="M88" s="201">
        <v>1227</v>
      </c>
      <c r="N88" s="184">
        <v>5.5750155296816448</v>
      </c>
      <c r="O88" s="201">
        <v>1056</v>
      </c>
      <c r="P88" s="184">
        <v>1110.0189113997835</v>
      </c>
      <c r="Q88" s="201">
        <v>188</v>
      </c>
      <c r="S88" s="234">
        <v>81</v>
      </c>
    </row>
    <row r="89" spans="1:22" s="28" customFormat="1" ht="15" customHeight="1" x14ac:dyDescent="0.25">
      <c r="A89" s="145" t="s">
        <v>191</v>
      </c>
      <c r="B89" s="146">
        <v>5</v>
      </c>
      <c r="C89" s="147" t="s">
        <v>192</v>
      </c>
      <c r="D89" s="136"/>
      <c r="E89" s="16"/>
      <c r="F89" s="178">
        <v>6665.6969592401447</v>
      </c>
      <c r="G89" s="201">
        <v>641</v>
      </c>
      <c r="H89" s="180">
        <v>0.41954326887564547</v>
      </c>
      <c r="I89" s="201">
        <v>825</v>
      </c>
      <c r="J89" s="184">
        <v>74.62205648302033</v>
      </c>
      <c r="K89" s="201">
        <v>991</v>
      </c>
      <c r="L89" s="184">
        <v>50.882331169549737</v>
      </c>
      <c r="M89" s="201">
        <v>1150</v>
      </c>
      <c r="N89" s="184">
        <v>4.4387196701044651</v>
      </c>
      <c r="O89" s="201">
        <v>1494</v>
      </c>
      <c r="P89" s="184">
        <v>750.79347169941525</v>
      </c>
      <c r="Q89" s="201">
        <v>636</v>
      </c>
      <c r="S89" s="234">
        <v>82</v>
      </c>
    </row>
    <row r="90" spans="1:22" s="28" customFormat="1" ht="15" customHeight="1" x14ac:dyDescent="0.25">
      <c r="A90" s="145" t="s">
        <v>193</v>
      </c>
      <c r="B90" s="146">
        <v>6</v>
      </c>
      <c r="C90" s="147" t="s">
        <v>194</v>
      </c>
      <c r="D90" s="136"/>
      <c r="E90" s="16"/>
      <c r="F90" s="178">
        <v>10149.580868450252</v>
      </c>
      <c r="G90" s="201">
        <v>462</v>
      </c>
      <c r="H90" s="180">
        <v>0.41702611446938115</v>
      </c>
      <c r="I90" s="201">
        <v>836</v>
      </c>
      <c r="J90" s="184">
        <v>73.393692882267445</v>
      </c>
      <c r="K90" s="201">
        <v>1109</v>
      </c>
      <c r="L90" s="184">
        <v>38.40633382679831</v>
      </c>
      <c r="M90" s="201">
        <v>1551</v>
      </c>
      <c r="N90" s="184">
        <v>5.2946959946598291</v>
      </c>
      <c r="O90" s="201">
        <v>1159</v>
      </c>
      <c r="P90" s="184">
        <v>755.95342569221759</v>
      </c>
      <c r="Q90" s="201">
        <v>622</v>
      </c>
      <c r="S90" s="234">
        <v>83</v>
      </c>
    </row>
    <row r="91" spans="1:22" s="28" customFormat="1" ht="15" customHeight="1" x14ac:dyDescent="0.25">
      <c r="A91" s="145" t="s">
        <v>195</v>
      </c>
      <c r="B91" s="146">
        <v>7</v>
      </c>
      <c r="C91" s="147" t="s">
        <v>196</v>
      </c>
      <c r="D91" s="136"/>
      <c r="E91" s="16"/>
      <c r="F91" s="178">
        <v>2947.2046827335203</v>
      </c>
      <c r="G91" s="201">
        <v>1067</v>
      </c>
      <c r="H91" s="180">
        <v>0.32503116888434291</v>
      </c>
      <c r="I91" s="201">
        <v>1301</v>
      </c>
      <c r="J91" s="184">
        <v>72.920706247595447</v>
      </c>
      <c r="K91" s="201">
        <v>1153</v>
      </c>
      <c r="L91" s="184">
        <v>38.414218587107484</v>
      </c>
      <c r="M91" s="201">
        <v>1550</v>
      </c>
      <c r="N91" s="184">
        <v>5.1454384953316765</v>
      </c>
      <c r="O91" s="201">
        <v>1205</v>
      </c>
      <c r="P91" s="184">
        <v>387.28296147621109</v>
      </c>
      <c r="Q91" s="201">
        <v>1279</v>
      </c>
      <c r="S91" s="234">
        <v>84</v>
      </c>
    </row>
    <row r="92" spans="1:22" s="28" customFormat="1" ht="15" customHeight="1" x14ac:dyDescent="0.25">
      <c r="A92" s="145" t="s">
        <v>201</v>
      </c>
      <c r="B92" s="146">
        <v>1</v>
      </c>
      <c r="C92" s="147" t="s">
        <v>202</v>
      </c>
      <c r="D92" s="136"/>
      <c r="E92" s="16"/>
      <c r="F92" s="178">
        <v>61316.356802097864</v>
      </c>
      <c r="G92" s="201">
        <v>101</v>
      </c>
      <c r="H92" s="180">
        <v>0.58050545362851091</v>
      </c>
      <c r="I92" s="201">
        <v>268</v>
      </c>
      <c r="J92" s="184">
        <v>73.708545226938512</v>
      </c>
      <c r="K92" s="201">
        <v>1088</v>
      </c>
      <c r="L92" s="184">
        <v>73.281471687237598</v>
      </c>
      <c r="M92" s="201">
        <v>247</v>
      </c>
      <c r="N92" s="184">
        <v>9.849697738633564</v>
      </c>
      <c r="O92" s="201">
        <v>104</v>
      </c>
      <c r="P92" s="184">
        <v>956.59311582785392</v>
      </c>
      <c r="Q92" s="201">
        <v>350</v>
      </c>
      <c r="S92" s="234">
        <v>85</v>
      </c>
    </row>
    <row r="93" spans="1:22" s="28" customFormat="1" ht="15" customHeight="1" x14ac:dyDescent="0.25">
      <c r="A93" s="145" t="s">
        <v>203</v>
      </c>
      <c r="B93" s="146">
        <v>2</v>
      </c>
      <c r="C93" s="147" t="s">
        <v>204</v>
      </c>
      <c r="D93" s="136"/>
      <c r="E93" s="16"/>
      <c r="F93" s="178">
        <v>1650.3137939870994</v>
      </c>
      <c r="G93" s="201">
        <v>1371</v>
      </c>
      <c r="H93" s="180">
        <v>0.26442092602601935</v>
      </c>
      <c r="I93" s="201">
        <v>1616</v>
      </c>
      <c r="J93" s="184">
        <v>66.464893114719999</v>
      </c>
      <c r="K93" s="201">
        <v>1548</v>
      </c>
      <c r="L93" s="184">
        <v>35.866631105764803</v>
      </c>
      <c r="M93" s="201">
        <v>1601</v>
      </c>
      <c r="N93" s="184">
        <v>4.3047677632811441</v>
      </c>
      <c r="O93" s="201">
        <v>1551</v>
      </c>
      <c r="P93" s="184">
        <v>297.17437167514987</v>
      </c>
      <c r="Q93" s="201">
        <v>1490</v>
      </c>
      <c r="S93" s="234">
        <v>86</v>
      </c>
    </row>
    <row r="94" spans="1:22" s="28" customFormat="1" ht="15" customHeight="1" x14ac:dyDescent="0.25">
      <c r="A94" s="145" t="s">
        <v>205</v>
      </c>
      <c r="B94" s="146">
        <v>3</v>
      </c>
      <c r="C94" s="147" t="s">
        <v>206</v>
      </c>
      <c r="D94" s="136"/>
      <c r="E94" s="16"/>
      <c r="F94" s="178">
        <v>296.02944199646566</v>
      </c>
      <c r="G94" s="201">
        <v>1852</v>
      </c>
      <c r="H94" s="180">
        <v>0.36185403821102946</v>
      </c>
      <c r="I94" s="201">
        <v>1106</v>
      </c>
      <c r="J94" s="184">
        <v>69.595845561499658</v>
      </c>
      <c r="K94" s="201">
        <v>1395</v>
      </c>
      <c r="L94" s="184">
        <v>45.145338787764338</v>
      </c>
      <c r="M94" s="201">
        <v>1366</v>
      </c>
      <c r="N94" s="184">
        <v>6.2416895356399342</v>
      </c>
      <c r="O94" s="201">
        <v>827</v>
      </c>
      <c r="P94" s="184">
        <v>453.15534888472297</v>
      </c>
      <c r="Q94" s="201">
        <v>1140</v>
      </c>
      <c r="S94" s="234">
        <v>87</v>
      </c>
    </row>
    <row r="95" spans="1:22" s="28" customFormat="1" ht="15" customHeight="1" x14ac:dyDescent="0.25">
      <c r="A95" s="145" t="s">
        <v>207</v>
      </c>
      <c r="B95" s="146">
        <v>4</v>
      </c>
      <c r="C95" s="147" t="s">
        <v>208</v>
      </c>
      <c r="D95" s="136"/>
      <c r="E95" s="16"/>
      <c r="F95" s="178">
        <v>1611.0445822936906</v>
      </c>
      <c r="G95" s="201">
        <v>1383</v>
      </c>
      <c r="H95" s="180">
        <v>0.30613704199813019</v>
      </c>
      <c r="I95" s="201">
        <v>1404</v>
      </c>
      <c r="J95" s="184">
        <v>68.080846275740043</v>
      </c>
      <c r="K95" s="201">
        <v>1479</v>
      </c>
      <c r="L95" s="184">
        <v>56.523455728298345</v>
      </c>
      <c r="M95" s="201">
        <v>923</v>
      </c>
      <c r="N95" s="184">
        <v>5.4701641136967281</v>
      </c>
      <c r="O95" s="201">
        <v>1097</v>
      </c>
      <c r="P95" s="184">
        <v>292.70252262246584</v>
      </c>
      <c r="Q95" s="201">
        <v>1503</v>
      </c>
      <c r="S95" s="234">
        <v>88</v>
      </c>
    </row>
    <row r="96" spans="1:22" s="28" customFormat="1" ht="15" customHeight="1" x14ac:dyDescent="0.25">
      <c r="A96" s="145" t="s">
        <v>209</v>
      </c>
      <c r="B96" s="146">
        <v>5</v>
      </c>
      <c r="C96" s="147" t="s">
        <v>210</v>
      </c>
      <c r="D96" s="136"/>
      <c r="E96" s="16"/>
      <c r="F96" s="178">
        <v>76613.225110976462</v>
      </c>
      <c r="G96" s="201">
        <v>79</v>
      </c>
      <c r="H96" s="180">
        <v>0.57991033337691456</v>
      </c>
      <c r="I96" s="201">
        <v>271</v>
      </c>
      <c r="J96" s="184">
        <v>75.921234257542679</v>
      </c>
      <c r="K96" s="201">
        <v>863</v>
      </c>
      <c r="L96" s="184">
        <v>72.667274469476638</v>
      </c>
      <c r="M96" s="201">
        <v>272</v>
      </c>
      <c r="N96" s="184">
        <v>9.3269523179532694</v>
      </c>
      <c r="O96" s="201">
        <v>156</v>
      </c>
      <c r="P96" s="184">
        <v>947.67666902321093</v>
      </c>
      <c r="Q96" s="201">
        <v>364</v>
      </c>
      <c r="S96" s="234">
        <v>89</v>
      </c>
    </row>
    <row r="97" spans="1:22" s="28" customFormat="1" ht="15" customHeight="1" x14ac:dyDescent="0.25">
      <c r="A97" s="145" t="s">
        <v>211</v>
      </c>
      <c r="B97" s="146">
        <v>6</v>
      </c>
      <c r="C97" s="147" t="s">
        <v>212</v>
      </c>
      <c r="D97" s="136"/>
      <c r="E97" s="16"/>
      <c r="F97" s="178">
        <v>4814.0025924663341</v>
      </c>
      <c r="G97" s="201">
        <v>808</v>
      </c>
      <c r="H97" s="180">
        <v>0.45188829120911872</v>
      </c>
      <c r="I97" s="201">
        <v>694</v>
      </c>
      <c r="J97" s="184">
        <v>83.732339668619232</v>
      </c>
      <c r="K97" s="201">
        <v>218</v>
      </c>
      <c r="L97" s="184">
        <v>58.625745711455814</v>
      </c>
      <c r="M97" s="201">
        <v>836</v>
      </c>
      <c r="N97" s="184">
        <v>5.6406106732487729</v>
      </c>
      <c r="O97" s="201">
        <v>1034</v>
      </c>
      <c r="P97" s="184">
        <v>618.55793370633273</v>
      </c>
      <c r="Q97" s="201">
        <v>832</v>
      </c>
      <c r="S97" s="234">
        <v>90</v>
      </c>
    </row>
    <row r="98" spans="1:22" s="28" customFormat="1" ht="15" customHeight="1" x14ac:dyDescent="0.25">
      <c r="A98" s="145" t="s">
        <v>213</v>
      </c>
      <c r="B98" s="146">
        <v>7</v>
      </c>
      <c r="C98" s="147" t="s">
        <v>214</v>
      </c>
      <c r="D98" s="136"/>
      <c r="E98" s="16"/>
      <c r="F98" s="178">
        <v>1073.3584529531713</v>
      </c>
      <c r="G98" s="201">
        <v>1547</v>
      </c>
      <c r="H98" s="180">
        <v>0.19660924552671163</v>
      </c>
      <c r="I98" s="201">
        <v>1814</v>
      </c>
      <c r="J98" s="184">
        <v>68.8102011279734</v>
      </c>
      <c r="K98" s="201">
        <v>1440</v>
      </c>
      <c r="L98" s="184">
        <v>27.105683957870873</v>
      </c>
      <c r="M98" s="201">
        <v>1795</v>
      </c>
      <c r="N98" s="184">
        <v>3.7977572683900642</v>
      </c>
      <c r="O98" s="201">
        <v>1699</v>
      </c>
      <c r="P98" s="184">
        <v>166.38547763085995</v>
      </c>
      <c r="Q98" s="201">
        <v>1791</v>
      </c>
      <c r="S98" s="234">
        <v>91</v>
      </c>
    </row>
    <row r="99" spans="1:22" s="28" customFormat="1" ht="15" customHeight="1" x14ac:dyDescent="0.25">
      <c r="A99" s="145" t="s">
        <v>215</v>
      </c>
      <c r="B99" s="146">
        <v>8</v>
      </c>
      <c r="C99" s="147" t="s">
        <v>216</v>
      </c>
      <c r="D99" s="136"/>
      <c r="E99" s="16"/>
      <c r="F99" s="178">
        <v>2367.2286331077917</v>
      </c>
      <c r="G99" s="201">
        <v>1192</v>
      </c>
      <c r="H99" s="180">
        <v>0.32822056566513108</v>
      </c>
      <c r="I99" s="201">
        <v>1285</v>
      </c>
      <c r="J99" s="184">
        <v>75.423242024216847</v>
      </c>
      <c r="K99" s="201">
        <v>907</v>
      </c>
      <c r="L99" s="184">
        <v>52.433392226292547</v>
      </c>
      <c r="M99" s="201">
        <v>1099</v>
      </c>
      <c r="N99" s="184">
        <v>5.2110956526537926</v>
      </c>
      <c r="O99" s="201">
        <v>1184</v>
      </c>
      <c r="P99" s="184">
        <v>327.23216969070694</v>
      </c>
      <c r="Q99" s="201">
        <v>1426</v>
      </c>
      <c r="R99" s="29"/>
      <c r="S99" s="234">
        <v>92</v>
      </c>
      <c r="T99" s="29"/>
      <c r="U99" s="29"/>
      <c r="V99" s="29"/>
    </row>
    <row r="100" spans="1:22" s="28" customFormat="1" ht="15" customHeight="1" x14ac:dyDescent="0.25">
      <c r="A100" s="145" t="s">
        <v>217</v>
      </c>
      <c r="B100" s="146">
        <v>9</v>
      </c>
      <c r="C100" s="147" t="s">
        <v>218</v>
      </c>
      <c r="D100" s="136"/>
      <c r="E100" s="16"/>
      <c r="F100" s="178">
        <v>962.59913792048019</v>
      </c>
      <c r="G100" s="201">
        <v>1598</v>
      </c>
      <c r="H100" s="180">
        <v>0.31498935466312605</v>
      </c>
      <c r="I100" s="201">
        <v>1352</v>
      </c>
      <c r="J100" s="184">
        <v>66.506788633096733</v>
      </c>
      <c r="K100" s="201">
        <v>1546</v>
      </c>
      <c r="L100" s="184">
        <v>61.261327240488072</v>
      </c>
      <c r="M100" s="201">
        <v>731</v>
      </c>
      <c r="N100" s="184">
        <v>5.9300073535230853</v>
      </c>
      <c r="O100" s="201">
        <v>933</v>
      </c>
      <c r="P100" s="184">
        <v>298.8227418105721</v>
      </c>
      <c r="Q100" s="201">
        <v>1482</v>
      </c>
      <c r="S100" s="234">
        <v>93</v>
      </c>
    </row>
    <row r="101" spans="1:22" s="29" customFormat="1" ht="15" customHeight="1" x14ac:dyDescent="0.25">
      <c r="A101" s="145" t="s">
        <v>219</v>
      </c>
      <c r="B101" s="146">
        <v>10</v>
      </c>
      <c r="C101" s="147" t="s">
        <v>220</v>
      </c>
      <c r="D101" s="136"/>
      <c r="E101" s="16"/>
      <c r="F101" s="178">
        <v>4637.7945912779624</v>
      </c>
      <c r="G101" s="201">
        <v>828</v>
      </c>
      <c r="H101" s="180">
        <v>0.34442621929591749</v>
      </c>
      <c r="I101" s="201">
        <v>1196</v>
      </c>
      <c r="J101" s="184">
        <v>72.469028209443692</v>
      </c>
      <c r="K101" s="201">
        <v>1186</v>
      </c>
      <c r="L101" s="184">
        <v>52.685978893016006</v>
      </c>
      <c r="M101" s="201">
        <v>1089</v>
      </c>
      <c r="N101" s="184">
        <v>4.9362856586246426</v>
      </c>
      <c r="O101" s="201">
        <v>1293</v>
      </c>
      <c r="P101" s="184">
        <v>408.19454412580581</v>
      </c>
      <c r="Q101" s="201">
        <v>1237</v>
      </c>
      <c r="R101" s="28"/>
      <c r="S101" s="234">
        <v>94</v>
      </c>
      <c r="T101" s="28"/>
      <c r="U101" s="28"/>
      <c r="V101" s="28"/>
    </row>
    <row r="102" spans="1:22" s="28" customFormat="1" ht="15" customHeight="1" x14ac:dyDescent="0.25">
      <c r="A102" s="145" t="s">
        <v>221</v>
      </c>
      <c r="B102" s="146">
        <v>11</v>
      </c>
      <c r="C102" s="147" t="s">
        <v>222</v>
      </c>
      <c r="D102" s="136"/>
      <c r="E102" s="16"/>
      <c r="F102" s="178">
        <v>3343.9244111233415</v>
      </c>
      <c r="G102" s="201">
        <v>1003</v>
      </c>
      <c r="H102" s="180">
        <v>0.34010655854483224</v>
      </c>
      <c r="I102" s="201">
        <v>1217</v>
      </c>
      <c r="J102" s="184">
        <v>78.716907587823286</v>
      </c>
      <c r="K102" s="201">
        <v>613</v>
      </c>
      <c r="L102" s="184">
        <v>46.643991798545343</v>
      </c>
      <c r="M102" s="201">
        <v>1312</v>
      </c>
      <c r="N102" s="184">
        <v>4.2004002253997879</v>
      </c>
      <c r="O102" s="201">
        <v>1583</v>
      </c>
      <c r="P102" s="184">
        <v>420.75066126742593</v>
      </c>
      <c r="Q102" s="201">
        <v>1208</v>
      </c>
      <c r="S102" s="234">
        <v>95</v>
      </c>
    </row>
    <row r="103" spans="1:22" s="28" customFormat="1" ht="15" customHeight="1" x14ac:dyDescent="0.25">
      <c r="A103" s="145" t="s">
        <v>223</v>
      </c>
      <c r="B103" s="146">
        <v>12</v>
      </c>
      <c r="C103" s="147" t="s">
        <v>224</v>
      </c>
      <c r="D103" s="136"/>
      <c r="E103" s="16"/>
      <c r="F103" s="178">
        <v>6381.7503516108818</v>
      </c>
      <c r="G103" s="201">
        <v>664</v>
      </c>
      <c r="H103" s="180">
        <v>0.45190300227250135</v>
      </c>
      <c r="I103" s="201">
        <v>692</v>
      </c>
      <c r="J103" s="184">
        <v>79.324324458348357</v>
      </c>
      <c r="K103" s="201">
        <v>555</v>
      </c>
      <c r="L103" s="184">
        <v>60.59247277617861</v>
      </c>
      <c r="M103" s="201">
        <v>758</v>
      </c>
      <c r="N103" s="184">
        <v>5.6637734900347052</v>
      </c>
      <c r="O103" s="201">
        <v>1027</v>
      </c>
      <c r="P103" s="184">
        <v>653.78321451298427</v>
      </c>
      <c r="Q103" s="201">
        <v>771</v>
      </c>
      <c r="S103" s="234">
        <v>96</v>
      </c>
    </row>
    <row r="104" spans="1:22" s="28" customFormat="1" ht="15" customHeight="1" x14ac:dyDescent="0.25">
      <c r="A104" s="145" t="s">
        <v>227</v>
      </c>
      <c r="B104" s="146">
        <v>1</v>
      </c>
      <c r="C104" s="147" t="s">
        <v>228</v>
      </c>
      <c r="D104" s="136"/>
      <c r="E104" s="16"/>
      <c r="F104" s="178">
        <v>2030.9230765539837</v>
      </c>
      <c r="G104" s="201">
        <v>1265</v>
      </c>
      <c r="H104" s="180">
        <v>0.45793354247561419</v>
      </c>
      <c r="I104" s="201">
        <v>675</v>
      </c>
      <c r="J104" s="184">
        <v>56.627445512402758</v>
      </c>
      <c r="K104" s="201">
        <v>1798</v>
      </c>
      <c r="L104" s="184">
        <v>61.497747546931883</v>
      </c>
      <c r="M104" s="201">
        <v>719</v>
      </c>
      <c r="N104" s="184">
        <v>8.6274421249479545</v>
      </c>
      <c r="O104" s="201">
        <v>271</v>
      </c>
      <c r="P104" s="184">
        <v>860.84202381420437</v>
      </c>
      <c r="Q104" s="201">
        <v>486</v>
      </c>
      <c r="S104" s="234">
        <v>97</v>
      </c>
    </row>
    <row r="105" spans="1:22" s="28" customFormat="1" ht="15" customHeight="1" x14ac:dyDescent="0.25">
      <c r="A105" s="145" t="s">
        <v>229</v>
      </c>
      <c r="B105" s="146">
        <v>2</v>
      </c>
      <c r="C105" s="147" t="s">
        <v>230</v>
      </c>
      <c r="D105" s="136"/>
      <c r="E105" s="16"/>
      <c r="F105" s="178">
        <v>1650.3137939870994</v>
      </c>
      <c r="G105" s="201">
        <v>1372</v>
      </c>
      <c r="H105" s="180">
        <v>0.31487116408900201</v>
      </c>
      <c r="I105" s="201">
        <v>1353</v>
      </c>
      <c r="J105" s="184">
        <v>57.877143739283746</v>
      </c>
      <c r="K105" s="201">
        <v>1782</v>
      </c>
      <c r="L105" s="184">
        <v>33.018342454218029</v>
      </c>
      <c r="M105" s="201">
        <v>1680</v>
      </c>
      <c r="N105" s="184">
        <v>5.3387072902010129</v>
      </c>
      <c r="O105" s="201">
        <v>1142</v>
      </c>
      <c r="P105" s="184">
        <v>524.57246170132498</v>
      </c>
      <c r="Q105" s="201">
        <v>986</v>
      </c>
      <c r="S105" s="234">
        <v>98</v>
      </c>
    </row>
    <row r="106" spans="1:22" s="28" customFormat="1" ht="15" customHeight="1" x14ac:dyDescent="0.25">
      <c r="A106" s="145" t="s">
        <v>231</v>
      </c>
      <c r="B106" s="146">
        <v>3</v>
      </c>
      <c r="C106" s="147" t="s">
        <v>232</v>
      </c>
      <c r="D106" s="136"/>
      <c r="E106" s="16"/>
      <c r="F106" s="178">
        <v>366.51264247181462</v>
      </c>
      <c r="G106" s="201">
        <v>1835</v>
      </c>
      <c r="H106" s="180">
        <v>0.29517833193948279</v>
      </c>
      <c r="I106" s="201">
        <v>1462</v>
      </c>
      <c r="J106" s="184">
        <v>57.608416695123985</v>
      </c>
      <c r="K106" s="201">
        <v>1785</v>
      </c>
      <c r="L106" s="184">
        <v>29.395019458134101</v>
      </c>
      <c r="M106" s="201">
        <v>1756</v>
      </c>
      <c r="N106" s="184">
        <v>6.3175361474690011</v>
      </c>
      <c r="O106" s="201">
        <v>812</v>
      </c>
      <c r="P106" s="184">
        <v>416.45943619996689</v>
      </c>
      <c r="Q106" s="201">
        <v>1218</v>
      </c>
      <c r="S106" s="234">
        <v>99</v>
      </c>
    </row>
    <row r="107" spans="1:22" s="28" customFormat="1" ht="15" customHeight="1" x14ac:dyDescent="0.25">
      <c r="A107" s="145" t="s">
        <v>233</v>
      </c>
      <c r="B107" s="146">
        <v>4</v>
      </c>
      <c r="C107" s="147" t="s">
        <v>234</v>
      </c>
      <c r="D107" s="136"/>
      <c r="E107" s="16"/>
      <c r="F107" s="178">
        <v>1592.9203307428866</v>
      </c>
      <c r="G107" s="201">
        <v>1386</v>
      </c>
      <c r="H107" s="180">
        <v>0.29033043868565811</v>
      </c>
      <c r="I107" s="201">
        <v>1490</v>
      </c>
      <c r="J107" s="184">
        <v>58.387811881059939</v>
      </c>
      <c r="K107" s="201">
        <v>1770</v>
      </c>
      <c r="L107" s="184">
        <v>37.990677681195443</v>
      </c>
      <c r="M107" s="201">
        <v>1563</v>
      </c>
      <c r="N107" s="184">
        <v>5.7783197968472306</v>
      </c>
      <c r="O107" s="201">
        <v>981</v>
      </c>
      <c r="P107" s="184">
        <v>367.28729282172947</v>
      </c>
      <c r="Q107" s="201">
        <v>1332</v>
      </c>
      <c r="S107" s="234">
        <v>100</v>
      </c>
    </row>
    <row r="108" spans="1:22" s="28" customFormat="1" ht="15" customHeight="1" x14ac:dyDescent="0.25">
      <c r="A108" s="145" t="s">
        <v>235</v>
      </c>
      <c r="B108" s="146">
        <v>5</v>
      </c>
      <c r="C108" s="147" t="s">
        <v>236</v>
      </c>
      <c r="D108" s="136"/>
      <c r="E108" s="16"/>
      <c r="F108" s="178">
        <v>718.92864484855943</v>
      </c>
      <c r="G108" s="201">
        <v>1688</v>
      </c>
      <c r="H108" s="180">
        <v>0.42533865641553725</v>
      </c>
      <c r="I108" s="201">
        <v>802</v>
      </c>
      <c r="J108" s="184">
        <v>63.009954613396786</v>
      </c>
      <c r="K108" s="201">
        <v>1686</v>
      </c>
      <c r="L108" s="184">
        <v>46.075967337319732</v>
      </c>
      <c r="M108" s="201">
        <v>1343</v>
      </c>
      <c r="N108" s="184">
        <v>6.5259941270407626</v>
      </c>
      <c r="O108" s="201">
        <v>752</v>
      </c>
      <c r="P108" s="184">
        <v>799.60254647262252</v>
      </c>
      <c r="Q108" s="201">
        <v>561</v>
      </c>
      <c r="S108" s="234">
        <v>101</v>
      </c>
    </row>
    <row r="109" spans="1:22" s="28" customFormat="1" ht="15" customHeight="1" x14ac:dyDescent="0.25">
      <c r="A109" s="145" t="s">
        <v>239</v>
      </c>
      <c r="B109" s="146">
        <v>1</v>
      </c>
      <c r="C109" s="147" t="s">
        <v>240</v>
      </c>
      <c r="D109" s="136"/>
      <c r="E109" s="16"/>
      <c r="F109" s="178">
        <v>3310.6966166135344</v>
      </c>
      <c r="G109" s="201">
        <v>1008</v>
      </c>
      <c r="H109" s="180">
        <v>0.43541155513674995</v>
      </c>
      <c r="I109" s="201">
        <v>755</v>
      </c>
      <c r="J109" s="184">
        <v>68.351837616413178</v>
      </c>
      <c r="K109" s="201">
        <v>1466</v>
      </c>
      <c r="L109" s="184">
        <v>61.30339147079696</v>
      </c>
      <c r="M109" s="201">
        <v>729</v>
      </c>
      <c r="N109" s="184">
        <v>7.2078486443703129</v>
      </c>
      <c r="O109" s="201">
        <v>567</v>
      </c>
      <c r="P109" s="184">
        <v>617.84110272494468</v>
      </c>
      <c r="Q109" s="201">
        <v>833</v>
      </c>
      <c r="S109" s="234">
        <v>102</v>
      </c>
    </row>
    <row r="110" spans="1:22" s="28" customFormat="1" ht="15" customHeight="1" x14ac:dyDescent="0.25">
      <c r="A110" s="145" t="s">
        <v>241</v>
      </c>
      <c r="B110" s="146">
        <v>2</v>
      </c>
      <c r="C110" s="147" t="s">
        <v>242</v>
      </c>
      <c r="D110" s="136"/>
      <c r="E110" s="16"/>
      <c r="F110" s="178">
        <v>1931.2396930245616</v>
      </c>
      <c r="G110" s="201">
        <v>1294</v>
      </c>
      <c r="H110" s="180">
        <v>0.3335769384331177</v>
      </c>
      <c r="I110" s="201">
        <v>1250</v>
      </c>
      <c r="J110" s="184">
        <v>71.358275804282584</v>
      </c>
      <c r="K110" s="201">
        <v>1261</v>
      </c>
      <c r="L110" s="184">
        <v>49.215145236008446</v>
      </c>
      <c r="M110" s="201">
        <v>1217</v>
      </c>
      <c r="N110" s="184">
        <v>6.2036366529542981</v>
      </c>
      <c r="O110" s="201">
        <v>839</v>
      </c>
      <c r="P110" s="184">
        <v>338.12237987971571</v>
      </c>
      <c r="Q110" s="201">
        <v>1403</v>
      </c>
      <c r="S110" s="234">
        <v>103</v>
      </c>
    </row>
    <row r="111" spans="1:22" s="28" customFormat="1" ht="15" customHeight="1" x14ac:dyDescent="0.25">
      <c r="A111" s="145" t="s">
        <v>243</v>
      </c>
      <c r="B111" s="146">
        <v>3</v>
      </c>
      <c r="C111" s="147" t="s">
        <v>244</v>
      </c>
      <c r="D111" s="136"/>
      <c r="E111" s="16"/>
      <c r="F111" s="178">
        <v>1377.4431178611055</v>
      </c>
      <c r="G111" s="201">
        <v>1445</v>
      </c>
      <c r="H111" s="180">
        <v>0.31056322169091072</v>
      </c>
      <c r="I111" s="201">
        <v>1378</v>
      </c>
      <c r="J111" s="184">
        <v>67.126014071620261</v>
      </c>
      <c r="K111" s="201">
        <v>1518</v>
      </c>
      <c r="L111" s="184">
        <v>37.495136120198076</v>
      </c>
      <c r="M111" s="201">
        <v>1574</v>
      </c>
      <c r="N111" s="184">
        <v>5.6956026541612967</v>
      </c>
      <c r="O111" s="201">
        <v>1015</v>
      </c>
      <c r="P111" s="184">
        <v>362.89685698538773</v>
      </c>
      <c r="Q111" s="201">
        <v>1347</v>
      </c>
      <c r="S111" s="234">
        <v>104</v>
      </c>
    </row>
    <row r="112" spans="1:22" s="28" customFormat="1" ht="15" customHeight="1" x14ac:dyDescent="0.25">
      <c r="A112" s="145" t="s">
        <v>245</v>
      </c>
      <c r="B112" s="146">
        <v>4</v>
      </c>
      <c r="C112" s="147" t="s">
        <v>246</v>
      </c>
      <c r="D112" s="136"/>
      <c r="E112" s="16"/>
      <c r="F112" s="178">
        <v>1863.7772011410134</v>
      </c>
      <c r="G112" s="201">
        <v>1317</v>
      </c>
      <c r="H112" s="180">
        <v>0.39106445049927813</v>
      </c>
      <c r="I112" s="201">
        <v>960</v>
      </c>
      <c r="J112" s="184">
        <v>71.854422371411488</v>
      </c>
      <c r="K112" s="201">
        <v>1233</v>
      </c>
      <c r="L112" s="184">
        <v>39.024222996375229</v>
      </c>
      <c r="M112" s="201">
        <v>1529</v>
      </c>
      <c r="N112" s="184">
        <v>6.732807385283115</v>
      </c>
      <c r="O112" s="201">
        <v>698</v>
      </c>
      <c r="P112" s="184">
        <v>547.73452561968395</v>
      </c>
      <c r="Q112" s="201">
        <v>944</v>
      </c>
      <c r="S112" s="234">
        <v>105</v>
      </c>
    </row>
    <row r="113" spans="1:22" s="28" customFormat="1" ht="15" customHeight="1" x14ac:dyDescent="0.25">
      <c r="A113" s="145" t="s">
        <v>247</v>
      </c>
      <c r="B113" s="146">
        <v>5</v>
      </c>
      <c r="C113" s="147" t="s">
        <v>248</v>
      </c>
      <c r="D113" s="136"/>
      <c r="E113" s="16"/>
      <c r="F113" s="178">
        <v>4095.073947617775</v>
      </c>
      <c r="G113" s="201">
        <v>900</v>
      </c>
      <c r="H113" s="180">
        <v>0.26164888260083485</v>
      </c>
      <c r="I113" s="201">
        <v>1632</v>
      </c>
      <c r="J113" s="184">
        <v>75.128213782305224</v>
      </c>
      <c r="K113" s="201">
        <v>945</v>
      </c>
      <c r="L113" s="184">
        <v>39.468145624433269</v>
      </c>
      <c r="M113" s="201">
        <v>1521</v>
      </c>
      <c r="N113" s="184">
        <v>4.0769449031293723</v>
      </c>
      <c r="O113" s="201">
        <v>1620</v>
      </c>
      <c r="P113" s="184">
        <v>245.08117982684934</v>
      </c>
      <c r="Q113" s="201">
        <v>1622</v>
      </c>
      <c r="S113" s="234">
        <v>106</v>
      </c>
    </row>
    <row r="114" spans="1:22" s="28" customFormat="1" ht="15" customHeight="1" x14ac:dyDescent="0.25">
      <c r="A114" s="145" t="s">
        <v>249</v>
      </c>
      <c r="B114" s="146">
        <v>6</v>
      </c>
      <c r="C114" s="147" t="s">
        <v>250</v>
      </c>
      <c r="D114" s="136"/>
      <c r="E114" s="16"/>
      <c r="F114" s="178">
        <v>1165.9935164350586</v>
      </c>
      <c r="G114" s="201">
        <v>1513</v>
      </c>
      <c r="H114" s="180">
        <v>0.21334544996415528</v>
      </c>
      <c r="I114" s="201">
        <v>1777</v>
      </c>
      <c r="J114" s="184">
        <v>74.508548723966896</v>
      </c>
      <c r="K114" s="201">
        <v>999</v>
      </c>
      <c r="L114" s="184">
        <v>33.195114299422976</v>
      </c>
      <c r="M114" s="201">
        <v>1676</v>
      </c>
      <c r="N114" s="184">
        <v>4.5763163137004801</v>
      </c>
      <c r="O114" s="201">
        <v>1439</v>
      </c>
      <c r="P114" s="184">
        <v>148.87037448316744</v>
      </c>
      <c r="Q114" s="201">
        <v>1817</v>
      </c>
      <c r="S114" s="234">
        <v>107</v>
      </c>
    </row>
    <row r="115" spans="1:22" s="28" customFormat="1" ht="15" customHeight="1" x14ac:dyDescent="0.25">
      <c r="A115" s="145" t="s">
        <v>253</v>
      </c>
      <c r="B115" s="146">
        <v>1</v>
      </c>
      <c r="C115" s="147" t="s">
        <v>254</v>
      </c>
      <c r="D115" s="136"/>
      <c r="E115" s="16"/>
      <c r="F115" s="178">
        <v>4594.4977681288192</v>
      </c>
      <c r="G115" s="201">
        <v>834</v>
      </c>
      <c r="H115" s="180">
        <v>0.44019072209903964</v>
      </c>
      <c r="I115" s="201">
        <v>739</v>
      </c>
      <c r="J115" s="184">
        <v>70.019702467443892</v>
      </c>
      <c r="K115" s="201">
        <v>1360</v>
      </c>
      <c r="L115" s="184">
        <v>53.035709423499959</v>
      </c>
      <c r="M115" s="201">
        <v>1072</v>
      </c>
      <c r="N115" s="184">
        <v>6.0719951668566043</v>
      </c>
      <c r="O115" s="201">
        <v>886</v>
      </c>
      <c r="P115" s="184">
        <v>736.50829741952248</v>
      </c>
      <c r="Q115" s="201">
        <v>662</v>
      </c>
      <c r="S115" s="234">
        <v>108</v>
      </c>
    </row>
    <row r="116" spans="1:22" s="28" customFormat="1" ht="15" customHeight="1" x14ac:dyDescent="0.25">
      <c r="A116" s="145" t="s">
        <v>255</v>
      </c>
      <c r="B116" s="146">
        <v>2</v>
      </c>
      <c r="C116" s="147" t="s">
        <v>256</v>
      </c>
      <c r="D116" s="136"/>
      <c r="E116" s="16"/>
      <c r="F116" s="178">
        <v>2834.4315619729618</v>
      </c>
      <c r="G116" s="201">
        <v>1089</v>
      </c>
      <c r="H116" s="180">
        <v>0.3234244936204535</v>
      </c>
      <c r="I116" s="201">
        <v>1311</v>
      </c>
      <c r="J116" s="184">
        <v>72.885288387782367</v>
      </c>
      <c r="K116" s="201">
        <v>1159</v>
      </c>
      <c r="L116" s="184">
        <v>46.472037556739487</v>
      </c>
      <c r="M116" s="201">
        <v>1325</v>
      </c>
      <c r="N116" s="184">
        <v>4.3030280605609397</v>
      </c>
      <c r="O116" s="201">
        <v>1552</v>
      </c>
      <c r="P116" s="184">
        <v>400.09025681401056</v>
      </c>
      <c r="Q116" s="201">
        <v>1252</v>
      </c>
      <c r="S116" s="234">
        <v>109</v>
      </c>
    </row>
    <row r="117" spans="1:22" s="28" customFormat="1" ht="15" customHeight="1" x14ac:dyDescent="0.25">
      <c r="A117" s="145" t="s">
        <v>259</v>
      </c>
      <c r="B117" s="146">
        <v>1</v>
      </c>
      <c r="C117" s="147" t="s">
        <v>260</v>
      </c>
      <c r="D117" s="136"/>
      <c r="E117" s="16"/>
      <c r="F117" s="178">
        <v>4050.7702216046982</v>
      </c>
      <c r="G117" s="201">
        <v>908</v>
      </c>
      <c r="H117" s="180">
        <v>0.5089695109727187</v>
      </c>
      <c r="I117" s="201">
        <v>489</v>
      </c>
      <c r="J117" s="184">
        <v>69.014640810080763</v>
      </c>
      <c r="K117" s="201">
        <v>1427</v>
      </c>
      <c r="L117" s="184">
        <v>58.663968783977751</v>
      </c>
      <c r="M117" s="201">
        <v>834</v>
      </c>
      <c r="N117" s="184">
        <v>8.5160403047255482</v>
      </c>
      <c r="O117" s="201">
        <v>291</v>
      </c>
      <c r="P117" s="184">
        <v>876.10094114025628</v>
      </c>
      <c r="Q117" s="201">
        <v>466</v>
      </c>
      <c r="S117" s="234">
        <v>110</v>
      </c>
    </row>
    <row r="118" spans="1:22" s="29" customFormat="1" ht="15" customHeight="1" x14ac:dyDescent="0.25">
      <c r="A118" s="145" t="s">
        <v>261</v>
      </c>
      <c r="B118" s="146">
        <v>2</v>
      </c>
      <c r="C118" s="147" t="s">
        <v>262</v>
      </c>
      <c r="D118" s="136"/>
      <c r="E118" s="16"/>
      <c r="F118" s="178">
        <v>245.68429879978783</v>
      </c>
      <c r="G118" s="201">
        <v>1862</v>
      </c>
      <c r="H118" s="180">
        <v>0.41903373443312486</v>
      </c>
      <c r="I118" s="201">
        <v>828</v>
      </c>
      <c r="J118" s="184">
        <v>66.269481664284839</v>
      </c>
      <c r="K118" s="201">
        <v>1558</v>
      </c>
      <c r="L118" s="184">
        <v>47.609986825096094</v>
      </c>
      <c r="M118" s="201">
        <v>1282</v>
      </c>
      <c r="N118" s="184">
        <v>9.6994777220072024</v>
      </c>
      <c r="O118" s="201">
        <v>117</v>
      </c>
      <c r="P118" s="184">
        <v>547.36808975472729</v>
      </c>
      <c r="Q118" s="201">
        <v>945</v>
      </c>
      <c r="R118" s="28"/>
      <c r="S118" s="234">
        <v>111</v>
      </c>
      <c r="T118" s="28"/>
      <c r="U118" s="28"/>
      <c r="V118" s="28"/>
    </row>
    <row r="119" spans="1:22" s="28" customFormat="1" ht="15" customHeight="1" x14ac:dyDescent="0.25">
      <c r="A119" s="145" t="s">
        <v>263</v>
      </c>
      <c r="B119" s="146">
        <v>3</v>
      </c>
      <c r="C119" s="147" t="s">
        <v>264</v>
      </c>
      <c r="D119" s="136"/>
      <c r="E119" s="16"/>
      <c r="F119" s="178">
        <v>1000.8614467499553</v>
      </c>
      <c r="G119" s="201">
        <v>1578</v>
      </c>
      <c r="H119" s="180">
        <v>0.37601437483338546</v>
      </c>
      <c r="I119" s="201">
        <v>1028</v>
      </c>
      <c r="J119" s="184">
        <v>78.374594078550771</v>
      </c>
      <c r="K119" s="201">
        <v>640</v>
      </c>
      <c r="L119" s="184">
        <v>56.75768078345024</v>
      </c>
      <c r="M119" s="201">
        <v>914</v>
      </c>
      <c r="N119" s="184">
        <v>5.5582453966266012</v>
      </c>
      <c r="O119" s="201">
        <v>1060</v>
      </c>
      <c r="P119" s="184">
        <v>415.08980220141433</v>
      </c>
      <c r="Q119" s="201">
        <v>1219</v>
      </c>
      <c r="S119" s="234">
        <v>112</v>
      </c>
    </row>
    <row r="120" spans="1:22" s="28" customFormat="1" ht="15" customHeight="1" x14ac:dyDescent="0.25">
      <c r="A120" s="145" t="s">
        <v>265</v>
      </c>
      <c r="B120" s="146">
        <v>4</v>
      </c>
      <c r="C120" s="147" t="s">
        <v>266</v>
      </c>
      <c r="D120" s="136"/>
      <c r="E120" s="16"/>
      <c r="F120" s="178">
        <v>2076.2337054309937</v>
      </c>
      <c r="G120" s="201">
        <v>1255</v>
      </c>
      <c r="H120" s="180">
        <v>0.43728021765189767</v>
      </c>
      <c r="I120" s="201">
        <v>749</v>
      </c>
      <c r="J120" s="184">
        <v>69.740034814530944</v>
      </c>
      <c r="K120" s="201">
        <v>1385</v>
      </c>
      <c r="L120" s="184">
        <v>42.842922619167148</v>
      </c>
      <c r="M120" s="201">
        <v>1436</v>
      </c>
      <c r="N120" s="184">
        <v>6.0097282275305872</v>
      </c>
      <c r="O120" s="201">
        <v>911</v>
      </c>
      <c r="P120" s="184">
        <v>810.58418640898481</v>
      </c>
      <c r="Q120" s="201">
        <v>543</v>
      </c>
      <c r="S120" s="234">
        <v>113</v>
      </c>
    </row>
    <row r="121" spans="1:22" s="28" customFormat="1" ht="15" customHeight="1" x14ac:dyDescent="0.25">
      <c r="A121" s="145" t="s">
        <v>267</v>
      </c>
      <c r="B121" s="146">
        <v>5</v>
      </c>
      <c r="C121" s="147" t="s">
        <v>268</v>
      </c>
      <c r="D121" s="136"/>
      <c r="E121" s="16"/>
      <c r="F121" s="178">
        <v>1688.5761028165746</v>
      </c>
      <c r="G121" s="201">
        <v>1356</v>
      </c>
      <c r="H121" s="180">
        <v>0.46955702829406798</v>
      </c>
      <c r="I121" s="201">
        <v>634</v>
      </c>
      <c r="J121" s="184">
        <v>66.116172882834263</v>
      </c>
      <c r="K121" s="201">
        <v>1565</v>
      </c>
      <c r="L121" s="184">
        <v>60.129130173304667</v>
      </c>
      <c r="M121" s="201">
        <v>780</v>
      </c>
      <c r="N121" s="184">
        <v>7.176105512648002</v>
      </c>
      <c r="O121" s="201">
        <v>573</v>
      </c>
      <c r="P121" s="184">
        <v>815.52774699369661</v>
      </c>
      <c r="Q121" s="201">
        <v>536</v>
      </c>
      <c r="S121" s="234">
        <v>114</v>
      </c>
    </row>
    <row r="122" spans="1:22" s="28" customFormat="1" ht="15" customHeight="1" x14ac:dyDescent="0.25">
      <c r="A122" s="145" t="s">
        <v>269</v>
      </c>
      <c r="B122" s="146">
        <v>6</v>
      </c>
      <c r="C122" s="147" t="s">
        <v>270</v>
      </c>
      <c r="D122" s="136"/>
      <c r="E122" s="16"/>
      <c r="F122" s="178">
        <v>314.15369354726965</v>
      </c>
      <c r="G122" s="201">
        <v>1844</v>
      </c>
      <c r="H122" s="180">
        <v>0.44366219019501862</v>
      </c>
      <c r="I122" s="201">
        <v>722</v>
      </c>
      <c r="J122" s="184">
        <v>69.128692372501632</v>
      </c>
      <c r="K122" s="201">
        <v>1421</v>
      </c>
      <c r="L122" s="184">
        <v>75.156696007836729</v>
      </c>
      <c r="M122" s="201">
        <v>197</v>
      </c>
      <c r="N122" s="184">
        <v>7.3867799862378076</v>
      </c>
      <c r="O122" s="201">
        <v>514</v>
      </c>
      <c r="P122" s="184">
        <v>573.24985304438883</v>
      </c>
      <c r="Q122" s="201">
        <v>906</v>
      </c>
      <c r="R122" s="29"/>
      <c r="S122" s="234">
        <v>115</v>
      </c>
      <c r="T122" s="29"/>
      <c r="U122" s="29"/>
      <c r="V122" s="29"/>
    </row>
    <row r="123" spans="1:22" s="28" customFormat="1" ht="15" customHeight="1" x14ac:dyDescent="0.25">
      <c r="A123" s="145" t="s">
        <v>271</v>
      </c>
      <c r="B123" s="146">
        <v>7</v>
      </c>
      <c r="C123" s="147" t="s">
        <v>272</v>
      </c>
      <c r="D123" s="136"/>
      <c r="E123" s="16"/>
      <c r="F123" s="178">
        <v>2328.9663242783167</v>
      </c>
      <c r="G123" s="201">
        <v>1206</v>
      </c>
      <c r="H123" s="180">
        <v>0.55835966488214239</v>
      </c>
      <c r="I123" s="201">
        <v>340</v>
      </c>
      <c r="J123" s="184">
        <v>67.986831179731936</v>
      </c>
      <c r="K123" s="201">
        <v>1484</v>
      </c>
      <c r="L123" s="184">
        <v>72.855048381793111</v>
      </c>
      <c r="M123" s="201">
        <v>265</v>
      </c>
      <c r="N123" s="184">
        <v>8.141922965815402</v>
      </c>
      <c r="O123" s="201">
        <v>366</v>
      </c>
      <c r="P123" s="184">
        <v>1084.9744266891089</v>
      </c>
      <c r="Q123" s="201">
        <v>209</v>
      </c>
      <c r="R123" s="29"/>
      <c r="S123" s="234">
        <v>116</v>
      </c>
      <c r="T123" s="29"/>
      <c r="U123" s="29"/>
      <c r="V123" s="29"/>
    </row>
    <row r="124" spans="1:22" s="28" customFormat="1" ht="15" customHeight="1" x14ac:dyDescent="0.25">
      <c r="A124" s="145" t="s">
        <v>273</v>
      </c>
      <c r="B124" s="146">
        <v>8</v>
      </c>
      <c r="C124" s="147" t="s">
        <v>274</v>
      </c>
      <c r="D124" s="136"/>
      <c r="E124" s="16"/>
      <c r="F124" s="178">
        <v>6512.647723922244</v>
      </c>
      <c r="G124" s="201">
        <v>649</v>
      </c>
      <c r="H124" s="180">
        <v>0.44124287270912732</v>
      </c>
      <c r="I124" s="201">
        <v>733</v>
      </c>
      <c r="J124" s="184">
        <v>65.43429554902977</v>
      </c>
      <c r="K124" s="201">
        <v>1592</v>
      </c>
      <c r="L124" s="184">
        <v>43.034502718645051</v>
      </c>
      <c r="M124" s="201">
        <v>1429</v>
      </c>
      <c r="N124" s="184">
        <v>6.9761067774505037</v>
      </c>
      <c r="O124" s="201">
        <v>631</v>
      </c>
      <c r="P124" s="184">
        <v>828.38789018627449</v>
      </c>
      <c r="Q124" s="201">
        <v>521</v>
      </c>
      <c r="S124" s="234">
        <v>117</v>
      </c>
    </row>
    <row r="125" spans="1:22" s="28" customFormat="1" ht="15" customHeight="1" x14ac:dyDescent="0.25">
      <c r="A125" s="145" t="s">
        <v>275</v>
      </c>
      <c r="B125" s="146">
        <v>9</v>
      </c>
      <c r="C125" s="147" t="s">
        <v>276</v>
      </c>
      <c r="D125" s="136"/>
      <c r="E125" s="16"/>
      <c r="F125" s="178">
        <v>1441.8849011528532</v>
      </c>
      <c r="G125" s="201">
        <v>1427</v>
      </c>
      <c r="H125" s="180">
        <v>0.36847167659459101</v>
      </c>
      <c r="I125" s="201">
        <v>1064</v>
      </c>
      <c r="J125" s="184">
        <v>65.649675455919819</v>
      </c>
      <c r="K125" s="201">
        <v>1581</v>
      </c>
      <c r="L125" s="184">
        <v>43.798153306892878</v>
      </c>
      <c r="M125" s="201">
        <v>1405</v>
      </c>
      <c r="N125" s="184">
        <v>5.8244647132038363</v>
      </c>
      <c r="O125" s="201">
        <v>960</v>
      </c>
      <c r="P125" s="184">
        <v>551.63715172046784</v>
      </c>
      <c r="Q125" s="201">
        <v>941</v>
      </c>
      <c r="S125" s="234">
        <v>118</v>
      </c>
    </row>
    <row r="126" spans="1:22" s="28" customFormat="1" ht="15" customHeight="1" x14ac:dyDescent="0.25">
      <c r="A126" s="145" t="s">
        <v>277</v>
      </c>
      <c r="B126" s="146">
        <v>10</v>
      </c>
      <c r="C126" s="147" t="s">
        <v>278</v>
      </c>
      <c r="D126" s="136"/>
      <c r="E126" s="16"/>
      <c r="F126" s="178">
        <v>1261.6492885087464</v>
      </c>
      <c r="G126" s="201">
        <v>1491</v>
      </c>
      <c r="H126" s="180">
        <v>0.36865807371300646</v>
      </c>
      <c r="I126" s="201">
        <v>1062</v>
      </c>
      <c r="J126" s="184">
        <v>79.031007446318725</v>
      </c>
      <c r="K126" s="201">
        <v>586</v>
      </c>
      <c r="L126" s="184">
        <v>69.048688872348848</v>
      </c>
      <c r="M126" s="201">
        <v>416</v>
      </c>
      <c r="N126" s="184">
        <v>6.0558693617118919</v>
      </c>
      <c r="O126" s="201">
        <v>893</v>
      </c>
      <c r="P126" s="184">
        <v>336.48705325386493</v>
      </c>
      <c r="Q126" s="201">
        <v>1409</v>
      </c>
      <c r="S126" s="234">
        <v>119</v>
      </c>
    </row>
    <row r="127" spans="1:22" s="28" customFormat="1" ht="15" customHeight="1" x14ac:dyDescent="0.25">
      <c r="A127" s="145" t="s">
        <v>279</v>
      </c>
      <c r="B127" s="146">
        <v>11</v>
      </c>
      <c r="C127" s="147" t="s">
        <v>280</v>
      </c>
      <c r="D127" s="136"/>
      <c r="E127" s="16"/>
      <c r="F127" s="178">
        <v>460.15460881763539</v>
      </c>
      <c r="G127" s="201">
        <v>1804</v>
      </c>
      <c r="H127" s="180">
        <v>0.35216149399445834</v>
      </c>
      <c r="I127" s="201">
        <v>1158</v>
      </c>
      <c r="J127" s="184">
        <v>70.796446662851267</v>
      </c>
      <c r="K127" s="201">
        <v>1308</v>
      </c>
      <c r="L127" s="184">
        <v>70.882743398030883</v>
      </c>
      <c r="M127" s="201">
        <v>341</v>
      </c>
      <c r="N127" s="184">
        <v>7.1611668655063223</v>
      </c>
      <c r="O127" s="201">
        <v>577</v>
      </c>
      <c r="P127" s="184">
        <v>307.65046664146752</v>
      </c>
      <c r="Q127" s="201">
        <v>1461</v>
      </c>
      <c r="S127" s="234">
        <v>120</v>
      </c>
    </row>
    <row r="128" spans="1:22" s="28" customFormat="1" ht="15" customHeight="1" x14ac:dyDescent="0.25">
      <c r="A128" s="145" t="s">
        <v>281</v>
      </c>
      <c r="B128" s="146">
        <v>12</v>
      </c>
      <c r="C128" s="147" t="s">
        <v>282</v>
      </c>
      <c r="D128" s="136"/>
      <c r="E128" s="16"/>
      <c r="F128" s="178">
        <v>495.3962090553099</v>
      </c>
      <c r="G128" s="201">
        <v>1793</v>
      </c>
      <c r="H128" s="180">
        <v>0.3797144414302982</v>
      </c>
      <c r="I128" s="201">
        <v>1006</v>
      </c>
      <c r="J128" s="184">
        <v>71.339456896815634</v>
      </c>
      <c r="K128" s="201">
        <v>1263</v>
      </c>
      <c r="L128" s="184">
        <v>56.163327531965415</v>
      </c>
      <c r="M128" s="201">
        <v>942</v>
      </c>
      <c r="N128" s="184">
        <v>6.5653716267536559</v>
      </c>
      <c r="O128" s="201">
        <v>740</v>
      </c>
      <c r="P128" s="184">
        <v>437.49264445941782</v>
      </c>
      <c r="Q128" s="201">
        <v>1173</v>
      </c>
      <c r="S128" s="234">
        <v>121</v>
      </c>
    </row>
    <row r="129" spans="1:22" s="28" customFormat="1" ht="15" customHeight="1" x14ac:dyDescent="0.25">
      <c r="A129" s="145" t="s">
        <v>283</v>
      </c>
      <c r="B129" s="146">
        <v>13</v>
      </c>
      <c r="C129" s="147" t="s">
        <v>284</v>
      </c>
      <c r="D129" s="136"/>
      <c r="E129" s="16"/>
      <c r="F129" s="178">
        <v>923.3299262270715</v>
      </c>
      <c r="G129" s="201">
        <v>1615</v>
      </c>
      <c r="H129" s="180">
        <v>0.43021638712045207</v>
      </c>
      <c r="I129" s="201">
        <v>775</v>
      </c>
      <c r="J129" s="184">
        <v>72.908132838392589</v>
      </c>
      <c r="K129" s="201">
        <v>1154</v>
      </c>
      <c r="L129" s="184">
        <v>23.858271046227603</v>
      </c>
      <c r="M129" s="201">
        <v>1823</v>
      </c>
      <c r="N129" s="184">
        <v>7.2605964386766555</v>
      </c>
      <c r="O129" s="201">
        <v>549</v>
      </c>
      <c r="P129" s="184">
        <v>846.56708097978549</v>
      </c>
      <c r="Q129" s="201">
        <v>499</v>
      </c>
      <c r="S129" s="234">
        <v>122</v>
      </c>
    </row>
    <row r="130" spans="1:22" s="28" customFormat="1" ht="15" customHeight="1" x14ac:dyDescent="0.25">
      <c r="A130" s="145" t="s">
        <v>285</v>
      </c>
      <c r="B130" s="146">
        <v>14</v>
      </c>
      <c r="C130" s="147" t="s">
        <v>286</v>
      </c>
      <c r="D130" s="136"/>
      <c r="E130" s="16"/>
      <c r="F130" s="178">
        <v>498.41691764711055</v>
      </c>
      <c r="G130" s="201">
        <v>1792</v>
      </c>
      <c r="H130" s="180">
        <v>0.39030642859695269</v>
      </c>
      <c r="I130" s="201">
        <v>965</v>
      </c>
      <c r="J130" s="184">
        <v>64.279637239550624</v>
      </c>
      <c r="K130" s="201">
        <v>1647</v>
      </c>
      <c r="L130" s="184">
        <v>77.368187023899239</v>
      </c>
      <c r="M130" s="201">
        <v>128</v>
      </c>
      <c r="N130" s="184">
        <v>7.5007377467520655</v>
      </c>
      <c r="O130" s="201">
        <v>489</v>
      </c>
      <c r="P130" s="184">
        <v>436.71241137418991</v>
      </c>
      <c r="Q130" s="201">
        <v>1176</v>
      </c>
      <c r="S130" s="234">
        <v>123</v>
      </c>
    </row>
    <row r="131" spans="1:22" s="29" customFormat="1" ht="15" customHeight="1" x14ac:dyDescent="0.25">
      <c r="A131" s="145" t="s">
        <v>287</v>
      </c>
      <c r="B131" s="146">
        <v>15</v>
      </c>
      <c r="C131" s="147" t="s">
        <v>288</v>
      </c>
      <c r="D131" s="136"/>
      <c r="E131" s="16"/>
      <c r="F131" s="178">
        <v>662.54208446828034</v>
      </c>
      <c r="G131" s="201">
        <v>1716</v>
      </c>
      <c r="H131" s="180">
        <v>0.40332172251852028</v>
      </c>
      <c r="I131" s="201">
        <v>896</v>
      </c>
      <c r="J131" s="184">
        <v>70.393066289460293</v>
      </c>
      <c r="K131" s="201">
        <v>1337</v>
      </c>
      <c r="L131" s="184">
        <v>55.81155880635346</v>
      </c>
      <c r="M131" s="201">
        <v>956</v>
      </c>
      <c r="N131" s="184">
        <v>6.1860506290634385</v>
      </c>
      <c r="O131" s="201">
        <v>853</v>
      </c>
      <c r="P131" s="184">
        <v>549.8476911217698</v>
      </c>
      <c r="Q131" s="201">
        <v>943</v>
      </c>
      <c r="S131" s="234">
        <v>124</v>
      </c>
    </row>
    <row r="132" spans="1:22" s="28" customFormat="1" ht="15" customHeight="1" x14ac:dyDescent="0.25">
      <c r="A132" s="145" t="s">
        <v>291</v>
      </c>
      <c r="B132" s="146">
        <v>1</v>
      </c>
      <c r="C132" s="147" t="s">
        <v>292</v>
      </c>
      <c r="D132" s="136"/>
      <c r="E132" s="16"/>
      <c r="F132" s="178">
        <v>15226.385108403243</v>
      </c>
      <c r="G132" s="201">
        <v>326</v>
      </c>
      <c r="H132" s="180">
        <v>0.4481454303963765</v>
      </c>
      <c r="I132" s="201">
        <v>705</v>
      </c>
      <c r="J132" s="184">
        <v>78.465532048469001</v>
      </c>
      <c r="K132" s="201">
        <v>631</v>
      </c>
      <c r="L132" s="184">
        <v>62.156244301532766</v>
      </c>
      <c r="M132" s="201">
        <v>694</v>
      </c>
      <c r="N132" s="184">
        <v>5.6908941022111099</v>
      </c>
      <c r="O132" s="201">
        <v>1017</v>
      </c>
      <c r="P132" s="184">
        <v>638.29299489172763</v>
      </c>
      <c r="Q132" s="201">
        <v>792</v>
      </c>
      <c r="S132" s="234">
        <v>125</v>
      </c>
    </row>
    <row r="133" spans="1:22" s="28" customFormat="1" ht="15" customHeight="1" x14ac:dyDescent="0.25">
      <c r="A133" s="145" t="s">
        <v>293</v>
      </c>
      <c r="B133" s="146">
        <v>2</v>
      </c>
      <c r="C133" s="147" t="s">
        <v>294</v>
      </c>
      <c r="D133" s="136"/>
      <c r="E133" s="16"/>
      <c r="F133" s="178">
        <v>2489.063879643752</v>
      </c>
      <c r="G133" s="201">
        <v>1161</v>
      </c>
      <c r="H133" s="180">
        <v>0.48865491246065818</v>
      </c>
      <c r="I133" s="201">
        <v>563</v>
      </c>
      <c r="J133" s="184">
        <v>84.61501849803426</v>
      </c>
      <c r="K133" s="201">
        <v>182</v>
      </c>
      <c r="L133" s="184">
        <v>66.611826167975764</v>
      </c>
      <c r="M133" s="201">
        <v>507</v>
      </c>
      <c r="N133" s="184">
        <v>6.1116708684382894</v>
      </c>
      <c r="O133" s="201">
        <v>875</v>
      </c>
      <c r="P133" s="184">
        <v>678.67256631577231</v>
      </c>
      <c r="Q133" s="201">
        <v>738</v>
      </c>
      <c r="S133" s="234">
        <v>126</v>
      </c>
    </row>
    <row r="134" spans="1:22" s="28" customFormat="1" ht="15" customHeight="1" x14ac:dyDescent="0.25">
      <c r="A134" s="145" t="s">
        <v>295</v>
      </c>
      <c r="B134" s="146">
        <v>3</v>
      </c>
      <c r="C134" s="147" t="s">
        <v>296</v>
      </c>
      <c r="D134" s="136"/>
      <c r="E134" s="16"/>
      <c r="F134" s="178">
        <v>1440.8779982889196</v>
      </c>
      <c r="G134" s="201">
        <v>1428</v>
      </c>
      <c r="H134" s="180">
        <v>0.29618237737229036</v>
      </c>
      <c r="I134" s="201">
        <v>1457</v>
      </c>
      <c r="J134" s="184">
        <v>92.943943171080434</v>
      </c>
      <c r="K134" s="201">
        <v>20</v>
      </c>
      <c r="L134" s="184">
        <v>54.152820828812835</v>
      </c>
      <c r="M134" s="201">
        <v>1031</v>
      </c>
      <c r="N134" s="184">
        <v>3.4008708702960622</v>
      </c>
      <c r="O134" s="201">
        <v>1781</v>
      </c>
      <c r="P134" s="184">
        <v>263.90250717085524</v>
      </c>
      <c r="Q134" s="201">
        <v>1575</v>
      </c>
      <c r="S134" s="234">
        <v>127</v>
      </c>
    </row>
    <row r="135" spans="1:22" s="28" customFormat="1" ht="15" customHeight="1" x14ac:dyDescent="0.25">
      <c r="A135" s="145" t="s">
        <v>297</v>
      </c>
      <c r="B135" s="146">
        <v>4</v>
      </c>
      <c r="C135" s="147" t="s">
        <v>298</v>
      </c>
      <c r="D135" s="136"/>
      <c r="E135" s="16"/>
      <c r="F135" s="178">
        <v>2381.3252732028614</v>
      </c>
      <c r="G135" s="201">
        <v>1187</v>
      </c>
      <c r="H135" s="180">
        <v>0.39305573496596569</v>
      </c>
      <c r="I135" s="201">
        <v>948</v>
      </c>
      <c r="J135" s="184">
        <v>79.507297476367413</v>
      </c>
      <c r="K135" s="201">
        <v>537</v>
      </c>
      <c r="L135" s="184">
        <v>61.330413955749542</v>
      </c>
      <c r="M135" s="201">
        <v>726</v>
      </c>
      <c r="N135" s="184">
        <v>4.873649332290575</v>
      </c>
      <c r="O135" s="201">
        <v>1326</v>
      </c>
      <c r="P135" s="184">
        <v>487.22545179952851</v>
      </c>
      <c r="Q135" s="201">
        <v>1069</v>
      </c>
      <c r="S135" s="234">
        <v>128</v>
      </c>
    </row>
    <row r="136" spans="1:22" s="28" customFormat="1" ht="15" customHeight="1" x14ac:dyDescent="0.25">
      <c r="A136" s="145" t="s">
        <v>299</v>
      </c>
      <c r="B136" s="146">
        <v>5</v>
      </c>
      <c r="C136" s="147" t="s">
        <v>300</v>
      </c>
      <c r="D136" s="136"/>
      <c r="E136" s="16"/>
      <c r="F136" s="178">
        <v>1479.1403071183947</v>
      </c>
      <c r="G136" s="201">
        <v>1418</v>
      </c>
      <c r="H136" s="180">
        <v>0.24868032253281755</v>
      </c>
      <c r="I136" s="201">
        <v>1681</v>
      </c>
      <c r="J136" s="184">
        <v>80.269337625901898</v>
      </c>
      <c r="K136" s="201">
        <v>483</v>
      </c>
      <c r="L136" s="184">
        <v>45.582776656817558</v>
      </c>
      <c r="M136" s="201">
        <v>1355</v>
      </c>
      <c r="N136" s="184">
        <v>3.7706074628598212</v>
      </c>
      <c r="O136" s="201">
        <v>1701</v>
      </c>
      <c r="P136" s="184">
        <v>198.62584502391832</v>
      </c>
      <c r="Q136" s="201">
        <v>1738</v>
      </c>
      <c r="S136" s="234">
        <v>129</v>
      </c>
    </row>
    <row r="137" spans="1:22" s="28" customFormat="1" ht="15" customHeight="1" x14ac:dyDescent="0.25">
      <c r="A137" s="145" t="s">
        <v>301</v>
      </c>
      <c r="B137" s="146">
        <v>6</v>
      </c>
      <c r="C137" s="147" t="s">
        <v>302</v>
      </c>
      <c r="D137" s="136"/>
      <c r="E137" s="16"/>
      <c r="F137" s="178">
        <v>9543.4253443622492</v>
      </c>
      <c r="G137" s="201">
        <v>485</v>
      </c>
      <c r="H137" s="180">
        <v>0.45593448964870437</v>
      </c>
      <c r="I137" s="201">
        <v>684</v>
      </c>
      <c r="J137" s="184">
        <v>91.084295787299212</v>
      </c>
      <c r="K137" s="201">
        <v>31</v>
      </c>
      <c r="L137" s="184">
        <v>65.627707307164059</v>
      </c>
      <c r="M137" s="201">
        <v>544</v>
      </c>
      <c r="N137" s="184">
        <v>4.7338737145326011</v>
      </c>
      <c r="O137" s="201">
        <v>1377</v>
      </c>
      <c r="P137" s="184">
        <v>611.04590517343922</v>
      </c>
      <c r="Q137" s="201">
        <v>843</v>
      </c>
      <c r="S137" s="234">
        <v>130</v>
      </c>
    </row>
    <row r="138" spans="1:22" s="28" customFormat="1" ht="15" customHeight="1" x14ac:dyDescent="0.25">
      <c r="A138" s="145" t="s">
        <v>303</v>
      </c>
      <c r="B138" s="146">
        <v>7</v>
      </c>
      <c r="C138" s="147" t="s">
        <v>304</v>
      </c>
      <c r="D138" s="136"/>
      <c r="E138" s="16"/>
      <c r="F138" s="178">
        <v>1390.5328550922418</v>
      </c>
      <c r="G138" s="201">
        <v>1442</v>
      </c>
      <c r="H138" s="180">
        <v>0.42738811867160786</v>
      </c>
      <c r="I138" s="201">
        <v>786</v>
      </c>
      <c r="J138" s="184">
        <v>88.701409283494598</v>
      </c>
      <c r="K138" s="201">
        <v>59</v>
      </c>
      <c r="L138" s="184">
        <v>70.65380055091525</v>
      </c>
      <c r="M138" s="201">
        <v>349</v>
      </c>
      <c r="N138" s="184">
        <v>5.3495778631796984</v>
      </c>
      <c r="O138" s="201">
        <v>1138</v>
      </c>
      <c r="P138" s="184">
        <v>466.29509802465327</v>
      </c>
      <c r="Q138" s="201">
        <v>1117</v>
      </c>
      <c r="R138" s="29"/>
      <c r="S138" s="234">
        <v>131</v>
      </c>
      <c r="T138" s="29"/>
      <c r="U138" s="29"/>
      <c r="V138" s="29"/>
    </row>
    <row r="139" spans="1:22" s="28" customFormat="1" ht="15" customHeight="1" x14ac:dyDescent="0.25">
      <c r="A139" s="145" t="s">
        <v>305</v>
      </c>
      <c r="B139" s="146">
        <v>8</v>
      </c>
      <c r="C139" s="147" t="s">
        <v>306</v>
      </c>
      <c r="D139" s="136"/>
      <c r="E139" s="16"/>
      <c r="F139" s="178">
        <v>2366.221730243858</v>
      </c>
      <c r="G139" s="201">
        <v>1194</v>
      </c>
      <c r="H139" s="180">
        <v>0.25147702491944046</v>
      </c>
      <c r="I139" s="201">
        <v>1670</v>
      </c>
      <c r="J139" s="184">
        <v>92.22226537566749</v>
      </c>
      <c r="K139" s="201">
        <v>22</v>
      </c>
      <c r="L139" s="184">
        <v>50.778571532914121</v>
      </c>
      <c r="M139" s="201">
        <v>1152</v>
      </c>
      <c r="N139" s="184">
        <v>2.9749462475830182</v>
      </c>
      <c r="O139" s="201">
        <v>1833</v>
      </c>
      <c r="P139" s="184">
        <v>205.70447435889483</v>
      </c>
      <c r="Q139" s="201">
        <v>1725</v>
      </c>
      <c r="R139" s="29"/>
      <c r="S139" s="234">
        <v>132</v>
      </c>
      <c r="T139" s="29"/>
      <c r="U139" s="29"/>
      <c r="V139" s="29"/>
    </row>
    <row r="140" spans="1:22" s="28" customFormat="1" ht="15" customHeight="1" x14ac:dyDescent="0.25">
      <c r="A140" s="145" t="s">
        <v>307</v>
      </c>
      <c r="B140" s="146">
        <v>9</v>
      </c>
      <c r="C140" s="147" t="s">
        <v>308</v>
      </c>
      <c r="D140" s="136"/>
      <c r="E140" s="16"/>
      <c r="F140" s="178">
        <v>2808.2520875106893</v>
      </c>
      <c r="G140" s="201">
        <v>1094</v>
      </c>
      <c r="H140" s="180">
        <v>0.25606410017294934</v>
      </c>
      <c r="I140" s="201">
        <v>1655</v>
      </c>
      <c r="J140" s="184">
        <v>99.039956163663589</v>
      </c>
      <c r="K140" s="201">
        <v>5</v>
      </c>
      <c r="L140" s="184">
        <v>48.384794435207326</v>
      </c>
      <c r="M140" s="201">
        <v>1241</v>
      </c>
      <c r="N140" s="184">
        <v>3.0443234821322633</v>
      </c>
      <c r="O140" s="201">
        <v>1828</v>
      </c>
      <c r="P140" s="184">
        <v>197.88128256559298</v>
      </c>
      <c r="Q140" s="201">
        <v>1741</v>
      </c>
      <c r="S140" s="234">
        <v>133</v>
      </c>
    </row>
    <row r="141" spans="1:22" s="28" customFormat="1" ht="15" customHeight="1" x14ac:dyDescent="0.25">
      <c r="A141" s="145" t="s">
        <v>309</v>
      </c>
      <c r="B141" s="146">
        <v>10</v>
      </c>
      <c r="C141" s="147" t="s">
        <v>310</v>
      </c>
      <c r="D141" s="136"/>
      <c r="E141" s="16"/>
      <c r="F141" s="178">
        <v>3358.0210512184112</v>
      </c>
      <c r="G141" s="201">
        <v>1002</v>
      </c>
      <c r="H141" s="180">
        <v>0.47220059192633368</v>
      </c>
      <c r="I141" s="201">
        <v>626</v>
      </c>
      <c r="J141" s="184">
        <v>83.070168695522881</v>
      </c>
      <c r="K141" s="201">
        <v>256</v>
      </c>
      <c r="L141" s="184">
        <v>70.122072526206537</v>
      </c>
      <c r="M141" s="201">
        <v>372</v>
      </c>
      <c r="N141" s="184">
        <v>6.3517294372536917</v>
      </c>
      <c r="O141" s="201">
        <v>801</v>
      </c>
      <c r="P141" s="184">
        <v>600.61803500809765</v>
      </c>
      <c r="Q141" s="201">
        <v>864</v>
      </c>
      <c r="S141" s="234">
        <v>134</v>
      </c>
    </row>
    <row r="142" spans="1:22" s="28" customFormat="1" ht="15" customHeight="1" x14ac:dyDescent="0.25">
      <c r="A142" s="145" t="s">
        <v>311</v>
      </c>
      <c r="B142" s="146">
        <v>11</v>
      </c>
      <c r="C142" s="147" t="s">
        <v>312</v>
      </c>
      <c r="D142" s="136"/>
      <c r="E142" s="16"/>
      <c r="F142" s="178">
        <v>3012.6533688892014</v>
      </c>
      <c r="G142" s="201">
        <v>1054</v>
      </c>
      <c r="H142" s="180">
        <v>0.4129119081450458</v>
      </c>
      <c r="I142" s="201">
        <v>853</v>
      </c>
      <c r="J142" s="184">
        <v>83.591553338079009</v>
      </c>
      <c r="K142" s="201">
        <v>225</v>
      </c>
      <c r="L142" s="184">
        <v>52.597688688137204</v>
      </c>
      <c r="M142" s="201">
        <v>1095</v>
      </c>
      <c r="N142" s="184">
        <v>5.4777548912301892</v>
      </c>
      <c r="O142" s="201">
        <v>1091</v>
      </c>
      <c r="P142" s="184">
        <v>516.4762140223761</v>
      </c>
      <c r="Q142" s="201">
        <v>1007</v>
      </c>
      <c r="R142" s="29"/>
      <c r="S142" s="234">
        <v>135</v>
      </c>
      <c r="T142" s="29"/>
      <c r="U142" s="29"/>
      <c r="V142" s="29"/>
    </row>
    <row r="143" spans="1:22" s="28" customFormat="1" ht="15" customHeight="1" x14ac:dyDescent="0.25">
      <c r="A143" s="145" t="s">
        <v>315</v>
      </c>
      <c r="B143" s="146">
        <v>1</v>
      </c>
      <c r="C143" s="147" t="s">
        <v>316</v>
      </c>
      <c r="D143" s="136"/>
      <c r="E143" s="16"/>
      <c r="F143" s="178">
        <v>10565.43175125481</v>
      </c>
      <c r="G143" s="201">
        <v>440</v>
      </c>
      <c r="H143" s="180">
        <v>0.35253256601402833</v>
      </c>
      <c r="I143" s="201">
        <v>1157</v>
      </c>
      <c r="J143" s="184">
        <v>77.31806321603392</v>
      </c>
      <c r="K143" s="201">
        <v>739</v>
      </c>
      <c r="L143" s="184">
        <v>39.686793820879757</v>
      </c>
      <c r="M143" s="201">
        <v>1517</v>
      </c>
      <c r="N143" s="184">
        <v>4.5452659626636462</v>
      </c>
      <c r="O143" s="201">
        <v>1453</v>
      </c>
      <c r="P143" s="184">
        <v>482.13966191827609</v>
      </c>
      <c r="Q143" s="201">
        <v>1087</v>
      </c>
      <c r="S143" s="234">
        <v>136</v>
      </c>
    </row>
    <row r="144" spans="1:22" s="28" customFormat="1" ht="15" customHeight="1" x14ac:dyDescent="0.25">
      <c r="A144" s="145" t="s">
        <v>317</v>
      </c>
      <c r="B144" s="146">
        <v>2</v>
      </c>
      <c r="C144" s="147" t="s">
        <v>158</v>
      </c>
      <c r="D144" s="136"/>
      <c r="E144" s="16"/>
      <c r="F144" s="178">
        <v>3152.612866975966</v>
      </c>
      <c r="G144" s="201">
        <v>1029</v>
      </c>
      <c r="H144" s="180">
        <v>0.22768566566760967</v>
      </c>
      <c r="I144" s="201">
        <v>1742</v>
      </c>
      <c r="J144" s="184">
        <v>81.850823495396796</v>
      </c>
      <c r="K144" s="201">
        <v>366</v>
      </c>
      <c r="L144" s="184">
        <v>23.330991947308405</v>
      </c>
      <c r="M144" s="201">
        <v>1826</v>
      </c>
      <c r="N144" s="184">
        <v>4.376347622098395</v>
      </c>
      <c r="O144" s="201">
        <v>1529</v>
      </c>
      <c r="P144" s="184">
        <v>184.24982239125293</v>
      </c>
      <c r="Q144" s="201">
        <v>1768</v>
      </c>
      <c r="S144" s="234">
        <v>137</v>
      </c>
    </row>
    <row r="145" spans="1:22" s="28" customFormat="1" ht="15" customHeight="1" x14ac:dyDescent="0.25">
      <c r="A145" s="145" t="s">
        <v>318</v>
      </c>
      <c r="B145" s="146">
        <v>3</v>
      </c>
      <c r="C145" s="147" t="s">
        <v>319</v>
      </c>
      <c r="D145" s="136"/>
      <c r="E145" s="16"/>
      <c r="F145" s="178">
        <v>4121.2534220800471</v>
      </c>
      <c r="G145" s="201">
        <v>897</v>
      </c>
      <c r="H145" s="180">
        <v>0.28814624399863265</v>
      </c>
      <c r="I145" s="201">
        <v>1503</v>
      </c>
      <c r="J145" s="184">
        <v>76.906433021260071</v>
      </c>
      <c r="K145" s="201">
        <v>777</v>
      </c>
      <c r="L145" s="184">
        <v>38.179672608379363</v>
      </c>
      <c r="M145" s="201">
        <v>1558</v>
      </c>
      <c r="N145" s="184">
        <v>4.2271846094857253</v>
      </c>
      <c r="O145" s="201">
        <v>1576</v>
      </c>
      <c r="P145" s="184">
        <v>301.84713516361876</v>
      </c>
      <c r="Q145" s="201">
        <v>1471</v>
      </c>
      <c r="S145" s="234">
        <v>138</v>
      </c>
    </row>
    <row r="146" spans="1:22" s="28" customFormat="1" ht="15" customHeight="1" x14ac:dyDescent="0.25">
      <c r="A146" s="145" t="s">
        <v>322</v>
      </c>
      <c r="B146" s="146">
        <v>1</v>
      </c>
      <c r="C146" s="147" t="s">
        <v>323</v>
      </c>
      <c r="D146" s="136"/>
      <c r="E146" s="16"/>
      <c r="F146" s="178">
        <v>36011.880928583654</v>
      </c>
      <c r="G146" s="201">
        <v>155</v>
      </c>
      <c r="H146" s="180">
        <v>0.56866509417763322</v>
      </c>
      <c r="I146" s="201">
        <v>306</v>
      </c>
      <c r="J146" s="184">
        <v>79.283032329056326</v>
      </c>
      <c r="K146" s="201">
        <v>560</v>
      </c>
      <c r="L146" s="184">
        <v>65.104827772345232</v>
      </c>
      <c r="M146" s="201">
        <v>577</v>
      </c>
      <c r="N146" s="184">
        <v>8.1501011933639358</v>
      </c>
      <c r="O146" s="201">
        <v>362</v>
      </c>
      <c r="P146" s="184">
        <v>963.58366485596821</v>
      </c>
      <c r="Q146" s="201">
        <v>341</v>
      </c>
      <c r="S146" s="234">
        <v>139</v>
      </c>
    </row>
    <row r="147" spans="1:22" s="28" customFormat="1" ht="15" customHeight="1" x14ac:dyDescent="0.25">
      <c r="A147" s="145" t="s">
        <v>324</v>
      </c>
      <c r="B147" s="146">
        <v>2</v>
      </c>
      <c r="C147" s="147" t="s">
        <v>325</v>
      </c>
      <c r="D147" s="136"/>
      <c r="E147" s="16"/>
      <c r="F147" s="178">
        <v>4864.3477356630119</v>
      </c>
      <c r="G147" s="201">
        <v>799</v>
      </c>
      <c r="H147" s="180">
        <v>0.52186349580096703</v>
      </c>
      <c r="I147" s="201">
        <v>449</v>
      </c>
      <c r="J147" s="184">
        <v>87.11547049700502</v>
      </c>
      <c r="K147" s="201">
        <v>86</v>
      </c>
      <c r="L147" s="184">
        <v>45.456812526438618</v>
      </c>
      <c r="M147" s="201">
        <v>1359</v>
      </c>
      <c r="N147" s="184">
        <v>5.386889306717757</v>
      </c>
      <c r="O147" s="201">
        <v>1123</v>
      </c>
      <c r="P147" s="184">
        <v>1033.6765392985938</v>
      </c>
      <c r="Q147" s="201">
        <v>260</v>
      </c>
      <c r="S147" s="234">
        <v>140</v>
      </c>
    </row>
    <row r="148" spans="1:22" s="28" customFormat="1" ht="15" customHeight="1" x14ac:dyDescent="0.25">
      <c r="A148" s="145" t="s">
        <v>326</v>
      </c>
      <c r="B148" s="146">
        <v>3</v>
      </c>
      <c r="C148" s="147" t="s">
        <v>327</v>
      </c>
      <c r="D148" s="136"/>
      <c r="E148" s="16"/>
      <c r="F148" s="178">
        <v>2102.4131798932663</v>
      </c>
      <c r="G148" s="201">
        <v>1249</v>
      </c>
      <c r="H148" s="180">
        <v>0.51368888307991678</v>
      </c>
      <c r="I148" s="201">
        <v>478</v>
      </c>
      <c r="J148" s="184">
        <v>77.957651095550787</v>
      </c>
      <c r="K148" s="201">
        <v>684</v>
      </c>
      <c r="L148" s="184">
        <v>55.640156079746056</v>
      </c>
      <c r="M148" s="201">
        <v>968</v>
      </c>
      <c r="N148" s="184">
        <v>6.575918309406604</v>
      </c>
      <c r="O148" s="201">
        <v>736</v>
      </c>
      <c r="P148" s="184">
        <v>910.10772758712562</v>
      </c>
      <c r="Q148" s="201">
        <v>406</v>
      </c>
      <c r="S148" s="234">
        <v>141</v>
      </c>
    </row>
    <row r="149" spans="1:22" s="29" customFormat="1" ht="15" customHeight="1" x14ac:dyDescent="0.25">
      <c r="A149" s="145" t="s">
        <v>328</v>
      </c>
      <c r="B149" s="146">
        <v>4</v>
      </c>
      <c r="C149" s="147" t="s">
        <v>329</v>
      </c>
      <c r="D149" s="136"/>
      <c r="E149" s="16"/>
      <c r="F149" s="178">
        <v>8362.3282849681873</v>
      </c>
      <c r="G149" s="201">
        <v>547</v>
      </c>
      <c r="H149" s="180">
        <v>0.46269705766935393</v>
      </c>
      <c r="I149" s="201">
        <v>660</v>
      </c>
      <c r="J149" s="184">
        <v>84.742882383167284</v>
      </c>
      <c r="K149" s="201">
        <v>176</v>
      </c>
      <c r="L149" s="184">
        <v>51.361316342611161</v>
      </c>
      <c r="M149" s="201">
        <v>1136</v>
      </c>
      <c r="N149" s="184">
        <v>5.695978040972804</v>
      </c>
      <c r="O149" s="201">
        <v>1014</v>
      </c>
      <c r="P149" s="184">
        <v>688.26601373631752</v>
      </c>
      <c r="Q149" s="201">
        <v>727</v>
      </c>
      <c r="R149" s="28"/>
      <c r="S149" s="234">
        <v>142</v>
      </c>
      <c r="T149" s="28"/>
      <c r="U149" s="28"/>
      <c r="V149" s="28"/>
    </row>
    <row r="150" spans="1:22" s="29" customFormat="1" ht="15" customHeight="1" x14ac:dyDescent="0.25">
      <c r="A150" s="145" t="s">
        <v>332</v>
      </c>
      <c r="B150" s="146">
        <v>1</v>
      </c>
      <c r="C150" s="147" t="s">
        <v>333</v>
      </c>
      <c r="D150" s="136"/>
      <c r="E150" s="16"/>
      <c r="F150" s="178">
        <v>1688.5761028165746</v>
      </c>
      <c r="G150" s="201">
        <v>1355</v>
      </c>
      <c r="H150" s="180">
        <v>0.37063819690431293</v>
      </c>
      <c r="I150" s="201">
        <v>1052</v>
      </c>
      <c r="J150" s="184">
        <v>68.421809548662907</v>
      </c>
      <c r="K150" s="201">
        <v>1460</v>
      </c>
      <c r="L150" s="184">
        <v>21.916152415971059</v>
      </c>
      <c r="M150" s="201">
        <v>1835</v>
      </c>
      <c r="N150" s="184">
        <v>5.915751720767747</v>
      </c>
      <c r="O150" s="201">
        <v>934</v>
      </c>
      <c r="P150" s="184">
        <v>723.09469732442574</v>
      </c>
      <c r="Q150" s="201">
        <v>682</v>
      </c>
      <c r="R150" s="28"/>
      <c r="S150" s="234">
        <v>143</v>
      </c>
      <c r="T150" s="28"/>
      <c r="U150" s="28"/>
      <c r="V150" s="28"/>
    </row>
    <row r="151" spans="1:22" s="28" customFormat="1" ht="15" customHeight="1" x14ac:dyDescent="0.25">
      <c r="A151" s="145" t="s">
        <v>334</v>
      </c>
      <c r="B151" s="146">
        <v>2</v>
      </c>
      <c r="C151" s="147" t="s">
        <v>335</v>
      </c>
      <c r="D151" s="136"/>
      <c r="E151" s="16"/>
      <c r="F151" s="178">
        <v>381.61618543081795</v>
      </c>
      <c r="G151" s="201">
        <v>1829</v>
      </c>
      <c r="H151" s="180">
        <v>0.40529752347760578</v>
      </c>
      <c r="I151" s="201">
        <v>888</v>
      </c>
      <c r="J151" s="184">
        <v>73.508045063799642</v>
      </c>
      <c r="K151" s="201">
        <v>1102</v>
      </c>
      <c r="L151" s="184">
        <v>55.166638856026196</v>
      </c>
      <c r="M151" s="201">
        <v>986</v>
      </c>
      <c r="N151" s="184">
        <v>5.0626813132069772</v>
      </c>
      <c r="O151" s="201">
        <v>1249</v>
      </c>
      <c r="P151" s="184">
        <v>605.15749007506122</v>
      </c>
      <c r="Q151" s="201">
        <v>857</v>
      </c>
      <c r="S151" s="234">
        <v>144</v>
      </c>
    </row>
    <row r="152" spans="1:22" s="28" customFormat="1" ht="15" customHeight="1" x14ac:dyDescent="0.25">
      <c r="A152" s="145" t="s">
        <v>336</v>
      </c>
      <c r="B152" s="146">
        <v>3</v>
      </c>
      <c r="C152" s="147" t="s">
        <v>337</v>
      </c>
      <c r="D152" s="136"/>
      <c r="E152" s="16"/>
      <c r="F152" s="178">
        <v>448.07177445043271</v>
      </c>
      <c r="G152" s="201">
        <v>1810</v>
      </c>
      <c r="H152" s="180">
        <v>0.31179451649458956</v>
      </c>
      <c r="I152" s="201">
        <v>1372</v>
      </c>
      <c r="J152" s="184">
        <v>69.411571252079881</v>
      </c>
      <c r="K152" s="201">
        <v>1409</v>
      </c>
      <c r="L152" s="184">
        <v>44.962852070823111</v>
      </c>
      <c r="M152" s="201">
        <v>1370</v>
      </c>
      <c r="N152" s="184">
        <v>5.09992109416888</v>
      </c>
      <c r="O152" s="201">
        <v>1236</v>
      </c>
      <c r="P152" s="184">
        <v>347.27910306465748</v>
      </c>
      <c r="Q152" s="201">
        <v>1383</v>
      </c>
      <c r="S152" s="234">
        <v>145</v>
      </c>
    </row>
    <row r="153" spans="1:22" s="28" customFormat="1" ht="15" customHeight="1" x14ac:dyDescent="0.25">
      <c r="A153" s="145" t="s">
        <v>338</v>
      </c>
      <c r="B153" s="146">
        <v>4</v>
      </c>
      <c r="C153" s="147" t="s">
        <v>339</v>
      </c>
      <c r="D153" s="136"/>
      <c r="E153" s="16"/>
      <c r="F153" s="178">
        <v>2696.4858696140645</v>
      </c>
      <c r="G153" s="201">
        <v>1115</v>
      </c>
      <c r="H153" s="180">
        <v>0.34034148487944182</v>
      </c>
      <c r="I153" s="201">
        <v>1213</v>
      </c>
      <c r="J153" s="184">
        <v>72.488260957670718</v>
      </c>
      <c r="K153" s="201">
        <v>1183</v>
      </c>
      <c r="L153" s="184">
        <v>54.758871872646019</v>
      </c>
      <c r="M153" s="201">
        <v>1008</v>
      </c>
      <c r="N153" s="184">
        <v>5.4869364858009675</v>
      </c>
      <c r="O153" s="201">
        <v>1088</v>
      </c>
      <c r="P153" s="184">
        <v>360.61970167728566</v>
      </c>
      <c r="Q153" s="201">
        <v>1355</v>
      </c>
      <c r="S153" s="234">
        <v>146</v>
      </c>
    </row>
    <row r="154" spans="1:22" s="28" customFormat="1" ht="15" customHeight="1" x14ac:dyDescent="0.25">
      <c r="A154" s="145" t="s">
        <v>340</v>
      </c>
      <c r="B154" s="146">
        <v>5</v>
      </c>
      <c r="C154" s="147" t="s">
        <v>341</v>
      </c>
      <c r="D154" s="136"/>
      <c r="E154" s="16"/>
      <c r="F154" s="178">
        <v>1033.0823383958291</v>
      </c>
      <c r="G154" s="201">
        <v>1560</v>
      </c>
      <c r="H154" s="180">
        <v>0.4320595974735546</v>
      </c>
      <c r="I154" s="201">
        <v>766</v>
      </c>
      <c r="J154" s="184">
        <v>69.919295902871909</v>
      </c>
      <c r="K154" s="201">
        <v>1367</v>
      </c>
      <c r="L154" s="184">
        <v>51.588269322915821</v>
      </c>
      <c r="M154" s="201">
        <v>1131</v>
      </c>
      <c r="N154" s="184">
        <v>6.657252438833579</v>
      </c>
      <c r="O154" s="201">
        <v>716</v>
      </c>
      <c r="P154" s="184">
        <v>667.178263712795</v>
      </c>
      <c r="Q154" s="201">
        <v>754</v>
      </c>
      <c r="S154" s="234">
        <v>147</v>
      </c>
    </row>
    <row r="155" spans="1:22" s="28" customFormat="1" ht="15" customHeight="1" x14ac:dyDescent="0.25">
      <c r="A155" s="145" t="s">
        <v>342</v>
      </c>
      <c r="B155" s="146">
        <v>6</v>
      </c>
      <c r="C155" s="147" t="s">
        <v>343</v>
      </c>
      <c r="D155" s="136"/>
      <c r="E155" s="16"/>
      <c r="F155" s="178">
        <v>638.37641573387486</v>
      </c>
      <c r="G155" s="201">
        <v>1724</v>
      </c>
      <c r="H155" s="180">
        <v>0.32962488804527862</v>
      </c>
      <c r="I155" s="201">
        <v>1272</v>
      </c>
      <c r="J155" s="184">
        <v>73.043920288794695</v>
      </c>
      <c r="K155" s="201">
        <v>1135</v>
      </c>
      <c r="L155" s="184">
        <v>39.209671127063082</v>
      </c>
      <c r="M155" s="201">
        <v>1527</v>
      </c>
      <c r="N155" s="184">
        <v>5.0587797289861935</v>
      </c>
      <c r="O155" s="201">
        <v>1252</v>
      </c>
      <c r="P155" s="184">
        <v>402.54438418859348</v>
      </c>
      <c r="Q155" s="201">
        <v>1246</v>
      </c>
      <c r="S155" s="234">
        <v>148</v>
      </c>
    </row>
    <row r="156" spans="1:22" s="28" customFormat="1" ht="15" customHeight="1" x14ac:dyDescent="0.25">
      <c r="A156" s="145" t="s">
        <v>344</v>
      </c>
      <c r="B156" s="146">
        <v>7</v>
      </c>
      <c r="C156" s="147" t="s">
        <v>345</v>
      </c>
      <c r="D156" s="136"/>
      <c r="E156" s="16"/>
      <c r="F156" s="178">
        <v>697.78368470595478</v>
      </c>
      <c r="G156" s="201">
        <v>1699</v>
      </c>
      <c r="H156" s="180">
        <v>0.45153718909026364</v>
      </c>
      <c r="I156" s="201">
        <v>695</v>
      </c>
      <c r="J156" s="184">
        <v>72.03580952882146</v>
      </c>
      <c r="K156" s="201">
        <v>1219</v>
      </c>
      <c r="L156" s="184">
        <v>32.939077667946613</v>
      </c>
      <c r="M156" s="201">
        <v>1683</v>
      </c>
      <c r="N156" s="184">
        <v>7.8850224752655569</v>
      </c>
      <c r="O156" s="201">
        <v>405</v>
      </c>
      <c r="P156" s="184">
        <v>805.5085955995952</v>
      </c>
      <c r="Q156" s="201">
        <v>554</v>
      </c>
      <c r="S156" s="234">
        <v>149</v>
      </c>
    </row>
    <row r="157" spans="1:22" s="28" customFormat="1" ht="15" customHeight="1" x14ac:dyDescent="0.25">
      <c r="A157" s="145" t="s">
        <v>348</v>
      </c>
      <c r="B157" s="146">
        <v>1</v>
      </c>
      <c r="C157" s="147" t="s">
        <v>349</v>
      </c>
      <c r="D157" s="136"/>
      <c r="E157" s="16"/>
      <c r="F157" s="178">
        <v>9241.3544851821825</v>
      </c>
      <c r="G157" s="201">
        <v>500</v>
      </c>
      <c r="H157" s="180">
        <v>0.4769508423095648</v>
      </c>
      <c r="I157" s="201">
        <v>608</v>
      </c>
      <c r="J157" s="184">
        <v>76.018748449173842</v>
      </c>
      <c r="K157" s="201">
        <v>848</v>
      </c>
      <c r="L157" s="184">
        <v>47.670119018779879</v>
      </c>
      <c r="M157" s="201">
        <v>1276</v>
      </c>
      <c r="N157" s="184">
        <v>7.4174788103117049</v>
      </c>
      <c r="O157" s="201">
        <v>508</v>
      </c>
      <c r="P157" s="184">
        <v>759.28512551977224</v>
      </c>
      <c r="Q157" s="201">
        <v>618</v>
      </c>
      <c r="S157" s="234">
        <v>150</v>
      </c>
    </row>
    <row r="158" spans="1:22" s="29" customFormat="1" ht="15" customHeight="1" x14ac:dyDescent="0.25">
      <c r="A158" s="145" t="s">
        <v>350</v>
      </c>
      <c r="B158" s="160">
        <v>2</v>
      </c>
      <c r="C158" s="152" t="s">
        <v>351</v>
      </c>
      <c r="D158" s="136"/>
      <c r="E158" s="16"/>
      <c r="F158" s="178">
        <v>1371.4017006775041</v>
      </c>
      <c r="G158" s="201">
        <v>1449</v>
      </c>
      <c r="H158" s="180">
        <v>0.26657781327566404</v>
      </c>
      <c r="I158" s="201">
        <v>1606</v>
      </c>
      <c r="J158" s="184">
        <v>70.190324308709364</v>
      </c>
      <c r="K158" s="201">
        <v>1351</v>
      </c>
      <c r="L158" s="184">
        <v>21.460863189699772</v>
      </c>
      <c r="M158" s="201">
        <v>1840</v>
      </c>
      <c r="N158" s="184">
        <v>4.8420211373076176</v>
      </c>
      <c r="O158" s="201">
        <v>1339</v>
      </c>
      <c r="P158" s="184">
        <v>324.15731597065638</v>
      </c>
      <c r="Q158" s="201">
        <v>1434</v>
      </c>
      <c r="S158" s="234">
        <v>151</v>
      </c>
    </row>
    <row r="159" spans="1:22" s="29" customFormat="1" ht="15" customHeight="1" x14ac:dyDescent="0.25">
      <c r="A159" s="145" t="s">
        <v>352</v>
      </c>
      <c r="B159" s="160">
        <v>3</v>
      </c>
      <c r="C159" s="152" t="s">
        <v>353</v>
      </c>
      <c r="D159" s="136"/>
      <c r="E159" s="16"/>
      <c r="F159" s="178">
        <v>2590.7610689010412</v>
      </c>
      <c r="G159" s="201">
        <v>1141</v>
      </c>
      <c r="H159" s="180">
        <v>0.33804082242245603</v>
      </c>
      <c r="I159" s="201">
        <v>1229</v>
      </c>
      <c r="J159" s="184">
        <v>79.364025954999249</v>
      </c>
      <c r="K159" s="201">
        <v>551</v>
      </c>
      <c r="L159" s="184">
        <v>62.647113459749882</v>
      </c>
      <c r="M159" s="201">
        <v>671</v>
      </c>
      <c r="N159" s="184">
        <v>4.054419679582594</v>
      </c>
      <c r="O159" s="201">
        <v>1631</v>
      </c>
      <c r="P159" s="184">
        <v>368.22706497724141</v>
      </c>
      <c r="Q159" s="201">
        <v>1330</v>
      </c>
      <c r="R159" s="28"/>
      <c r="S159" s="234">
        <v>152</v>
      </c>
      <c r="T159" s="28"/>
      <c r="U159" s="28"/>
      <c r="V159" s="28"/>
    </row>
    <row r="160" spans="1:22" s="28" customFormat="1" ht="15" customHeight="1" x14ac:dyDescent="0.25">
      <c r="A160" s="145" t="s">
        <v>354</v>
      </c>
      <c r="B160" s="160">
        <v>4</v>
      </c>
      <c r="C160" s="152" t="s">
        <v>355</v>
      </c>
      <c r="D160" s="136"/>
      <c r="E160" s="16"/>
      <c r="F160" s="178">
        <v>8026.0227284143803</v>
      </c>
      <c r="G160" s="201">
        <v>563</v>
      </c>
      <c r="H160" s="180">
        <v>0.36440108966285806</v>
      </c>
      <c r="I160" s="201">
        <v>1086</v>
      </c>
      <c r="J160" s="184">
        <v>78.075765944453138</v>
      </c>
      <c r="K160" s="201">
        <v>674</v>
      </c>
      <c r="L160" s="184">
        <v>47.235600682395663</v>
      </c>
      <c r="M160" s="201">
        <v>1297</v>
      </c>
      <c r="N160" s="184">
        <v>4.5355165367462353</v>
      </c>
      <c r="O160" s="201">
        <v>1457</v>
      </c>
      <c r="P160" s="184">
        <v>481.99296013096517</v>
      </c>
      <c r="Q160" s="201">
        <v>1088</v>
      </c>
      <c r="S160" s="234">
        <v>153</v>
      </c>
    </row>
    <row r="161" spans="1:22" s="28" customFormat="1" ht="15" customHeight="1" x14ac:dyDescent="0.25">
      <c r="A161" s="145" t="s">
        <v>356</v>
      </c>
      <c r="B161" s="160">
        <v>5</v>
      </c>
      <c r="C161" s="152" t="s">
        <v>357</v>
      </c>
      <c r="D161" s="136"/>
      <c r="E161" s="16"/>
      <c r="F161" s="178">
        <v>1794.3009035295979</v>
      </c>
      <c r="G161" s="201">
        <v>1334</v>
      </c>
      <c r="H161" s="180">
        <v>0.33410022137679263</v>
      </c>
      <c r="I161" s="201">
        <v>1247</v>
      </c>
      <c r="J161" s="184">
        <v>78.523943718469269</v>
      </c>
      <c r="K161" s="201">
        <v>629</v>
      </c>
      <c r="L161" s="184">
        <v>38.272663372266472</v>
      </c>
      <c r="M161" s="201">
        <v>1552</v>
      </c>
      <c r="N161" s="184">
        <v>5.0128351636878659</v>
      </c>
      <c r="O161" s="201">
        <v>1269</v>
      </c>
      <c r="P161" s="184">
        <v>385.19179477039665</v>
      </c>
      <c r="Q161" s="201">
        <v>1286</v>
      </c>
      <c r="S161" s="234">
        <v>154</v>
      </c>
    </row>
    <row r="162" spans="1:22" s="28" customFormat="1" ht="15" customHeight="1" x14ac:dyDescent="0.25">
      <c r="A162" s="145" t="s">
        <v>358</v>
      </c>
      <c r="B162" s="160">
        <v>6</v>
      </c>
      <c r="C162" s="152" t="s">
        <v>359</v>
      </c>
      <c r="D162" s="136"/>
      <c r="E162" s="16"/>
      <c r="F162" s="178">
        <v>1436.8503868331854</v>
      </c>
      <c r="G162" s="201">
        <v>1429</v>
      </c>
      <c r="H162" s="180">
        <v>0.31775700897221554</v>
      </c>
      <c r="I162" s="201">
        <v>1336</v>
      </c>
      <c r="J162" s="184">
        <v>73.003689723993091</v>
      </c>
      <c r="K162" s="201">
        <v>1144</v>
      </c>
      <c r="L162" s="184">
        <v>24.257005035501301</v>
      </c>
      <c r="M162" s="201">
        <v>1821</v>
      </c>
      <c r="N162" s="184">
        <v>5.4077640832941674</v>
      </c>
      <c r="O162" s="201">
        <v>1114</v>
      </c>
      <c r="P162" s="184">
        <v>433.18554324027861</v>
      </c>
      <c r="Q162" s="201">
        <v>1185</v>
      </c>
      <c r="S162" s="234">
        <v>155</v>
      </c>
    </row>
    <row r="163" spans="1:22" s="28" customFormat="1" ht="15" customHeight="1" x14ac:dyDescent="0.25">
      <c r="A163" s="145" t="s">
        <v>360</v>
      </c>
      <c r="B163" s="160">
        <v>7</v>
      </c>
      <c r="C163" s="152" t="s">
        <v>361</v>
      </c>
      <c r="D163" s="136"/>
      <c r="E163" s="16"/>
      <c r="F163" s="178">
        <v>3329.8277710282719</v>
      </c>
      <c r="G163" s="201">
        <v>1004</v>
      </c>
      <c r="H163" s="180">
        <v>0.36200324479323431</v>
      </c>
      <c r="I163" s="201">
        <v>1105</v>
      </c>
      <c r="J163" s="184">
        <v>80.299387197550942</v>
      </c>
      <c r="K163" s="201">
        <v>481</v>
      </c>
      <c r="L163" s="184">
        <v>38.939131646817486</v>
      </c>
      <c r="M163" s="201">
        <v>1532</v>
      </c>
      <c r="N163" s="184">
        <v>5.3581348481039104</v>
      </c>
      <c r="O163" s="201">
        <v>1135</v>
      </c>
      <c r="P163" s="184">
        <v>441.18612548234677</v>
      </c>
      <c r="Q163" s="201">
        <v>1164</v>
      </c>
      <c r="S163" s="234">
        <v>156</v>
      </c>
    </row>
    <row r="164" spans="1:22" s="28" customFormat="1" ht="15" customHeight="1" x14ac:dyDescent="0.25">
      <c r="A164" s="145" t="s">
        <v>362</v>
      </c>
      <c r="B164" s="160">
        <v>8</v>
      </c>
      <c r="C164" s="152" t="s">
        <v>363</v>
      </c>
      <c r="D164" s="136"/>
      <c r="E164" s="16"/>
      <c r="F164" s="178">
        <v>2588.7472631731744</v>
      </c>
      <c r="G164" s="201">
        <v>1142</v>
      </c>
      <c r="H164" s="180">
        <v>0.39720123578948618</v>
      </c>
      <c r="I164" s="201">
        <v>928</v>
      </c>
      <c r="J164" s="184">
        <v>80.2408065075563</v>
      </c>
      <c r="K164" s="201">
        <v>487</v>
      </c>
      <c r="L164" s="184">
        <v>70.258619513543621</v>
      </c>
      <c r="M164" s="201">
        <v>366</v>
      </c>
      <c r="N164" s="184">
        <v>5.2126131217269043</v>
      </c>
      <c r="O164" s="201">
        <v>1183</v>
      </c>
      <c r="P164" s="184">
        <v>443.31071258288199</v>
      </c>
      <c r="Q164" s="201">
        <v>1160</v>
      </c>
      <c r="S164" s="234">
        <v>157</v>
      </c>
    </row>
    <row r="165" spans="1:22" s="28" customFormat="1" ht="15" customHeight="1" x14ac:dyDescent="0.25">
      <c r="A165" s="145" t="s">
        <v>364</v>
      </c>
      <c r="B165" s="160">
        <v>9</v>
      </c>
      <c r="C165" s="152" t="s">
        <v>365</v>
      </c>
      <c r="D165" s="136"/>
      <c r="E165" s="16"/>
      <c r="F165" s="178">
        <v>1370.3947978135707</v>
      </c>
      <c r="G165" s="201">
        <v>1450</v>
      </c>
      <c r="H165" s="180">
        <v>0.35488679521254879</v>
      </c>
      <c r="I165" s="201">
        <v>1138</v>
      </c>
      <c r="J165" s="184">
        <v>81.747991439196582</v>
      </c>
      <c r="K165" s="201">
        <v>369</v>
      </c>
      <c r="L165" s="184">
        <v>20.246673331663803</v>
      </c>
      <c r="M165" s="201">
        <v>1851</v>
      </c>
      <c r="N165" s="184">
        <v>5.4888211321077947</v>
      </c>
      <c r="O165" s="201">
        <v>1086</v>
      </c>
      <c r="P165" s="184">
        <v>542.9380365098541</v>
      </c>
      <c r="Q165" s="201">
        <v>950</v>
      </c>
      <c r="S165" s="234">
        <v>158</v>
      </c>
    </row>
    <row r="166" spans="1:22" s="28" customFormat="1" ht="15" customHeight="1" x14ac:dyDescent="0.25">
      <c r="A166" s="145" t="s">
        <v>366</v>
      </c>
      <c r="B166" s="160">
        <v>10</v>
      </c>
      <c r="C166" s="152" t="s">
        <v>367</v>
      </c>
      <c r="D166" s="136"/>
      <c r="E166" s="16"/>
      <c r="F166" s="178">
        <v>1571.775370600282</v>
      </c>
      <c r="G166" s="201">
        <v>1392</v>
      </c>
      <c r="H166" s="180">
        <v>0.40389119614151903</v>
      </c>
      <c r="I166" s="201">
        <v>894</v>
      </c>
      <c r="J166" s="184">
        <v>74.167816753823928</v>
      </c>
      <c r="K166" s="201">
        <v>1033</v>
      </c>
      <c r="L166" s="184">
        <v>35.542274218303199</v>
      </c>
      <c r="M166" s="201">
        <v>1609</v>
      </c>
      <c r="N166" s="184">
        <v>6.1925323602961972</v>
      </c>
      <c r="O166" s="201">
        <v>846</v>
      </c>
      <c r="P166" s="184">
        <v>632.71546195642748</v>
      </c>
      <c r="Q166" s="201">
        <v>804</v>
      </c>
      <c r="S166" s="234">
        <v>159</v>
      </c>
    </row>
    <row r="167" spans="1:22" s="29" customFormat="1" ht="15" customHeight="1" x14ac:dyDescent="0.25">
      <c r="A167" s="145" t="s">
        <v>368</v>
      </c>
      <c r="B167" s="160">
        <v>11</v>
      </c>
      <c r="C167" s="152" t="s">
        <v>369</v>
      </c>
      <c r="D167" s="136"/>
      <c r="E167" s="16"/>
      <c r="F167" s="178">
        <v>2660.2373665124569</v>
      </c>
      <c r="G167" s="201">
        <v>1127</v>
      </c>
      <c r="H167" s="180">
        <v>0.30634340718325287</v>
      </c>
      <c r="I167" s="201">
        <v>1402</v>
      </c>
      <c r="J167" s="184">
        <v>74.948434215249932</v>
      </c>
      <c r="K167" s="201">
        <v>960</v>
      </c>
      <c r="L167" s="184">
        <v>47.635135245433425</v>
      </c>
      <c r="M167" s="201">
        <v>1279</v>
      </c>
      <c r="N167" s="184">
        <v>4.8724779286010023</v>
      </c>
      <c r="O167" s="201">
        <v>1327</v>
      </c>
      <c r="P167" s="184">
        <v>300.1599909032206</v>
      </c>
      <c r="Q167" s="201">
        <v>1480</v>
      </c>
      <c r="R167" s="28"/>
      <c r="S167" s="234">
        <v>160</v>
      </c>
      <c r="T167" s="28"/>
      <c r="U167" s="28"/>
      <c r="V167" s="28"/>
    </row>
    <row r="168" spans="1:22" s="29" customFormat="1" ht="15" customHeight="1" x14ac:dyDescent="0.25">
      <c r="A168" s="145" t="s">
        <v>370</v>
      </c>
      <c r="B168" s="160">
        <v>12</v>
      </c>
      <c r="C168" s="152" t="s">
        <v>371</v>
      </c>
      <c r="D168" s="136"/>
      <c r="E168" s="16"/>
      <c r="F168" s="178">
        <v>709.86651907315741</v>
      </c>
      <c r="G168" s="201">
        <v>1691</v>
      </c>
      <c r="H168" s="180">
        <v>0.48436893874298526</v>
      </c>
      <c r="I168" s="201">
        <v>573</v>
      </c>
      <c r="J168" s="184">
        <v>77.763005509393167</v>
      </c>
      <c r="K168" s="201">
        <v>703</v>
      </c>
      <c r="L168" s="184">
        <v>42.577491068780944</v>
      </c>
      <c r="M168" s="201">
        <v>1443</v>
      </c>
      <c r="N168" s="184">
        <v>8.3355761338323155</v>
      </c>
      <c r="O168" s="201">
        <v>324</v>
      </c>
      <c r="P168" s="184">
        <v>754.58102638120522</v>
      </c>
      <c r="Q168" s="201">
        <v>626</v>
      </c>
      <c r="R168" s="28"/>
      <c r="S168" s="234">
        <v>161</v>
      </c>
      <c r="T168" s="28"/>
      <c r="U168" s="28"/>
      <c r="V168" s="28"/>
    </row>
    <row r="169" spans="1:22" s="28" customFormat="1" ht="15" customHeight="1" x14ac:dyDescent="0.25">
      <c r="A169" s="145" t="s">
        <v>372</v>
      </c>
      <c r="B169" s="160">
        <v>13</v>
      </c>
      <c r="C169" s="152" t="s">
        <v>373</v>
      </c>
      <c r="D169" s="136"/>
      <c r="E169" s="16"/>
      <c r="F169" s="178">
        <v>1415.7054266905807</v>
      </c>
      <c r="G169" s="201">
        <v>1437</v>
      </c>
      <c r="H169" s="180">
        <v>0.27558186146308761</v>
      </c>
      <c r="I169" s="201">
        <v>1568</v>
      </c>
      <c r="J169" s="184">
        <v>70.517254352790047</v>
      </c>
      <c r="K169" s="201">
        <v>1331</v>
      </c>
      <c r="L169" s="184">
        <v>26.699926132180003</v>
      </c>
      <c r="M169" s="201">
        <v>1797</v>
      </c>
      <c r="N169" s="184">
        <v>5.8699357862829151</v>
      </c>
      <c r="O169" s="201">
        <v>946</v>
      </c>
      <c r="P169" s="184">
        <v>280.8325400885285</v>
      </c>
      <c r="Q169" s="201">
        <v>1536</v>
      </c>
      <c r="S169" s="234">
        <v>162</v>
      </c>
    </row>
    <row r="170" spans="1:22" s="28" customFormat="1" ht="15" customHeight="1" x14ac:dyDescent="0.25">
      <c r="A170" s="145" t="s">
        <v>374</v>
      </c>
      <c r="B170" s="160">
        <v>14</v>
      </c>
      <c r="C170" s="152" t="s">
        <v>375</v>
      </c>
      <c r="D170" s="136"/>
      <c r="E170" s="16"/>
      <c r="F170" s="178">
        <v>17150.576481380271</v>
      </c>
      <c r="G170" s="201">
        <v>297</v>
      </c>
      <c r="H170" s="180">
        <v>0.57888095079382884</v>
      </c>
      <c r="I170" s="201">
        <v>277</v>
      </c>
      <c r="J170" s="184">
        <v>76.825801620043052</v>
      </c>
      <c r="K170" s="201">
        <v>787</v>
      </c>
      <c r="L170" s="184">
        <v>64.675653629009858</v>
      </c>
      <c r="M170" s="201">
        <v>603</v>
      </c>
      <c r="N170" s="184">
        <v>8.1222867692711542</v>
      </c>
      <c r="O170" s="201">
        <v>377</v>
      </c>
      <c r="P170" s="184">
        <v>1066.6362275469451</v>
      </c>
      <c r="Q170" s="201">
        <v>218</v>
      </c>
      <c r="S170" s="234">
        <v>163</v>
      </c>
    </row>
    <row r="171" spans="1:22" s="29" customFormat="1" ht="15" customHeight="1" x14ac:dyDescent="0.25">
      <c r="A171" s="145" t="s">
        <v>376</v>
      </c>
      <c r="B171" s="160">
        <v>15</v>
      </c>
      <c r="C171" s="152" t="s">
        <v>377</v>
      </c>
      <c r="D171" s="136"/>
      <c r="E171" s="16"/>
      <c r="F171" s="178">
        <v>2551.4918572076326</v>
      </c>
      <c r="G171" s="201">
        <v>1151</v>
      </c>
      <c r="H171" s="180">
        <v>0.30152697977817644</v>
      </c>
      <c r="I171" s="201">
        <v>1422</v>
      </c>
      <c r="J171" s="184">
        <v>77.533495880731081</v>
      </c>
      <c r="K171" s="201">
        <v>725</v>
      </c>
      <c r="L171" s="184">
        <v>33.42589873041684</v>
      </c>
      <c r="M171" s="201">
        <v>1670</v>
      </c>
      <c r="N171" s="184">
        <v>5.8098168687232432</v>
      </c>
      <c r="O171" s="201">
        <v>969</v>
      </c>
      <c r="P171" s="184">
        <v>286.21800425256004</v>
      </c>
      <c r="Q171" s="201">
        <v>1518</v>
      </c>
      <c r="R171" s="28"/>
      <c r="S171" s="234">
        <v>164</v>
      </c>
      <c r="T171" s="28"/>
      <c r="U171" s="28"/>
      <c r="V171" s="28"/>
    </row>
    <row r="172" spans="1:22" s="29" customFormat="1" ht="15" customHeight="1" x14ac:dyDescent="0.25">
      <c r="A172" s="145" t="s">
        <v>378</v>
      </c>
      <c r="B172" s="160">
        <v>16</v>
      </c>
      <c r="C172" s="152" t="s">
        <v>379</v>
      </c>
      <c r="D172" s="136"/>
      <c r="E172" s="16"/>
      <c r="F172" s="178">
        <v>1309.9806259775571</v>
      </c>
      <c r="G172" s="201">
        <v>1476</v>
      </c>
      <c r="H172" s="180">
        <v>0.36085338751985196</v>
      </c>
      <c r="I172" s="201">
        <v>1114</v>
      </c>
      <c r="J172" s="184">
        <v>75.568920691888437</v>
      </c>
      <c r="K172" s="201">
        <v>895</v>
      </c>
      <c r="L172" s="184">
        <v>54.127631475014724</v>
      </c>
      <c r="M172" s="201">
        <v>1033</v>
      </c>
      <c r="N172" s="184">
        <v>6.4291838364097105</v>
      </c>
      <c r="O172" s="201">
        <v>779</v>
      </c>
      <c r="P172" s="184">
        <v>362.15931916785837</v>
      </c>
      <c r="Q172" s="201">
        <v>1348</v>
      </c>
      <c r="R172" s="28"/>
      <c r="S172" s="234">
        <v>165</v>
      </c>
      <c r="T172" s="28"/>
      <c r="U172" s="28"/>
      <c r="V172" s="28"/>
    </row>
    <row r="173" spans="1:22" s="29" customFormat="1" ht="15" customHeight="1" x14ac:dyDescent="0.25">
      <c r="A173" s="145" t="s">
        <v>382</v>
      </c>
      <c r="B173" s="160">
        <v>1</v>
      </c>
      <c r="C173" s="152" t="s">
        <v>383</v>
      </c>
      <c r="D173" s="136"/>
      <c r="E173" s="16"/>
      <c r="F173" s="178">
        <v>25290.379233419142</v>
      </c>
      <c r="G173" s="201">
        <v>216</v>
      </c>
      <c r="H173" s="180">
        <v>0.57987764034195366</v>
      </c>
      <c r="I173" s="201">
        <v>272</v>
      </c>
      <c r="J173" s="184">
        <v>81.427651578693187</v>
      </c>
      <c r="K173" s="201">
        <v>407</v>
      </c>
      <c r="L173" s="184">
        <v>66.989261048300989</v>
      </c>
      <c r="M173" s="201">
        <v>494</v>
      </c>
      <c r="N173" s="184">
        <v>8.6551244451003786</v>
      </c>
      <c r="O173" s="201">
        <v>259</v>
      </c>
      <c r="P173" s="184">
        <v>933.70921320947537</v>
      </c>
      <c r="Q173" s="201">
        <v>378</v>
      </c>
      <c r="R173" s="28"/>
      <c r="S173" s="234">
        <v>166</v>
      </c>
      <c r="T173" s="28"/>
      <c r="U173" s="28"/>
      <c r="V173" s="28"/>
    </row>
    <row r="174" spans="1:22" s="28" customFormat="1" ht="15" customHeight="1" x14ac:dyDescent="0.25">
      <c r="A174" s="145" t="s">
        <v>384</v>
      </c>
      <c r="B174" s="146">
        <v>2</v>
      </c>
      <c r="C174" s="147" t="s">
        <v>385</v>
      </c>
      <c r="D174" s="136"/>
      <c r="E174" s="16"/>
      <c r="F174" s="178">
        <v>745.10811931083197</v>
      </c>
      <c r="G174" s="201">
        <v>1680</v>
      </c>
      <c r="H174" s="180">
        <v>0.26791042073436944</v>
      </c>
      <c r="I174" s="201">
        <v>1597</v>
      </c>
      <c r="J174" s="184">
        <v>82.93904757139741</v>
      </c>
      <c r="K174" s="201">
        <v>268</v>
      </c>
      <c r="L174" s="184">
        <v>54.821000333477812</v>
      </c>
      <c r="M174" s="201">
        <v>1002</v>
      </c>
      <c r="N174" s="184">
        <v>5.9693339381109611</v>
      </c>
      <c r="O174" s="201">
        <v>925</v>
      </c>
      <c r="P174" s="184">
        <v>157.34972433771046</v>
      </c>
      <c r="Q174" s="201">
        <v>1804</v>
      </c>
      <c r="S174" s="234">
        <v>167</v>
      </c>
    </row>
    <row r="175" spans="1:22" s="28" customFormat="1" ht="15" customHeight="1" x14ac:dyDescent="0.25">
      <c r="A175" s="145" t="s">
        <v>386</v>
      </c>
      <c r="B175" s="146">
        <v>3</v>
      </c>
      <c r="C175" s="147" t="s">
        <v>387</v>
      </c>
      <c r="D175" s="136"/>
      <c r="E175" s="16"/>
      <c r="F175" s="178">
        <v>3118.3781696022252</v>
      </c>
      <c r="G175" s="201">
        <v>1037</v>
      </c>
      <c r="H175" s="180">
        <v>0.53672638692765751</v>
      </c>
      <c r="I175" s="201">
        <v>403</v>
      </c>
      <c r="J175" s="184">
        <v>78.53627508780221</v>
      </c>
      <c r="K175" s="201">
        <v>627</v>
      </c>
      <c r="L175" s="184">
        <v>54.042962970161923</v>
      </c>
      <c r="M175" s="201">
        <v>1039</v>
      </c>
      <c r="N175" s="184">
        <v>6.6699243345011752</v>
      </c>
      <c r="O175" s="201">
        <v>714</v>
      </c>
      <c r="P175" s="184">
        <v>1027.1843064927732</v>
      </c>
      <c r="Q175" s="201">
        <v>267</v>
      </c>
      <c r="S175" s="234">
        <v>168</v>
      </c>
    </row>
    <row r="176" spans="1:22" s="28" customFormat="1" ht="15" customHeight="1" x14ac:dyDescent="0.25">
      <c r="A176" s="145" t="s">
        <v>388</v>
      </c>
      <c r="B176" s="146">
        <v>4</v>
      </c>
      <c r="C176" s="147" t="s">
        <v>389</v>
      </c>
      <c r="D176" s="136"/>
      <c r="E176" s="16"/>
      <c r="F176" s="178">
        <v>866.94336584679229</v>
      </c>
      <c r="G176" s="201">
        <v>1636</v>
      </c>
      <c r="H176" s="180">
        <v>0.43832326463392918</v>
      </c>
      <c r="I176" s="201">
        <v>746</v>
      </c>
      <c r="J176" s="184">
        <v>79.71295565241897</v>
      </c>
      <c r="K176" s="201">
        <v>526</v>
      </c>
      <c r="L176" s="184">
        <v>40.811172247825446</v>
      </c>
      <c r="M176" s="201">
        <v>1482</v>
      </c>
      <c r="N176" s="184">
        <v>7.0300342239625406</v>
      </c>
      <c r="O176" s="201">
        <v>619</v>
      </c>
      <c r="P176" s="184">
        <v>622.17010479549367</v>
      </c>
      <c r="Q176" s="201">
        <v>822</v>
      </c>
      <c r="S176" s="234">
        <v>169</v>
      </c>
    </row>
    <row r="177" spans="1:19" s="28" customFormat="1" ht="15" customHeight="1" x14ac:dyDescent="0.25">
      <c r="A177" s="145" t="s">
        <v>390</v>
      </c>
      <c r="B177" s="146">
        <v>5</v>
      </c>
      <c r="C177" s="147" t="s">
        <v>391</v>
      </c>
      <c r="D177" s="136"/>
      <c r="E177" s="16"/>
      <c r="F177" s="178">
        <v>750.14263363049974</v>
      </c>
      <c r="G177" s="201">
        <v>1675</v>
      </c>
      <c r="H177" s="180">
        <v>0.44015113419483848</v>
      </c>
      <c r="I177" s="201">
        <v>740</v>
      </c>
      <c r="J177" s="184">
        <v>76.535357816221961</v>
      </c>
      <c r="K177" s="201">
        <v>810</v>
      </c>
      <c r="L177" s="184">
        <v>51.769661785589463</v>
      </c>
      <c r="M177" s="201">
        <v>1123</v>
      </c>
      <c r="N177" s="184">
        <v>7.246989270797215</v>
      </c>
      <c r="O177" s="201">
        <v>553</v>
      </c>
      <c r="P177" s="184">
        <v>584.15709953412727</v>
      </c>
      <c r="Q177" s="201">
        <v>889</v>
      </c>
      <c r="S177" s="234">
        <v>170</v>
      </c>
    </row>
    <row r="178" spans="1:19" s="28" customFormat="1" ht="15" customHeight="1" x14ac:dyDescent="0.25">
      <c r="A178" s="145" t="s">
        <v>394</v>
      </c>
      <c r="B178" s="146">
        <v>1</v>
      </c>
      <c r="C178" s="147" t="s">
        <v>395</v>
      </c>
      <c r="D178" s="136"/>
      <c r="E178" s="16"/>
      <c r="F178" s="178">
        <v>24294.552300988857</v>
      </c>
      <c r="G178" s="201">
        <v>224</v>
      </c>
      <c r="H178" s="180">
        <v>0.50052358800632279</v>
      </c>
      <c r="I178" s="201">
        <v>528</v>
      </c>
      <c r="J178" s="184">
        <v>82.953376381828249</v>
      </c>
      <c r="K178" s="201">
        <v>267</v>
      </c>
      <c r="L178" s="184">
        <v>50.134434368058137</v>
      </c>
      <c r="M178" s="201">
        <v>1181</v>
      </c>
      <c r="N178" s="184">
        <v>6.8366442477387137</v>
      </c>
      <c r="O178" s="201">
        <v>670</v>
      </c>
      <c r="P178" s="184">
        <v>793.87204099308451</v>
      </c>
      <c r="Q178" s="201">
        <v>570</v>
      </c>
      <c r="S178" s="234">
        <v>171</v>
      </c>
    </row>
    <row r="179" spans="1:19" s="28" customFormat="1" ht="15" customHeight="1" x14ac:dyDescent="0.25">
      <c r="A179" s="145" t="s">
        <v>396</v>
      </c>
      <c r="B179" s="146">
        <v>2</v>
      </c>
      <c r="C179" s="147" t="s">
        <v>274</v>
      </c>
      <c r="D179" s="136"/>
      <c r="E179" s="16"/>
      <c r="F179" s="178">
        <v>966.62674937621443</v>
      </c>
      <c r="G179" s="201">
        <v>1594</v>
      </c>
      <c r="H179" s="180">
        <v>0.54015289761169161</v>
      </c>
      <c r="I179" s="201">
        <v>395</v>
      </c>
      <c r="J179" s="184">
        <v>79.252481977093879</v>
      </c>
      <c r="K179" s="201">
        <v>566</v>
      </c>
      <c r="L179" s="184">
        <v>48.180844116072514</v>
      </c>
      <c r="M179" s="201">
        <v>1251</v>
      </c>
      <c r="N179" s="184">
        <v>7.4739814364634301</v>
      </c>
      <c r="O179" s="201">
        <v>498</v>
      </c>
      <c r="P179" s="184">
        <v>1014.1781365838001</v>
      </c>
      <c r="Q179" s="201">
        <v>282</v>
      </c>
      <c r="S179" s="234">
        <v>172</v>
      </c>
    </row>
    <row r="180" spans="1:19" s="28" customFormat="1" ht="15" customHeight="1" x14ac:dyDescent="0.25">
      <c r="A180" s="145" t="s">
        <v>397</v>
      </c>
      <c r="B180" s="146">
        <v>3</v>
      </c>
      <c r="C180" s="147" t="s">
        <v>398</v>
      </c>
      <c r="D180" s="136"/>
      <c r="E180" s="16"/>
      <c r="F180" s="178">
        <v>1353.2774491267</v>
      </c>
      <c r="G180" s="201">
        <v>1456</v>
      </c>
      <c r="H180" s="180">
        <v>0.29213796461516334</v>
      </c>
      <c r="I180" s="201">
        <v>1483</v>
      </c>
      <c r="J180" s="184">
        <v>80.745961374517506</v>
      </c>
      <c r="K180" s="201">
        <v>448</v>
      </c>
      <c r="L180" s="184">
        <v>49.483433107349633</v>
      </c>
      <c r="M180" s="201">
        <v>1204</v>
      </c>
      <c r="N180" s="184">
        <v>4.3248840061198619</v>
      </c>
      <c r="O180" s="201">
        <v>1544</v>
      </c>
      <c r="P180" s="184">
        <v>258.0038222831725</v>
      </c>
      <c r="Q180" s="201">
        <v>1589</v>
      </c>
      <c r="S180" s="234">
        <v>173</v>
      </c>
    </row>
    <row r="181" spans="1:19" s="28" customFormat="1" ht="15" customHeight="1" x14ac:dyDescent="0.25">
      <c r="A181" s="145" t="s">
        <v>399</v>
      </c>
      <c r="B181" s="146">
        <v>4</v>
      </c>
      <c r="C181" s="147" t="s">
        <v>400</v>
      </c>
      <c r="D181" s="136"/>
      <c r="E181" s="16"/>
      <c r="F181" s="178">
        <v>1625.1412223887605</v>
      </c>
      <c r="G181" s="201">
        <v>1378</v>
      </c>
      <c r="H181" s="180">
        <v>0.38580917514862512</v>
      </c>
      <c r="I181" s="201">
        <v>976</v>
      </c>
      <c r="J181" s="184">
        <v>75.183086702256546</v>
      </c>
      <c r="K181" s="201">
        <v>939</v>
      </c>
      <c r="L181" s="184">
        <v>40.409664008757723</v>
      </c>
      <c r="M181" s="201">
        <v>1495</v>
      </c>
      <c r="N181" s="184">
        <v>5.7165343688377241</v>
      </c>
      <c r="O181" s="201">
        <v>1000</v>
      </c>
      <c r="P181" s="184">
        <v>541.96623996913229</v>
      </c>
      <c r="Q181" s="201">
        <v>954</v>
      </c>
      <c r="S181" s="234">
        <v>174</v>
      </c>
    </row>
    <row r="182" spans="1:19" s="28" customFormat="1" ht="15" customHeight="1" x14ac:dyDescent="0.25">
      <c r="A182" s="145" t="s">
        <v>401</v>
      </c>
      <c r="B182" s="146">
        <v>5</v>
      </c>
      <c r="C182" s="147" t="s">
        <v>402</v>
      </c>
      <c r="D182" s="136"/>
      <c r="E182" s="16"/>
      <c r="F182" s="178">
        <v>1861.7633954131463</v>
      </c>
      <c r="G182" s="201">
        <v>1319</v>
      </c>
      <c r="H182" s="180">
        <v>0.36679275091696506</v>
      </c>
      <c r="I182" s="201">
        <v>1075</v>
      </c>
      <c r="J182" s="184">
        <v>88.960458303022818</v>
      </c>
      <c r="K182" s="201">
        <v>57</v>
      </c>
      <c r="L182" s="184">
        <v>38.154960960461672</v>
      </c>
      <c r="M182" s="201">
        <v>1559</v>
      </c>
      <c r="N182" s="184">
        <v>4.2735830492425011</v>
      </c>
      <c r="O182" s="201">
        <v>1561</v>
      </c>
      <c r="P182" s="184">
        <v>477.6130924485812</v>
      </c>
      <c r="Q182" s="201">
        <v>1097</v>
      </c>
      <c r="S182" s="234">
        <v>175</v>
      </c>
    </row>
    <row r="183" spans="1:19" s="28" customFormat="1" ht="15" customHeight="1" x14ac:dyDescent="0.25">
      <c r="A183" s="145" t="s">
        <v>403</v>
      </c>
      <c r="B183" s="146">
        <v>6</v>
      </c>
      <c r="C183" s="147" t="s">
        <v>404</v>
      </c>
      <c r="D183" s="136"/>
      <c r="E183" s="16"/>
      <c r="F183" s="178">
        <v>7857.8699501374758</v>
      </c>
      <c r="G183" s="201">
        <v>568</v>
      </c>
      <c r="H183" s="180">
        <v>0.28195059209911838</v>
      </c>
      <c r="I183" s="201">
        <v>1538</v>
      </c>
      <c r="J183" s="184">
        <v>86.226970012877501</v>
      </c>
      <c r="K183" s="201">
        <v>118</v>
      </c>
      <c r="L183" s="184">
        <v>31.269074527258983</v>
      </c>
      <c r="M183" s="201">
        <v>1728</v>
      </c>
      <c r="N183" s="184">
        <v>3.248751554542086</v>
      </c>
      <c r="O183" s="201">
        <v>1804</v>
      </c>
      <c r="P183" s="184">
        <v>338.13364387077712</v>
      </c>
      <c r="Q183" s="201">
        <v>1402</v>
      </c>
      <c r="S183" s="234">
        <v>176</v>
      </c>
    </row>
    <row r="184" spans="1:19" s="28" customFormat="1" ht="15" customHeight="1" x14ac:dyDescent="0.25">
      <c r="A184" s="145" t="s">
        <v>405</v>
      </c>
      <c r="B184" s="146">
        <v>7</v>
      </c>
      <c r="C184" s="147" t="s">
        <v>406</v>
      </c>
      <c r="D184" s="136"/>
      <c r="E184" s="16"/>
      <c r="F184" s="178">
        <v>6414.9781461206894</v>
      </c>
      <c r="G184" s="201">
        <v>662</v>
      </c>
      <c r="H184" s="180">
        <v>0.32133595698663503</v>
      </c>
      <c r="I184" s="201">
        <v>1325</v>
      </c>
      <c r="J184" s="184">
        <v>91.956980812565874</v>
      </c>
      <c r="K184" s="201">
        <v>25</v>
      </c>
      <c r="L184" s="184">
        <v>34.554556901189244</v>
      </c>
      <c r="M184" s="201">
        <v>1638</v>
      </c>
      <c r="N184" s="184">
        <v>2.8667443506679491</v>
      </c>
      <c r="O184" s="201">
        <v>1838</v>
      </c>
      <c r="P184" s="184">
        <v>489.89547754089574</v>
      </c>
      <c r="Q184" s="201">
        <v>1058</v>
      </c>
      <c r="S184" s="234">
        <v>177</v>
      </c>
    </row>
    <row r="185" spans="1:19" s="28" customFormat="1" ht="15" customHeight="1" x14ac:dyDescent="0.25">
      <c r="A185" s="145" t="s">
        <v>407</v>
      </c>
      <c r="B185" s="146">
        <v>8</v>
      </c>
      <c r="C185" s="147" t="s">
        <v>408</v>
      </c>
      <c r="D185" s="136"/>
      <c r="E185" s="16"/>
      <c r="F185" s="178">
        <v>4258.1922115750112</v>
      </c>
      <c r="G185" s="201">
        <v>881</v>
      </c>
      <c r="H185" s="180">
        <v>0.25075551087088577</v>
      </c>
      <c r="I185" s="201">
        <v>1673</v>
      </c>
      <c r="J185" s="184">
        <v>86.715700921849489</v>
      </c>
      <c r="K185" s="201">
        <v>102</v>
      </c>
      <c r="L185" s="184">
        <v>36.357088429547311</v>
      </c>
      <c r="M185" s="201">
        <v>1592</v>
      </c>
      <c r="N185" s="184">
        <v>3.3684160683357072</v>
      </c>
      <c r="O185" s="201">
        <v>1783</v>
      </c>
      <c r="P185" s="184">
        <v>223.5571258350341</v>
      </c>
      <c r="Q185" s="201">
        <v>1683</v>
      </c>
      <c r="S185" s="234">
        <v>178</v>
      </c>
    </row>
    <row r="186" spans="1:19" s="28" customFormat="1" ht="15" customHeight="1" x14ac:dyDescent="0.25">
      <c r="A186" s="145" t="s">
        <v>409</v>
      </c>
      <c r="B186" s="146">
        <v>9</v>
      </c>
      <c r="C186" s="147" t="s">
        <v>410</v>
      </c>
      <c r="D186" s="136"/>
      <c r="E186" s="16"/>
      <c r="F186" s="178">
        <v>1062.2825214499023</v>
      </c>
      <c r="G186" s="201">
        <v>1550</v>
      </c>
      <c r="H186" s="180">
        <v>0.33821056594571253</v>
      </c>
      <c r="I186" s="201">
        <v>1226</v>
      </c>
      <c r="J186" s="184">
        <v>79.543562950997611</v>
      </c>
      <c r="K186" s="201">
        <v>532</v>
      </c>
      <c r="L186" s="184">
        <v>46.674183230810506</v>
      </c>
      <c r="M186" s="201">
        <v>1309</v>
      </c>
      <c r="N186" s="184">
        <v>5.3824285798121734</v>
      </c>
      <c r="O186" s="201">
        <v>1124</v>
      </c>
      <c r="P186" s="184">
        <v>340.70547855574603</v>
      </c>
      <c r="Q186" s="201">
        <v>1398</v>
      </c>
      <c r="S186" s="234">
        <v>179</v>
      </c>
    </row>
    <row r="187" spans="1:19" s="28" customFormat="1" ht="15" customHeight="1" x14ac:dyDescent="0.25">
      <c r="A187" s="145" t="s">
        <v>411</v>
      </c>
      <c r="B187" s="146">
        <v>10</v>
      </c>
      <c r="C187" s="147" t="s">
        <v>412</v>
      </c>
      <c r="D187" s="136"/>
      <c r="E187" s="16"/>
      <c r="F187" s="178">
        <v>1993.6676705884422</v>
      </c>
      <c r="G187" s="201">
        <v>1273</v>
      </c>
      <c r="H187" s="180">
        <v>0.29994526619611883</v>
      </c>
      <c r="I187" s="201">
        <v>1436</v>
      </c>
      <c r="J187" s="184">
        <v>79.885356690255165</v>
      </c>
      <c r="K187" s="201">
        <v>520</v>
      </c>
      <c r="L187" s="184">
        <v>34.420419826310749</v>
      </c>
      <c r="M187" s="201">
        <v>1645</v>
      </c>
      <c r="N187" s="184">
        <v>5.0180563314737316</v>
      </c>
      <c r="O187" s="201">
        <v>1267</v>
      </c>
      <c r="P187" s="184">
        <v>295.36163445466661</v>
      </c>
      <c r="Q187" s="201">
        <v>1500</v>
      </c>
      <c r="S187" s="234">
        <v>180</v>
      </c>
    </row>
    <row r="188" spans="1:19" s="28" customFormat="1" ht="15" customHeight="1" x14ac:dyDescent="0.25">
      <c r="A188" s="145" t="s">
        <v>415</v>
      </c>
      <c r="B188" s="146">
        <v>1</v>
      </c>
      <c r="C188" s="147" t="s">
        <v>416</v>
      </c>
      <c r="D188" s="136"/>
      <c r="E188" s="16"/>
      <c r="F188" s="178">
        <v>3044.8742605350753</v>
      </c>
      <c r="G188" s="201">
        <v>1045</v>
      </c>
      <c r="H188" s="180">
        <v>0.4450455019317659</v>
      </c>
      <c r="I188" s="201">
        <v>717</v>
      </c>
      <c r="J188" s="184">
        <v>65.774603669871652</v>
      </c>
      <c r="K188" s="201">
        <v>1576</v>
      </c>
      <c r="L188" s="184">
        <v>54.206851576607328</v>
      </c>
      <c r="M188" s="201">
        <v>1028</v>
      </c>
      <c r="N188" s="184">
        <v>7.6970756429463156</v>
      </c>
      <c r="O188" s="201">
        <v>446</v>
      </c>
      <c r="P188" s="184">
        <v>708.89216136062453</v>
      </c>
      <c r="Q188" s="201">
        <v>705</v>
      </c>
      <c r="S188" s="234">
        <v>181</v>
      </c>
    </row>
    <row r="189" spans="1:19" s="28" customFormat="1" ht="15" customHeight="1" x14ac:dyDescent="0.25">
      <c r="A189" s="145" t="s">
        <v>417</v>
      </c>
      <c r="B189" s="146">
        <v>2</v>
      </c>
      <c r="C189" s="147" t="s">
        <v>418</v>
      </c>
      <c r="D189" s="136"/>
      <c r="E189" s="16"/>
      <c r="F189" s="178">
        <v>3693.319704908286</v>
      </c>
      <c r="G189" s="201">
        <v>953</v>
      </c>
      <c r="H189" s="180">
        <v>0.1697821073047189</v>
      </c>
      <c r="I189" s="201">
        <v>1850</v>
      </c>
      <c r="J189" s="184">
        <v>74.943398377715454</v>
      </c>
      <c r="K189" s="201">
        <v>961</v>
      </c>
      <c r="L189" s="184">
        <v>44.942646968394492</v>
      </c>
      <c r="M189" s="201">
        <v>1371</v>
      </c>
      <c r="N189" s="184">
        <v>3.8018547181645248</v>
      </c>
      <c r="O189" s="201">
        <v>1698</v>
      </c>
      <c r="P189" s="184">
        <v>92.579039126770695</v>
      </c>
      <c r="Q189" s="201">
        <v>1862</v>
      </c>
      <c r="S189" s="234">
        <v>182</v>
      </c>
    </row>
    <row r="190" spans="1:19" s="28" customFormat="1" ht="15" customHeight="1" x14ac:dyDescent="0.25">
      <c r="A190" s="145" t="s">
        <v>419</v>
      </c>
      <c r="B190" s="146">
        <v>3</v>
      </c>
      <c r="C190" s="147" t="s">
        <v>420</v>
      </c>
      <c r="D190" s="136"/>
      <c r="E190" s="16"/>
      <c r="F190" s="178">
        <v>1335.1531975758962</v>
      </c>
      <c r="G190" s="201">
        <v>1466</v>
      </c>
      <c r="H190" s="180">
        <v>0.285852984736013</v>
      </c>
      <c r="I190" s="201">
        <v>1516</v>
      </c>
      <c r="J190" s="184">
        <v>70.473989262027843</v>
      </c>
      <c r="K190" s="201">
        <v>1332</v>
      </c>
      <c r="L190" s="184">
        <v>56.297499301448731</v>
      </c>
      <c r="M190" s="201">
        <v>930</v>
      </c>
      <c r="N190" s="184">
        <v>4.2775293269024486</v>
      </c>
      <c r="O190" s="201">
        <v>1559</v>
      </c>
      <c r="P190" s="184">
        <v>277.39492956212899</v>
      </c>
      <c r="Q190" s="201">
        <v>1545</v>
      </c>
      <c r="S190" s="234">
        <v>183</v>
      </c>
    </row>
    <row r="191" spans="1:19" s="28" customFormat="1" ht="15" customHeight="1" x14ac:dyDescent="0.25">
      <c r="A191" s="145" t="s">
        <v>421</v>
      </c>
      <c r="B191" s="146">
        <v>4</v>
      </c>
      <c r="C191" s="147" t="s">
        <v>422</v>
      </c>
      <c r="D191" s="136"/>
      <c r="E191" s="16"/>
      <c r="F191" s="178">
        <v>1921.170664385226</v>
      </c>
      <c r="G191" s="201">
        <v>1299</v>
      </c>
      <c r="H191" s="180">
        <v>0.1851397078405701</v>
      </c>
      <c r="I191" s="201">
        <v>1831</v>
      </c>
      <c r="J191" s="184">
        <v>69.288009839118487</v>
      </c>
      <c r="K191" s="201">
        <v>1418</v>
      </c>
      <c r="L191" s="184">
        <v>31.313207287245181</v>
      </c>
      <c r="M191" s="201">
        <v>1726</v>
      </c>
      <c r="N191" s="184">
        <v>3.6721468167601001</v>
      </c>
      <c r="O191" s="201">
        <v>1720</v>
      </c>
      <c r="P191" s="184">
        <v>139.30164909933936</v>
      </c>
      <c r="Q191" s="201">
        <v>1828</v>
      </c>
      <c r="S191" s="234">
        <v>184</v>
      </c>
    </row>
    <row r="192" spans="1:19" s="28" customFormat="1" ht="15" customHeight="1" x14ac:dyDescent="0.25">
      <c r="A192" s="145" t="s">
        <v>423</v>
      </c>
      <c r="B192" s="146">
        <v>5</v>
      </c>
      <c r="C192" s="147" t="s">
        <v>424</v>
      </c>
      <c r="D192" s="136"/>
      <c r="E192" s="16"/>
      <c r="F192" s="178">
        <v>1027.0409212122279</v>
      </c>
      <c r="G192" s="201">
        <v>1565</v>
      </c>
      <c r="H192" s="180">
        <v>0.23682464446096588</v>
      </c>
      <c r="I192" s="201">
        <v>1721</v>
      </c>
      <c r="J192" s="184">
        <v>65.499985590082332</v>
      </c>
      <c r="K192" s="201">
        <v>1588</v>
      </c>
      <c r="L192" s="184">
        <v>28.377052359564505</v>
      </c>
      <c r="M192" s="201">
        <v>1772</v>
      </c>
      <c r="N192" s="184">
        <v>5.4071683842207783</v>
      </c>
      <c r="O192" s="201">
        <v>1115</v>
      </c>
      <c r="P192" s="184">
        <v>215.66387072380775</v>
      </c>
      <c r="Q192" s="201">
        <v>1700</v>
      </c>
      <c r="S192" s="234">
        <v>185</v>
      </c>
    </row>
    <row r="193" spans="1:22" s="28" customFormat="1" ht="15" customHeight="1" x14ac:dyDescent="0.25">
      <c r="A193" s="145" t="s">
        <v>425</v>
      </c>
      <c r="B193" s="146">
        <v>6</v>
      </c>
      <c r="C193" s="147" t="s">
        <v>426</v>
      </c>
      <c r="D193" s="136"/>
      <c r="E193" s="16"/>
      <c r="F193" s="178">
        <v>5667.85622108199</v>
      </c>
      <c r="G193" s="201">
        <v>719</v>
      </c>
      <c r="H193" s="180">
        <v>0.21865438039424431</v>
      </c>
      <c r="I193" s="201">
        <v>1761</v>
      </c>
      <c r="J193" s="184">
        <v>78.714015686152024</v>
      </c>
      <c r="K193" s="201">
        <v>614</v>
      </c>
      <c r="L193" s="184">
        <v>29.803499678617097</v>
      </c>
      <c r="M193" s="201">
        <v>1752</v>
      </c>
      <c r="N193" s="184">
        <v>3.2527560851481447</v>
      </c>
      <c r="O193" s="201">
        <v>1800</v>
      </c>
      <c r="P193" s="184">
        <v>199.84253603676899</v>
      </c>
      <c r="Q193" s="201">
        <v>1737</v>
      </c>
      <c r="S193" s="234">
        <v>186</v>
      </c>
    </row>
    <row r="194" spans="1:22" s="28" customFormat="1" ht="15" customHeight="1" x14ac:dyDescent="0.25">
      <c r="A194" s="145" t="s">
        <v>427</v>
      </c>
      <c r="B194" s="146">
        <v>7</v>
      </c>
      <c r="C194" s="147" t="s">
        <v>428</v>
      </c>
      <c r="D194" s="136"/>
      <c r="E194" s="16"/>
      <c r="F194" s="178">
        <v>2750.8586242664769</v>
      </c>
      <c r="G194" s="201">
        <v>1103</v>
      </c>
      <c r="H194" s="180">
        <v>0.24424526740993613</v>
      </c>
      <c r="I194" s="201">
        <v>1692</v>
      </c>
      <c r="J194" s="184">
        <v>78.746797116235768</v>
      </c>
      <c r="K194" s="201">
        <v>608</v>
      </c>
      <c r="L194" s="184">
        <v>39.371266541722605</v>
      </c>
      <c r="M194" s="201">
        <v>1523</v>
      </c>
      <c r="N194" s="184">
        <v>4.0983485876669059</v>
      </c>
      <c r="O194" s="201">
        <v>1615</v>
      </c>
      <c r="P194" s="184">
        <v>193.83294465816968</v>
      </c>
      <c r="Q194" s="201">
        <v>1755</v>
      </c>
      <c r="S194" s="234">
        <v>187</v>
      </c>
    </row>
    <row r="195" spans="1:22" s="29" customFormat="1" ht="15" customHeight="1" x14ac:dyDescent="0.25">
      <c r="A195" s="145" t="s">
        <v>429</v>
      </c>
      <c r="B195" s="146">
        <v>8</v>
      </c>
      <c r="C195" s="147" t="s">
        <v>430</v>
      </c>
      <c r="D195" s="136"/>
      <c r="E195" s="16"/>
      <c r="F195" s="178">
        <v>983.74409806308483</v>
      </c>
      <c r="G195" s="201">
        <v>1589</v>
      </c>
      <c r="H195" s="180">
        <v>0.38643784112020507</v>
      </c>
      <c r="I195" s="201">
        <v>975</v>
      </c>
      <c r="J195" s="184">
        <v>66.350560049712286</v>
      </c>
      <c r="K195" s="201">
        <v>1554</v>
      </c>
      <c r="L195" s="184">
        <v>56.831962681757211</v>
      </c>
      <c r="M195" s="201">
        <v>912</v>
      </c>
      <c r="N195" s="184">
        <v>7.1874065326721066</v>
      </c>
      <c r="O195" s="201">
        <v>571</v>
      </c>
      <c r="P195" s="184">
        <v>479.51220533522337</v>
      </c>
      <c r="Q195" s="201">
        <v>1092</v>
      </c>
      <c r="R195" s="28"/>
      <c r="S195" s="234">
        <v>188</v>
      </c>
      <c r="T195" s="28"/>
      <c r="U195" s="28"/>
      <c r="V195" s="28"/>
    </row>
    <row r="196" spans="1:22" s="28" customFormat="1" ht="15" customHeight="1" x14ac:dyDescent="0.25">
      <c r="A196" s="145" t="s">
        <v>433</v>
      </c>
      <c r="B196" s="146">
        <v>1</v>
      </c>
      <c r="C196" s="147" t="s">
        <v>434</v>
      </c>
      <c r="D196" s="136"/>
      <c r="E196" s="16"/>
      <c r="F196" s="178">
        <v>1211.3041453120686</v>
      </c>
      <c r="G196" s="201">
        <v>1506</v>
      </c>
      <c r="H196" s="180">
        <v>0.50824381924774054</v>
      </c>
      <c r="I196" s="201">
        <v>491</v>
      </c>
      <c r="J196" s="184">
        <v>79.378872249835894</v>
      </c>
      <c r="K196" s="201">
        <v>548</v>
      </c>
      <c r="L196" s="184">
        <v>51.494075251228161</v>
      </c>
      <c r="M196" s="201">
        <v>1133</v>
      </c>
      <c r="N196" s="184">
        <v>7.7007377335127849</v>
      </c>
      <c r="O196" s="201">
        <v>445</v>
      </c>
      <c r="P196" s="184">
        <v>806.91002176108975</v>
      </c>
      <c r="Q196" s="201">
        <v>553</v>
      </c>
      <c r="S196" s="234">
        <v>189</v>
      </c>
    </row>
    <row r="197" spans="1:22" s="28" customFormat="1" ht="15" customHeight="1" x14ac:dyDescent="0.25">
      <c r="A197" s="145" t="s">
        <v>435</v>
      </c>
      <c r="B197" s="146">
        <v>2</v>
      </c>
      <c r="C197" s="147" t="s">
        <v>436</v>
      </c>
      <c r="D197" s="136"/>
      <c r="E197" s="16"/>
      <c r="F197" s="178">
        <v>660.52827874041316</v>
      </c>
      <c r="G197" s="201">
        <v>1717</v>
      </c>
      <c r="H197" s="180">
        <v>0.47752235203799925</v>
      </c>
      <c r="I197" s="201">
        <v>607</v>
      </c>
      <c r="J197" s="184">
        <v>85.555872046067037</v>
      </c>
      <c r="K197" s="201">
        <v>135</v>
      </c>
      <c r="L197" s="184">
        <v>74.021501954503876</v>
      </c>
      <c r="M197" s="201">
        <v>231</v>
      </c>
      <c r="N197" s="184">
        <v>7.3451093794586972</v>
      </c>
      <c r="O197" s="201">
        <v>529</v>
      </c>
      <c r="P197" s="184">
        <v>529.65589996156598</v>
      </c>
      <c r="Q197" s="201">
        <v>975</v>
      </c>
      <c r="S197" s="234">
        <v>190</v>
      </c>
    </row>
    <row r="198" spans="1:22" s="28" customFormat="1" ht="15" customHeight="1" x14ac:dyDescent="0.25">
      <c r="A198" s="145" t="s">
        <v>437</v>
      </c>
      <c r="B198" s="146">
        <v>3</v>
      </c>
      <c r="C198" s="147" t="s">
        <v>438</v>
      </c>
      <c r="D198" s="136"/>
      <c r="E198" s="16"/>
      <c r="F198" s="178">
        <v>302.07085918006698</v>
      </c>
      <c r="G198" s="201">
        <v>1849</v>
      </c>
      <c r="H198" s="180">
        <v>0.39488119694314766</v>
      </c>
      <c r="I198" s="201">
        <v>939</v>
      </c>
      <c r="J198" s="184">
        <v>84.479433790516453</v>
      </c>
      <c r="K198" s="201">
        <v>192</v>
      </c>
      <c r="L198" s="184">
        <v>63.330644787248175</v>
      </c>
      <c r="M198" s="201">
        <v>645</v>
      </c>
      <c r="N198" s="184">
        <v>6.1866220905026372</v>
      </c>
      <c r="O198" s="201">
        <v>852</v>
      </c>
      <c r="P198" s="184">
        <v>381.15676083983681</v>
      </c>
      <c r="Q198" s="201">
        <v>1297</v>
      </c>
      <c r="S198" s="234">
        <v>191</v>
      </c>
    </row>
    <row r="199" spans="1:22" s="28" customFormat="1" ht="15" customHeight="1" x14ac:dyDescent="0.25">
      <c r="A199" s="145" t="s">
        <v>439</v>
      </c>
      <c r="B199" s="146">
        <v>4</v>
      </c>
      <c r="C199" s="147" t="s">
        <v>440</v>
      </c>
      <c r="D199" s="136"/>
      <c r="E199" s="16"/>
      <c r="F199" s="178">
        <v>475.25815177663873</v>
      </c>
      <c r="G199" s="201">
        <v>1800</v>
      </c>
      <c r="H199" s="180">
        <v>0.41668187135936802</v>
      </c>
      <c r="I199" s="201">
        <v>838</v>
      </c>
      <c r="J199" s="184">
        <v>82.34519371515843</v>
      </c>
      <c r="K199" s="201">
        <v>320</v>
      </c>
      <c r="L199" s="184">
        <v>56.070445711460678</v>
      </c>
      <c r="M199" s="201">
        <v>947</v>
      </c>
      <c r="N199" s="184">
        <v>6.5713969169334225</v>
      </c>
      <c r="O199" s="201">
        <v>738</v>
      </c>
      <c r="P199" s="184">
        <v>464.87220284735395</v>
      </c>
      <c r="Q199" s="201">
        <v>1120</v>
      </c>
      <c r="S199" s="234">
        <v>192</v>
      </c>
    </row>
    <row r="200" spans="1:22" s="28" customFormat="1" ht="15" customHeight="1" x14ac:dyDescent="0.25">
      <c r="A200" s="145" t="s">
        <v>441</v>
      </c>
      <c r="B200" s="146">
        <v>5</v>
      </c>
      <c r="C200" s="147" t="s">
        <v>442</v>
      </c>
      <c r="D200" s="136"/>
      <c r="E200" s="16"/>
      <c r="F200" s="178">
        <v>1430.808969649584</v>
      </c>
      <c r="G200" s="201">
        <v>1432</v>
      </c>
      <c r="H200" s="180">
        <v>0.5538094877201315</v>
      </c>
      <c r="I200" s="201">
        <v>351</v>
      </c>
      <c r="J200" s="184">
        <v>82.859809346771087</v>
      </c>
      <c r="K200" s="201">
        <v>277</v>
      </c>
      <c r="L200" s="184">
        <v>53.731159648385272</v>
      </c>
      <c r="M200" s="201">
        <v>1051</v>
      </c>
      <c r="N200" s="184">
        <v>6.5279432257291532</v>
      </c>
      <c r="O200" s="201">
        <v>749</v>
      </c>
      <c r="P200" s="184">
        <v>1061.519703171723</v>
      </c>
      <c r="Q200" s="201">
        <v>227</v>
      </c>
      <c r="S200" s="234">
        <v>193</v>
      </c>
    </row>
    <row r="201" spans="1:22" s="28" customFormat="1" ht="15" customHeight="1" x14ac:dyDescent="0.25">
      <c r="A201" s="145" t="s">
        <v>443</v>
      </c>
      <c r="B201" s="146">
        <v>6</v>
      </c>
      <c r="C201" s="147" t="s">
        <v>444</v>
      </c>
      <c r="D201" s="136"/>
      <c r="E201" s="16"/>
      <c r="F201" s="178">
        <v>1227.4145911350056</v>
      </c>
      <c r="G201" s="201">
        <v>1503</v>
      </c>
      <c r="H201" s="180">
        <v>0.36897170780133776</v>
      </c>
      <c r="I201" s="201">
        <v>1060</v>
      </c>
      <c r="J201" s="184">
        <v>75.435746430056994</v>
      </c>
      <c r="K201" s="201">
        <v>906</v>
      </c>
      <c r="L201" s="184">
        <v>61.040348873030361</v>
      </c>
      <c r="M201" s="201">
        <v>740</v>
      </c>
      <c r="N201" s="184">
        <v>6.7083446339663002</v>
      </c>
      <c r="O201" s="201">
        <v>703</v>
      </c>
      <c r="P201" s="184">
        <v>355.68383222614437</v>
      </c>
      <c r="Q201" s="201">
        <v>1362</v>
      </c>
      <c r="S201" s="234">
        <v>194</v>
      </c>
    </row>
    <row r="202" spans="1:22" s="28" customFormat="1" ht="15" customHeight="1" x14ac:dyDescent="0.25">
      <c r="A202" s="145" t="s">
        <v>445</v>
      </c>
      <c r="B202" s="146">
        <v>7</v>
      </c>
      <c r="C202" s="147" t="s">
        <v>446</v>
      </c>
      <c r="D202" s="136"/>
      <c r="E202" s="16"/>
      <c r="F202" s="178">
        <v>280.92589903746233</v>
      </c>
      <c r="G202" s="201">
        <v>1856</v>
      </c>
      <c r="H202" s="180">
        <v>0.54735623545961121</v>
      </c>
      <c r="I202" s="201">
        <v>375</v>
      </c>
      <c r="J202" s="184">
        <v>85.837694587370322</v>
      </c>
      <c r="K202" s="201">
        <v>124</v>
      </c>
      <c r="L202" s="184">
        <v>89.87693031786651</v>
      </c>
      <c r="M202" s="201">
        <v>6</v>
      </c>
      <c r="N202" s="184">
        <v>6.5098496210298409</v>
      </c>
      <c r="O202" s="201">
        <v>753</v>
      </c>
      <c r="P202" s="184">
        <v>765.16695054394597</v>
      </c>
      <c r="Q202" s="201">
        <v>608</v>
      </c>
      <c r="S202" s="234">
        <v>195</v>
      </c>
    </row>
    <row r="203" spans="1:22" s="28" customFormat="1" ht="15" customHeight="1" x14ac:dyDescent="0.25">
      <c r="A203" s="145" t="s">
        <v>447</v>
      </c>
      <c r="B203" s="146">
        <v>8</v>
      </c>
      <c r="C203" s="147" t="s">
        <v>448</v>
      </c>
      <c r="D203" s="136"/>
      <c r="E203" s="16"/>
      <c r="F203" s="178">
        <v>441.02345440289781</v>
      </c>
      <c r="G203" s="201">
        <v>1815</v>
      </c>
      <c r="H203" s="180">
        <v>0.5164016312119758</v>
      </c>
      <c r="I203" s="201">
        <v>463</v>
      </c>
      <c r="J203" s="184">
        <v>83.822001688770001</v>
      </c>
      <c r="K203" s="201">
        <v>214</v>
      </c>
      <c r="L203" s="184">
        <v>55.852458817383287</v>
      </c>
      <c r="M203" s="201">
        <v>955</v>
      </c>
      <c r="N203" s="184">
        <v>6.290756211146979</v>
      </c>
      <c r="O203" s="201">
        <v>816</v>
      </c>
      <c r="P203" s="184">
        <v>858.86200626095581</v>
      </c>
      <c r="Q203" s="201">
        <v>489</v>
      </c>
      <c r="S203" s="234">
        <v>196</v>
      </c>
    </row>
    <row r="204" spans="1:22" s="28" customFormat="1" ht="15" customHeight="1" x14ac:dyDescent="0.25">
      <c r="A204" s="145" t="s">
        <v>449</v>
      </c>
      <c r="B204" s="146">
        <v>9</v>
      </c>
      <c r="C204" s="147" t="s">
        <v>450</v>
      </c>
      <c r="D204" s="136"/>
      <c r="E204" s="16"/>
      <c r="F204" s="178">
        <v>626.29358136667224</v>
      </c>
      <c r="G204" s="201">
        <v>1732</v>
      </c>
      <c r="H204" s="180">
        <v>0.48278501036167271</v>
      </c>
      <c r="I204" s="201">
        <v>578</v>
      </c>
      <c r="J204" s="184">
        <v>78.665405034411222</v>
      </c>
      <c r="K204" s="201">
        <v>621</v>
      </c>
      <c r="L204" s="184">
        <v>69.237601431704334</v>
      </c>
      <c r="M204" s="201">
        <v>408</v>
      </c>
      <c r="N204" s="184">
        <v>7.0896891956482708</v>
      </c>
      <c r="O204" s="201">
        <v>601</v>
      </c>
      <c r="P204" s="184">
        <v>645.6511545763359</v>
      </c>
      <c r="Q204" s="201">
        <v>778</v>
      </c>
      <c r="S204" s="234">
        <v>197</v>
      </c>
    </row>
    <row r="205" spans="1:22" s="28" customFormat="1" ht="15" customHeight="1" x14ac:dyDescent="0.25">
      <c r="A205" s="145" t="s">
        <v>451</v>
      </c>
      <c r="B205" s="146">
        <v>10</v>
      </c>
      <c r="C205" s="147" t="s">
        <v>452</v>
      </c>
      <c r="D205" s="136"/>
      <c r="E205" s="16"/>
      <c r="F205" s="178">
        <v>431.96132862749579</v>
      </c>
      <c r="G205" s="201">
        <v>1818</v>
      </c>
      <c r="H205" s="180">
        <v>0.52362969337028187</v>
      </c>
      <c r="I205" s="201">
        <v>444</v>
      </c>
      <c r="J205" s="184">
        <v>83.283211240894985</v>
      </c>
      <c r="K205" s="201">
        <v>242</v>
      </c>
      <c r="L205" s="184">
        <v>54.930181784034602</v>
      </c>
      <c r="M205" s="201">
        <v>996</v>
      </c>
      <c r="N205" s="184">
        <v>6.5464314633668153</v>
      </c>
      <c r="O205" s="201">
        <v>745</v>
      </c>
      <c r="P205" s="184">
        <v>885.26156324021247</v>
      </c>
      <c r="Q205" s="201">
        <v>451</v>
      </c>
      <c r="S205" s="234">
        <v>198</v>
      </c>
    </row>
    <row r="206" spans="1:22" s="28" customFormat="1" ht="15" customHeight="1" x14ac:dyDescent="0.25">
      <c r="A206" s="145" t="s">
        <v>455</v>
      </c>
      <c r="B206" s="146">
        <v>1</v>
      </c>
      <c r="C206" s="147" t="s">
        <v>456</v>
      </c>
      <c r="D206" s="136"/>
      <c r="E206" s="16"/>
      <c r="F206" s="178">
        <v>2461.8775023175458</v>
      </c>
      <c r="G206" s="201">
        <v>1169</v>
      </c>
      <c r="H206" s="180">
        <v>0.39711508903947051</v>
      </c>
      <c r="I206" s="201">
        <v>929</v>
      </c>
      <c r="J206" s="184">
        <v>58.637444411634476</v>
      </c>
      <c r="K206" s="201">
        <v>1765</v>
      </c>
      <c r="L206" s="184">
        <v>45.780338993987975</v>
      </c>
      <c r="M206" s="201">
        <v>1352</v>
      </c>
      <c r="N206" s="184">
        <v>7.0739359436430513</v>
      </c>
      <c r="O206" s="201">
        <v>607</v>
      </c>
      <c r="P206" s="184">
        <v>702.77720957868314</v>
      </c>
      <c r="Q206" s="201">
        <v>708</v>
      </c>
      <c r="S206" s="234">
        <v>199</v>
      </c>
    </row>
    <row r="207" spans="1:22" s="28" customFormat="1" ht="15" customHeight="1" x14ac:dyDescent="0.25">
      <c r="A207" s="145" t="s">
        <v>457</v>
      </c>
      <c r="B207" s="146">
        <v>2</v>
      </c>
      <c r="C207" s="147" t="s">
        <v>458</v>
      </c>
      <c r="D207" s="136"/>
      <c r="E207" s="16"/>
      <c r="F207" s="178">
        <v>992.80622383848686</v>
      </c>
      <c r="G207" s="201">
        <v>1583</v>
      </c>
      <c r="H207" s="180">
        <v>0.34708880005784648</v>
      </c>
      <c r="I207" s="201">
        <v>1178</v>
      </c>
      <c r="J207" s="184">
        <v>60.161142448395054</v>
      </c>
      <c r="K207" s="201">
        <v>1742</v>
      </c>
      <c r="L207" s="184">
        <v>50.351098264877066</v>
      </c>
      <c r="M207" s="201">
        <v>1173</v>
      </c>
      <c r="N207" s="184">
        <v>5.9845427288252857</v>
      </c>
      <c r="O207" s="201">
        <v>921</v>
      </c>
      <c r="P207" s="184">
        <v>491.60713246461899</v>
      </c>
      <c r="Q207" s="201">
        <v>1054</v>
      </c>
      <c r="S207" s="234">
        <v>200</v>
      </c>
    </row>
    <row r="208" spans="1:22" s="28" customFormat="1" ht="15" customHeight="1" x14ac:dyDescent="0.25">
      <c r="A208" s="145" t="s">
        <v>459</v>
      </c>
      <c r="B208" s="146">
        <v>3</v>
      </c>
      <c r="C208" s="147" t="s">
        <v>460</v>
      </c>
      <c r="D208" s="136"/>
      <c r="E208" s="16"/>
      <c r="F208" s="178">
        <v>7442.0190673329171</v>
      </c>
      <c r="G208" s="201">
        <v>588</v>
      </c>
      <c r="H208" s="180">
        <v>0.28017231017111205</v>
      </c>
      <c r="I208" s="201">
        <v>1547</v>
      </c>
      <c r="J208" s="184">
        <v>66.252642154828379</v>
      </c>
      <c r="K208" s="201">
        <v>1560</v>
      </c>
      <c r="L208" s="184">
        <v>32.791513923069857</v>
      </c>
      <c r="M208" s="201">
        <v>1686</v>
      </c>
      <c r="N208" s="184">
        <v>4.8542940915730668</v>
      </c>
      <c r="O208" s="201">
        <v>1332</v>
      </c>
      <c r="P208" s="184">
        <v>331.893062922799</v>
      </c>
      <c r="Q208" s="201">
        <v>1418</v>
      </c>
      <c r="S208" s="234">
        <v>201</v>
      </c>
    </row>
    <row r="209" spans="1:19" s="28" customFormat="1" ht="15" customHeight="1" x14ac:dyDescent="0.25">
      <c r="A209" s="145" t="s">
        <v>461</v>
      </c>
      <c r="B209" s="146">
        <v>4</v>
      </c>
      <c r="C209" s="147" t="s">
        <v>462</v>
      </c>
      <c r="D209" s="136"/>
      <c r="E209" s="16"/>
      <c r="F209" s="178">
        <v>526.6101978372501</v>
      </c>
      <c r="G209" s="201">
        <v>1771</v>
      </c>
      <c r="H209" s="180">
        <v>0.2534913060091894</v>
      </c>
      <c r="I209" s="201">
        <v>1661</v>
      </c>
      <c r="J209" s="184">
        <v>61.100656664464537</v>
      </c>
      <c r="K209" s="201">
        <v>1723</v>
      </c>
      <c r="L209" s="184">
        <v>61.969534425374015</v>
      </c>
      <c r="M209" s="201">
        <v>705</v>
      </c>
      <c r="N209" s="184">
        <v>4.7183835503969682</v>
      </c>
      <c r="O209" s="201">
        <v>1386</v>
      </c>
      <c r="P209" s="184">
        <v>221.99334488750989</v>
      </c>
      <c r="Q209" s="201">
        <v>1685</v>
      </c>
      <c r="S209" s="234">
        <v>202</v>
      </c>
    </row>
    <row r="210" spans="1:19" s="28" customFormat="1" ht="15" customHeight="1" x14ac:dyDescent="0.25">
      <c r="A210" s="145" t="s">
        <v>463</v>
      </c>
      <c r="B210" s="146">
        <v>5</v>
      </c>
      <c r="C210" s="147" t="s">
        <v>464</v>
      </c>
      <c r="D210" s="136"/>
      <c r="E210" s="16"/>
      <c r="F210" s="178">
        <v>1007.9097667974902</v>
      </c>
      <c r="G210" s="201">
        <v>1575</v>
      </c>
      <c r="H210" s="180">
        <v>0.3684673475753022</v>
      </c>
      <c r="I210" s="201">
        <v>1065</v>
      </c>
      <c r="J210" s="184">
        <v>57.450019823873355</v>
      </c>
      <c r="K210" s="201">
        <v>1787</v>
      </c>
      <c r="L210" s="184">
        <v>40.594334586884699</v>
      </c>
      <c r="M210" s="201">
        <v>1490</v>
      </c>
      <c r="N210" s="184">
        <v>6.7637344367344392</v>
      </c>
      <c r="O210" s="201">
        <v>686</v>
      </c>
      <c r="P210" s="184">
        <v>640.28152941068265</v>
      </c>
      <c r="Q210" s="201">
        <v>788</v>
      </c>
      <c r="S210" s="234">
        <v>203</v>
      </c>
    </row>
    <row r="211" spans="1:19" s="28" customFormat="1" ht="15" customHeight="1" x14ac:dyDescent="0.25">
      <c r="A211" s="145" t="s">
        <v>465</v>
      </c>
      <c r="B211" s="146">
        <v>6</v>
      </c>
      <c r="C211" s="147" t="s">
        <v>466</v>
      </c>
      <c r="D211" s="136"/>
      <c r="E211" s="16"/>
      <c r="F211" s="178">
        <v>508.48594628644611</v>
      </c>
      <c r="G211" s="201">
        <v>1785</v>
      </c>
      <c r="H211" s="180">
        <v>0.34031494248031091</v>
      </c>
      <c r="I211" s="201">
        <v>1214</v>
      </c>
      <c r="J211" s="184">
        <v>61.124664527590824</v>
      </c>
      <c r="K211" s="201">
        <v>1722</v>
      </c>
      <c r="L211" s="184">
        <v>38.018154840792896</v>
      </c>
      <c r="M211" s="201">
        <v>1562</v>
      </c>
      <c r="N211" s="184">
        <v>5.5967798023908797</v>
      </c>
      <c r="O211" s="201">
        <v>1050</v>
      </c>
      <c r="P211" s="184">
        <v>541.11400593477913</v>
      </c>
      <c r="Q211" s="201">
        <v>956</v>
      </c>
      <c r="S211" s="234">
        <v>204</v>
      </c>
    </row>
    <row r="212" spans="1:19" s="28" customFormat="1" ht="15" customHeight="1" x14ac:dyDescent="0.25">
      <c r="A212" s="145" t="s">
        <v>467</v>
      </c>
      <c r="B212" s="146">
        <v>7</v>
      </c>
      <c r="C212" s="147" t="s">
        <v>468</v>
      </c>
      <c r="D212" s="136"/>
      <c r="E212" s="16"/>
      <c r="F212" s="178">
        <v>601.12100976833335</v>
      </c>
      <c r="G212" s="201">
        <v>1742</v>
      </c>
      <c r="H212" s="180">
        <v>0.36432019432514423</v>
      </c>
      <c r="I212" s="201">
        <v>1088</v>
      </c>
      <c r="J212" s="184">
        <v>62.769012404224334</v>
      </c>
      <c r="K212" s="201">
        <v>1689</v>
      </c>
      <c r="L212" s="184">
        <v>27.463893999998888</v>
      </c>
      <c r="M212" s="201">
        <v>1788</v>
      </c>
      <c r="N212" s="184">
        <v>6.3853855286296968</v>
      </c>
      <c r="O212" s="201">
        <v>788</v>
      </c>
      <c r="P212" s="184">
        <v>670.85408675019107</v>
      </c>
      <c r="Q212" s="201">
        <v>746</v>
      </c>
      <c r="S212" s="234">
        <v>205</v>
      </c>
    </row>
    <row r="213" spans="1:19" s="28" customFormat="1" ht="15" customHeight="1" x14ac:dyDescent="0.25">
      <c r="A213" s="145" t="s">
        <v>469</v>
      </c>
      <c r="B213" s="146">
        <v>8</v>
      </c>
      <c r="C213" s="147" t="s">
        <v>470</v>
      </c>
      <c r="D213" s="136"/>
      <c r="E213" s="16"/>
      <c r="F213" s="178">
        <v>2380.3183703389282</v>
      </c>
      <c r="G213" s="201">
        <v>1188</v>
      </c>
      <c r="H213" s="180">
        <v>0.36417969951586582</v>
      </c>
      <c r="I213" s="201">
        <v>1090</v>
      </c>
      <c r="J213" s="184">
        <v>63.797518975806305</v>
      </c>
      <c r="K213" s="201">
        <v>1662</v>
      </c>
      <c r="L213" s="184">
        <v>60.693615982397887</v>
      </c>
      <c r="M213" s="201">
        <v>751</v>
      </c>
      <c r="N213" s="184">
        <v>5.488862372437012</v>
      </c>
      <c r="O213" s="201">
        <v>1085</v>
      </c>
      <c r="P213" s="184">
        <v>498.70081499658477</v>
      </c>
      <c r="Q213" s="201">
        <v>1039</v>
      </c>
      <c r="S213" s="234">
        <v>206</v>
      </c>
    </row>
    <row r="214" spans="1:19" s="28" customFormat="1" ht="15" customHeight="1" x14ac:dyDescent="0.25">
      <c r="A214" s="145" t="s">
        <v>471</v>
      </c>
      <c r="B214" s="146">
        <v>9</v>
      </c>
      <c r="C214" s="147" t="s">
        <v>218</v>
      </c>
      <c r="D214" s="136"/>
      <c r="E214" s="16"/>
      <c r="F214" s="178">
        <v>4007.4733984555555</v>
      </c>
      <c r="G214" s="201">
        <v>909</v>
      </c>
      <c r="H214" s="180">
        <v>0.31451478636347191</v>
      </c>
      <c r="I214" s="201">
        <v>1359</v>
      </c>
      <c r="J214" s="184">
        <v>62.538629452843857</v>
      </c>
      <c r="K214" s="201">
        <v>1697</v>
      </c>
      <c r="L214" s="184">
        <v>42.10518155903079</v>
      </c>
      <c r="M214" s="201">
        <v>1455</v>
      </c>
      <c r="N214" s="184">
        <v>5.0679571577316267</v>
      </c>
      <c r="O214" s="201">
        <v>1246</v>
      </c>
      <c r="P214" s="184">
        <v>428.77776350116017</v>
      </c>
      <c r="Q214" s="201">
        <v>1195</v>
      </c>
      <c r="S214" s="234">
        <v>207</v>
      </c>
    </row>
    <row r="215" spans="1:19" s="28" customFormat="1" ht="15" customHeight="1" x14ac:dyDescent="0.25">
      <c r="A215" s="145" t="s">
        <v>472</v>
      </c>
      <c r="B215" s="146">
        <v>10</v>
      </c>
      <c r="C215" s="147" t="s">
        <v>176</v>
      </c>
      <c r="D215" s="136"/>
      <c r="E215" s="16"/>
      <c r="F215" s="178">
        <v>1033.0823383958291</v>
      </c>
      <c r="G215" s="201">
        <v>1562</v>
      </c>
      <c r="H215" s="180">
        <v>0.340185507204744</v>
      </c>
      <c r="I215" s="201">
        <v>1216</v>
      </c>
      <c r="J215" s="184">
        <v>64.315654050978637</v>
      </c>
      <c r="K215" s="201">
        <v>1646</v>
      </c>
      <c r="L215" s="184">
        <v>64.023026721841674</v>
      </c>
      <c r="M215" s="201">
        <v>623</v>
      </c>
      <c r="N215" s="184">
        <v>5.8735803317339883</v>
      </c>
      <c r="O215" s="201">
        <v>944</v>
      </c>
      <c r="P215" s="184">
        <v>380.57158152024306</v>
      </c>
      <c r="Q215" s="201">
        <v>1299</v>
      </c>
      <c r="S215" s="234">
        <v>208</v>
      </c>
    </row>
    <row r="216" spans="1:19" s="28" customFormat="1" ht="15" customHeight="1" x14ac:dyDescent="0.25">
      <c r="A216" s="145" t="s">
        <v>473</v>
      </c>
      <c r="B216" s="146">
        <v>11</v>
      </c>
      <c r="C216" s="147" t="s">
        <v>474</v>
      </c>
      <c r="D216" s="136"/>
      <c r="E216" s="16"/>
      <c r="F216" s="178">
        <v>2691.4513552943968</v>
      </c>
      <c r="G216" s="201">
        <v>1116</v>
      </c>
      <c r="H216" s="180">
        <v>0.29953282835273276</v>
      </c>
      <c r="I216" s="201">
        <v>1439</v>
      </c>
      <c r="J216" s="184">
        <v>66.203532438903338</v>
      </c>
      <c r="K216" s="201">
        <v>1561</v>
      </c>
      <c r="L216" s="184">
        <v>31.873244032227557</v>
      </c>
      <c r="M216" s="201">
        <v>1717</v>
      </c>
      <c r="N216" s="184">
        <v>5.1432436836191773</v>
      </c>
      <c r="O216" s="201">
        <v>1208</v>
      </c>
      <c r="P216" s="184">
        <v>387.13891976421883</v>
      </c>
      <c r="Q216" s="201">
        <v>1280</v>
      </c>
      <c r="S216" s="234">
        <v>209</v>
      </c>
    </row>
    <row r="217" spans="1:19" s="28" customFormat="1" ht="15" customHeight="1" x14ac:dyDescent="0.25">
      <c r="A217" s="145" t="s">
        <v>477</v>
      </c>
      <c r="B217" s="146">
        <v>1</v>
      </c>
      <c r="C217" s="147" t="s">
        <v>478</v>
      </c>
      <c r="D217" s="136"/>
      <c r="E217" s="16"/>
      <c r="F217" s="178">
        <v>13929.494219656823</v>
      </c>
      <c r="G217" s="201">
        <v>351</v>
      </c>
      <c r="H217" s="180">
        <v>0.42562181750654571</v>
      </c>
      <c r="I217" s="201">
        <v>800</v>
      </c>
      <c r="J217" s="184">
        <v>75.711311725719511</v>
      </c>
      <c r="K217" s="201">
        <v>880</v>
      </c>
      <c r="L217" s="184">
        <v>50.583823916309569</v>
      </c>
      <c r="M217" s="201">
        <v>1160</v>
      </c>
      <c r="N217" s="184">
        <v>6.2298456305536094</v>
      </c>
      <c r="O217" s="201">
        <v>831</v>
      </c>
      <c r="P217" s="184">
        <v>601.08157934134954</v>
      </c>
      <c r="Q217" s="201">
        <v>861</v>
      </c>
      <c r="S217" s="234">
        <v>210</v>
      </c>
    </row>
    <row r="218" spans="1:19" s="28" customFormat="1" ht="15" customHeight="1" x14ac:dyDescent="0.25">
      <c r="A218" s="145" t="s">
        <v>479</v>
      </c>
      <c r="B218" s="146">
        <v>2</v>
      </c>
      <c r="C218" s="147" t="s">
        <v>480</v>
      </c>
      <c r="D218" s="136"/>
      <c r="E218" s="16"/>
      <c r="F218" s="178">
        <v>2974.3910600597264</v>
      </c>
      <c r="G218" s="201">
        <v>1061</v>
      </c>
      <c r="H218" s="180">
        <v>0.26295287789492594</v>
      </c>
      <c r="I218" s="201">
        <v>1623</v>
      </c>
      <c r="J218" s="184">
        <v>76.81392743286149</v>
      </c>
      <c r="K218" s="201">
        <v>788</v>
      </c>
      <c r="L218" s="184">
        <v>32.833000502306206</v>
      </c>
      <c r="M218" s="201">
        <v>1685</v>
      </c>
      <c r="N218" s="184">
        <v>4.5318750123724181</v>
      </c>
      <c r="O218" s="201">
        <v>1459</v>
      </c>
      <c r="P218" s="184">
        <v>241.49708201267478</v>
      </c>
      <c r="Q218" s="201">
        <v>1629</v>
      </c>
      <c r="S218" s="234">
        <v>211</v>
      </c>
    </row>
    <row r="219" spans="1:19" s="28" customFormat="1" ht="15" customHeight="1" x14ac:dyDescent="0.25">
      <c r="A219" s="145" t="s">
        <v>481</v>
      </c>
      <c r="B219" s="146">
        <v>3</v>
      </c>
      <c r="C219" s="147" t="s">
        <v>482</v>
      </c>
      <c r="D219" s="136"/>
      <c r="E219" s="16"/>
      <c r="F219" s="178">
        <v>5846.07802799823</v>
      </c>
      <c r="G219" s="201">
        <v>704</v>
      </c>
      <c r="H219" s="180">
        <v>0.15790726220608514</v>
      </c>
      <c r="I219" s="201">
        <v>1861</v>
      </c>
      <c r="J219" s="184">
        <v>77.079650529997977</v>
      </c>
      <c r="K219" s="201">
        <v>759</v>
      </c>
      <c r="L219" s="184">
        <v>32.657554837818566</v>
      </c>
      <c r="M219" s="201">
        <v>1691</v>
      </c>
      <c r="N219" s="184">
        <v>2.8385160765715929</v>
      </c>
      <c r="O219" s="201">
        <v>1839</v>
      </c>
      <c r="P219" s="184">
        <v>107.35226843279131</v>
      </c>
      <c r="Q219" s="201">
        <v>1852</v>
      </c>
      <c r="S219" s="234">
        <v>212</v>
      </c>
    </row>
    <row r="220" spans="1:19" s="28" customFormat="1" ht="15" customHeight="1" x14ac:dyDescent="0.25">
      <c r="A220" s="145" t="s">
        <v>483</v>
      </c>
      <c r="B220" s="146">
        <v>4</v>
      </c>
      <c r="C220" s="147" t="s">
        <v>484</v>
      </c>
      <c r="D220" s="136"/>
      <c r="E220" s="16"/>
      <c r="F220" s="178">
        <v>2215.1863006538247</v>
      </c>
      <c r="G220" s="201">
        <v>1228</v>
      </c>
      <c r="H220" s="180">
        <v>0.17563884549712358</v>
      </c>
      <c r="I220" s="201">
        <v>1845</v>
      </c>
      <c r="J220" s="184">
        <v>71.947344398957867</v>
      </c>
      <c r="K220" s="201">
        <v>1226</v>
      </c>
      <c r="L220" s="184">
        <v>35.982812420988992</v>
      </c>
      <c r="M220" s="201">
        <v>1598</v>
      </c>
      <c r="N220" s="184">
        <v>2.0788272444045908</v>
      </c>
      <c r="O220" s="201">
        <v>1870</v>
      </c>
      <c r="P220" s="184">
        <v>238.07098737882166</v>
      </c>
      <c r="Q220" s="201">
        <v>1641</v>
      </c>
      <c r="S220" s="234">
        <v>213</v>
      </c>
    </row>
    <row r="221" spans="1:19" s="28" customFormat="1" ht="15" customHeight="1" x14ac:dyDescent="0.25">
      <c r="A221" s="145" t="s">
        <v>487</v>
      </c>
      <c r="B221" s="146">
        <v>1</v>
      </c>
      <c r="C221" s="147" t="s">
        <v>488</v>
      </c>
      <c r="D221" s="136"/>
      <c r="E221" s="16"/>
      <c r="F221" s="178">
        <v>4436.4140184912503</v>
      </c>
      <c r="G221" s="201">
        <v>853</v>
      </c>
      <c r="H221" s="180">
        <v>0.4546608837292242</v>
      </c>
      <c r="I221" s="201">
        <v>687</v>
      </c>
      <c r="J221" s="184">
        <v>64.658250173984896</v>
      </c>
      <c r="K221" s="201">
        <v>1630</v>
      </c>
      <c r="L221" s="184">
        <v>68.204011217452944</v>
      </c>
      <c r="M221" s="201">
        <v>445</v>
      </c>
      <c r="N221" s="184">
        <v>7.2459975187523478</v>
      </c>
      <c r="O221" s="201">
        <v>554</v>
      </c>
      <c r="P221" s="184">
        <v>720.32708368292685</v>
      </c>
      <c r="Q221" s="201">
        <v>688</v>
      </c>
      <c r="S221" s="234">
        <v>214</v>
      </c>
    </row>
    <row r="222" spans="1:19" s="28" customFormat="1" ht="15" customHeight="1" x14ac:dyDescent="0.25">
      <c r="A222" s="145" t="s">
        <v>489</v>
      </c>
      <c r="B222" s="146">
        <v>2</v>
      </c>
      <c r="C222" s="147" t="s">
        <v>490</v>
      </c>
      <c r="D222" s="136"/>
      <c r="E222" s="16"/>
      <c r="F222" s="178">
        <v>3933.9694893884057</v>
      </c>
      <c r="G222" s="201">
        <v>919</v>
      </c>
      <c r="H222" s="180">
        <v>0.4473785709298021</v>
      </c>
      <c r="I222" s="201">
        <v>708</v>
      </c>
      <c r="J222" s="184">
        <v>68.38783529587991</v>
      </c>
      <c r="K222" s="201">
        <v>1462</v>
      </c>
      <c r="L222" s="184">
        <v>71.111559857348908</v>
      </c>
      <c r="M222" s="201">
        <v>332</v>
      </c>
      <c r="N222" s="184">
        <v>7.6103058711444138</v>
      </c>
      <c r="O222" s="201">
        <v>464</v>
      </c>
      <c r="P222" s="184">
        <v>600.84866645499676</v>
      </c>
      <c r="Q222" s="201">
        <v>863</v>
      </c>
      <c r="S222" s="234">
        <v>215</v>
      </c>
    </row>
    <row r="223" spans="1:19" s="28" customFormat="1" ht="15" customHeight="1" x14ac:dyDescent="0.25">
      <c r="A223" s="145" t="s">
        <v>491</v>
      </c>
      <c r="B223" s="146">
        <v>3</v>
      </c>
      <c r="C223" s="147" t="s">
        <v>492</v>
      </c>
      <c r="D223" s="136"/>
      <c r="E223" s="16"/>
      <c r="F223" s="178">
        <v>411.82327134882468</v>
      </c>
      <c r="G223" s="201">
        <v>1826</v>
      </c>
      <c r="H223" s="180">
        <v>0.40100290063417948</v>
      </c>
      <c r="I223" s="201">
        <v>909</v>
      </c>
      <c r="J223" s="184">
        <v>63.338632833081839</v>
      </c>
      <c r="K223" s="201">
        <v>1677</v>
      </c>
      <c r="L223" s="184">
        <v>43.896811860358355</v>
      </c>
      <c r="M223" s="201">
        <v>1402</v>
      </c>
      <c r="N223" s="184">
        <v>7.8418570510751948</v>
      </c>
      <c r="O223" s="201">
        <v>417</v>
      </c>
      <c r="P223" s="184">
        <v>610.59439215696852</v>
      </c>
      <c r="Q223" s="201">
        <v>845</v>
      </c>
      <c r="S223" s="234">
        <v>216</v>
      </c>
    </row>
    <row r="224" spans="1:19" s="28" customFormat="1" ht="15" customHeight="1" x14ac:dyDescent="0.25">
      <c r="A224" s="145" t="s">
        <v>493</v>
      </c>
      <c r="B224" s="146">
        <v>4</v>
      </c>
      <c r="C224" s="147" t="s">
        <v>494</v>
      </c>
      <c r="D224" s="136"/>
      <c r="E224" s="16"/>
      <c r="F224" s="178">
        <v>624.27977563880518</v>
      </c>
      <c r="G224" s="201">
        <v>1734</v>
      </c>
      <c r="H224" s="180">
        <v>0.2013466776511566</v>
      </c>
      <c r="I224" s="201">
        <v>1805</v>
      </c>
      <c r="J224" s="184">
        <v>67.338695518520936</v>
      </c>
      <c r="K224" s="201">
        <v>1508</v>
      </c>
      <c r="L224" s="184">
        <v>47.768227200274914</v>
      </c>
      <c r="M224" s="201">
        <v>1267</v>
      </c>
      <c r="N224" s="184">
        <v>4.8037866204566635</v>
      </c>
      <c r="O224" s="201">
        <v>1356</v>
      </c>
      <c r="P224" s="184">
        <v>124.70242329982999</v>
      </c>
      <c r="Q224" s="201">
        <v>1839</v>
      </c>
      <c r="S224" s="234">
        <v>217</v>
      </c>
    </row>
    <row r="225" spans="1:19" s="28" customFormat="1" ht="15" customHeight="1" x14ac:dyDescent="0.25">
      <c r="A225" s="145" t="s">
        <v>495</v>
      </c>
      <c r="B225" s="146">
        <v>5</v>
      </c>
      <c r="C225" s="147" t="s">
        <v>496</v>
      </c>
      <c r="D225" s="136"/>
      <c r="E225" s="16"/>
      <c r="F225" s="178">
        <v>918.29541190740372</v>
      </c>
      <c r="G225" s="201">
        <v>1616</v>
      </c>
      <c r="H225" s="180">
        <v>0.4443226868543565</v>
      </c>
      <c r="I225" s="201">
        <v>720</v>
      </c>
      <c r="J225" s="184">
        <v>64.253125835198347</v>
      </c>
      <c r="K225" s="201">
        <v>1648</v>
      </c>
      <c r="L225" s="184">
        <v>75.50284091810822</v>
      </c>
      <c r="M225" s="201">
        <v>185</v>
      </c>
      <c r="N225" s="184">
        <v>6.6699205321897415</v>
      </c>
      <c r="O225" s="201">
        <v>715</v>
      </c>
      <c r="P225" s="184">
        <v>684.51768701381195</v>
      </c>
      <c r="Q225" s="201">
        <v>732</v>
      </c>
      <c r="S225" s="234">
        <v>218</v>
      </c>
    </row>
    <row r="226" spans="1:19" s="28" customFormat="1" ht="15" customHeight="1" x14ac:dyDescent="0.25">
      <c r="A226" s="145" t="s">
        <v>497</v>
      </c>
      <c r="B226" s="146">
        <v>6</v>
      </c>
      <c r="C226" s="147" t="s">
        <v>498</v>
      </c>
      <c r="D226" s="136"/>
      <c r="E226" s="16"/>
      <c r="F226" s="178">
        <v>1619.0998052051591</v>
      </c>
      <c r="G226" s="201">
        <v>1381</v>
      </c>
      <c r="H226" s="180">
        <v>0.35923848819922732</v>
      </c>
      <c r="I226" s="201">
        <v>1120</v>
      </c>
      <c r="J226" s="184">
        <v>62.041828874812396</v>
      </c>
      <c r="K226" s="201">
        <v>1703</v>
      </c>
      <c r="L226" s="184">
        <v>66.275027926469505</v>
      </c>
      <c r="M226" s="201">
        <v>517</v>
      </c>
      <c r="N226" s="184">
        <v>5.7910103453377948</v>
      </c>
      <c r="O226" s="201">
        <v>974</v>
      </c>
      <c r="P226" s="184">
        <v>463.89612138849571</v>
      </c>
      <c r="Q226" s="201">
        <v>1123</v>
      </c>
      <c r="S226" s="234">
        <v>219</v>
      </c>
    </row>
    <row r="227" spans="1:19" s="28" customFormat="1" ht="15" customHeight="1" x14ac:dyDescent="0.25">
      <c r="A227" s="145" t="s">
        <v>499</v>
      </c>
      <c r="B227" s="146">
        <v>7</v>
      </c>
      <c r="C227" s="147" t="s">
        <v>500</v>
      </c>
      <c r="D227" s="136"/>
      <c r="E227" s="16"/>
      <c r="F227" s="178">
        <v>929.37134341067281</v>
      </c>
      <c r="G227" s="201">
        <v>1612</v>
      </c>
      <c r="H227" s="180">
        <v>0.36939643392493116</v>
      </c>
      <c r="I227" s="201">
        <v>1057</v>
      </c>
      <c r="J227" s="184">
        <v>69.680195619039864</v>
      </c>
      <c r="K227" s="201">
        <v>1388</v>
      </c>
      <c r="L227" s="184">
        <v>55.227073040150991</v>
      </c>
      <c r="M227" s="201">
        <v>982</v>
      </c>
      <c r="N227" s="184">
        <v>5.3719784053290942</v>
      </c>
      <c r="O227" s="201">
        <v>1128</v>
      </c>
      <c r="P227" s="184">
        <v>482.65655702763286</v>
      </c>
      <c r="Q227" s="201">
        <v>1085</v>
      </c>
      <c r="S227" s="234">
        <v>220</v>
      </c>
    </row>
    <row r="228" spans="1:19" s="28" customFormat="1" ht="15" customHeight="1" x14ac:dyDescent="0.25">
      <c r="A228" s="145" t="s">
        <v>501</v>
      </c>
      <c r="B228" s="146">
        <v>8</v>
      </c>
      <c r="C228" s="147" t="s">
        <v>502</v>
      </c>
      <c r="D228" s="136"/>
      <c r="E228" s="16"/>
      <c r="F228" s="178">
        <v>1527.4716445872054</v>
      </c>
      <c r="G228" s="201">
        <v>1406</v>
      </c>
      <c r="H228" s="180">
        <v>0.37618735578713614</v>
      </c>
      <c r="I228" s="201">
        <v>1027</v>
      </c>
      <c r="J228" s="184">
        <v>61.845932891035638</v>
      </c>
      <c r="K228" s="201">
        <v>1707</v>
      </c>
      <c r="L228" s="184">
        <v>60.505915240351968</v>
      </c>
      <c r="M228" s="201">
        <v>763</v>
      </c>
      <c r="N228" s="184">
        <v>6.3772555730567646</v>
      </c>
      <c r="O228" s="201">
        <v>793</v>
      </c>
      <c r="P228" s="184">
        <v>518.87576792596235</v>
      </c>
      <c r="Q228" s="201">
        <v>1002</v>
      </c>
      <c r="S228" s="234">
        <v>221</v>
      </c>
    </row>
    <row r="229" spans="1:19" s="28" customFormat="1" ht="15" customHeight="1" x14ac:dyDescent="0.25">
      <c r="A229" s="145" t="s">
        <v>503</v>
      </c>
      <c r="B229" s="146">
        <v>9</v>
      </c>
      <c r="C229" s="147" t="s">
        <v>504</v>
      </c>
      <c r="D229" s="136"/>
      <c r="E229" s="16"/>
      <c r="F229" s="178">
        <v>423.90610571602735</v>
      </c>
      <c r="G229" s="201">
        <v>1821</v>
      </c>
      <c r="H229" s="180">
        <v>0.25151645989160348</v>
      </c>
      <c r="I229" s="201">
        <v>1669</v>
      </c>
      <c r="J229" s="184">
        <v>63.091222367388831</v>
      </c>
      <c r="K229" s="201">
        <v>1683</v>
      </c>
      <c r="L229" s="184">
        <v>24.762716635672977</v>
      </c>
      <c r="M229" s="201">
        <v>1817</v>
      </c>
      <c r="N229" s="184">
        <v>5.8383704426569984</v>
      </c>
      <c r="O229" s="201">
        <v>958</v>
      </c>
      <c r="P229" s="184">
        <v>267.80079031913812</v>
      </c>
      <c r="Q229" s="201">
        <v>1569</v>
      </c>
      <c r="S229" s="234">
        <v>222</v>
      </c>
    </row>
    <row r="230" spans="1:19" s="28" customFormat="1" ht="15" customHeight="1" x14ac:dyDescent="0.25">
      <c r="A230" s="145" t="s">
        <v>505</v>
      </c>
      <c r="B230" s="146">
        <v>10</v>
      </c>
      <c r="C230" s="147" t="s">
        <v>506</v>
      </c>
      <c r="D230" s="136"/>
      <c r="E230" s="16"/>
      <c r="F230" s="178">
        <v>2478.9948510044164</v>
      </c>
      <c r="G230" s="201">
        <v>1164</v>
      </c>
      <c r="H230" s="180">
        <v>0.46484899992108075</v>
      </c>
      <c r="I230" s="201">
        <v>651</v>
      </c>
      <c r="J230" s="184">
        <v>66.002990292222648</v>
      </c>
      <c r="K230" s="201">
        <v>1570</v>
      </c>
      <c r="L230" s="184">
        <v>68.236356670522611</v>
      </c>
      <c r="M230" s="201">
        <v>441</v>
      </c>
      <c r="N230" s="184">
        <v>7.3384734591101326</v>
      </c>
      <c r="O230" s="201">
        <v>532</v>
      </c>
      <c r="P230" s="184">
        <v>737.31115087314549</v>
      </c>
      <c r="Q230" s="201">
        <v>660</v>
      </c>
      <c r="S230" s="234">
        <v>223</v>
      </c>
    </row>
    <row r="231" spans="1:19" s="28" customFormat="1" ht="15" customHeight="1" x14ac:dyDescent="0.25">
      <c r="A231" s="145" t="s">
        <v>509</v>
      </c>
      <c r="B231" s="146">
        <v>1</v>
      </c>
      <c r="C231" s="147" t="s">
        <v>510</v>
      </c>
      <c r="D231" s="136"/>
      <c r="E231" s="16"/>
      <c r="F231" s="178">
        <v>207636.46028033053</v>
      </c>
      <c r="G231" s="201">
        <v>22</v>
      </c>
      <c r="H231" s="180">
        <v>0.57875105007093819</v>
      </c>
      <c r="I231" s="201">
        <v>279</v>
      </c>
      <c r="J231" s="184">
        <v>79.427618664603742</v>
      </c>
      <c r="K231" s="201">
        <v>542</v>
      </c>
      <c r="L231" s="184">
        <v>71.732896083474046</v>
      </c>
      <c r="M231" s="201">
        <v>311</v>
      </c>
      <c r="N231" s="184">
        <v>8.99428546058164</v>
      </c>
      <c r="O231" s="201">
        <v>199</v>
      </c>
      <c r="P231" s="184">
        <v>908.8067058376829</v>
      </c>
      <c r="Q231" s="201">
        <v>409</v>
      </c>
      <c r="S231" s="234">
        <v>224</v>
      </c>
    </row>
    <row r="232" spans="1:19" s="28" customFormat="1" ht="15" customHeight="1" x14ac:dyDescent="0.25">
      <c r="A232" s="145" t="s">
        <v>511</v>
      </c>
      <c r="B232" s="146">
        <v>2</v>
      </c>
      <c r="C232" s="147" t="s">
        <v>512</v>
      </c>
      <c r="D232" s="136"/>
      <c r="E232" s="16"/>
      <c r="F232" s="178">
        <v>4450.5106585863205</v>
      </c>
      <c r="G232" s="201">
        <v>851</v>
      </c>
      <c r="H232" s="180">
        <v>0.38495483446614037</v>
      </c>
      <c r="I232" s="201">
        <v>979</v>
      </c>
      <c r="J232" s="184">
        <v>77.781177566613422</v>
      </c>
      <c r="K232" s="201">
        <v>698</v>
      </c>
      <c r="L232" s="184">
        <v>42.079031364246639</v>
      </c>
      <c r="M232" s="201">
        <v>1456</v>
      </c>
      <c r="N232" s="184">
        <v>4.6883044999674759</v>
      </c>
      <c r="O232" s="201">
        <v>1396</v>
      </c>
      <c r="P232" s="184">
        <v>581.39692902742956</v>
      </c>
      <c r="Q232" s="201">
        <v>893</v>
      </c>
      <c r="S232" s="234">
        <v>225</v>
      </c>
    </row>
    <row r="233" spans="1:19" s="28" customFormat="1" ht="15" customHeight="1" x14ac:dyDescent="0.25">
      <c r="A233" s="145" t="s">
        <v>513</v>
      </c>
      <c r="B233" s="146">
        <v>3</v>
      </c>
      <c r="C233" s="147" t="s">
        <v>514</v>
      </c>
      <c r="D233" s="136"/>
      <c r="E233" s="16"/>
      <c r="F233" s="178">
        <v>16089.300862794302</v>
      </c>
      <c r="G233" s="201">
        <v>308</v>
      </c>
      <c r="H233" s="180">
        <v>0.56188088833318028</v>
      </c>
      <c r="I233" s="201">
        <v>332</v>
      </c>
      <c r="J233" s="184">
        <v>79.32740967024786</v>
      </c>
      <c r="K233" s="201">
        <v>554</v>
      </c>
      <c r="L233" s="184">
        <v>67.590393352591207</v>
      </c>
      <c r="M233" s="201">
        <v>472</v>
      </c>
      <c r="N233" s="184">
        <v>8.0816193784483801</v>
      </c>
      <c r="O233" s="201">
        <v>380</v>
      </c>
      <c r="P233" s="184">
        <v>918.17716805593125</v>
      </c>
      <c r="Q233" s="201">
        <v>399</v>
      </c>
      <c r="S233" s="234">
        <v>226</v>
      </c>
    </row>
    <row r="234" spans="1:19" s="28" customFormat="1" ht="15" customHeight="1" x14ac:dyDescent="0.25">
      <c r="A234" s="145" t="s">
        <v>515</v>
      </c>
      <c r="B234" s="146">
        <v>4</v>
      </c>
      <c r="C234" s="147" t="s">
        <v>516</v>
      </c>
      <c r="D234" s="136"/>
      <c r="E234" s="16"/>
      <c r="F234" s="178">
        <v>3146.5714497923645</v>
      </c>
      <c r="G234" s="201">
        <v>1032</v>
      </c>
      <c r="H234" s="180">
        <v>0.299803852520375</v>
      </c>
      <c r="I234" s="201">
        <v>1437</v>
      </c>
      <c r="J234" s="184">
        <v>74.473316407841878</v>
      </c>
      <c r="K234" s="201">
        <v>1006</v>
      </c>
      <c r="L234" s="184">
        <v>46.205949798179979</v>
      </c>
      <c r="M234" s="201">
        <v>1336</v>
      </c>
      <c r="N234" s="184">
        <v>5.3033894700034834</v>
      </c>
      <c r="O234" s="201">
        <v>1152</v>
      </c>
      <c r="P234" s="184">
        <v>273.5941488111385</v>
      </c>
      <c r="Q234" s="201">
        <v>1552</v>
      </c>
      <c r="S234" s="234">
        <v>227</v>
      </c>
    </row>
    <row r="235" spans="1:19" s="28" customFormat="1" ht="15" customHeight="1" x14ac:dyDescent="0.25">
      <c r="A235" s="145" t="s">
        <v>517</v>
      </c>
      <c r="B235" s="146">
        <v>5</v>
      </c>
      <c r="C235" s="147" t="s">
        <v>518</v>
      </c>
      <c r="D235" s="136"/>
      <c r="E235" s="16"/>
      <c r="F235" s="178">
        <v>8089.4576088421945</v>
      </c>
      <c r="G235" s="201">
        <v>558</v>
      </c>
      <c r="H235" s="180">
        <v>0.4161251838992881</v>
      </c>
      <c r="I235" s="201">
        <v>842</v>
      </c>
      <c r="J235" s="184">
        <v>77.066696066442461</v>
      </c>
      <c r="K235" s="201">
        <v>761</v>
      </c>
      <c r="L235" s="184">
        <v>47.701381584266429</v>
      </c>
      <c r="M235" s="201">
        <v>1271</v>
      </c>
      <c r="N235" s="184">
        <v>5.6128540123079826</v>
      </c>
      <c r="O235" s="201">
        <v>1041</v>
      </c>
      <c r="P235" s="184">
        <v>606.91799157702292</v>
      </c>
      <c r="Q235" s="201">
        <v>855</v>
      </c>
      <c r="S235" s="234">
        <v>228</v>
      </c>
    </row>
    <row r="236" spans="1:19" s="28" customFormat="1" ht="15" customHeight="1" x14ac:dyDescent="0.25">
      <c r="A236" s="145" t="s">
        <v>519</v>
      </c>
      <c r="B236" s="146">
        <v>6</v>
      </c>
      <c r="C236" s="147" t="s">
        <v>520</v>
      </c>
      <c r="D236" s="136"/>
      <c r="E236" s="16"/>
      <c r="F236" s="178">
        <v>14422.876622984266</v>
      </c>
      <c r="G236" s="201">
        <v>340</v>
      </c>
      <c r="H236" s="180">
        <v>0.55632471992672794</v>
      </c>
      <c r="I236" s="201">
        <v>348</v>
      </c>
      <c r="J236" s="184">
        <v>80.113017386547767</v>
      </c>
      <c r="K236" s="201">
        <v>502</v>
      </c>
      <c r="L236" s="184">
        <v>55.707514148293377</v>
      </c>
      <c r="M236" s="201">
        <v>962</v>
      </c>
      <c r="N236" s="184">
        <v>7.1742313648014511</v>
      </c>
      <c r="O236" s="201">
        <v>575</v>
      </c>
      <c r="P236" s="184">
        <v>1041.3015970750919</v>
      </c>
      <c r="Q236" s="201">
        <v>250</v>
      </c>
      <c r="S236" s="234">
        <v>229</v>
      </c>
    </row>
    <row r="237" spans="1:19" s="28" customFormat="1" ht="15" customHeight="1" x14ac:dyDescent="0.25">
      <c r="A237" s="145" t="s">
        <v>521</v>
      </c>
      <c r="B237" s="146">
        <v>7</v>
      </c>
      <c r="C237" s="147" t="s">
        <v>522</v>
      </c>
      <c r="D237" s="136"/>
      <c r="E237" s="16"/>
      <c r="F237" s="178">
        <v>4802.9266609630649</v>
      </c>
      <c r="G237" s="201">
        <v>811</v>
      </c>
      <c r="H237" s="180">
        <v>0.54220414639196002</v>
      </c>
      <c r="I237" s="201">
        <v>389</v>
      </c>
      <c r="J237" s="184">
        <v>78.927574146604556</v>
      </c>
      <c r="K237" s="201">
        <v>591</v>
      </c>
      <c r="L237" s="184">
        <v>57.579686038041231</v>
      </c>
      <c r="M237" s="201">
        <v>877</v>
      </c>
      <c r="N237" s="184">
        <v>7.2110389835721165</v>
      </c>
      <c r="O237" s="201">
        <v>566</v>
      </c>
      <c r="P237" s="184">
        <v>968.28650734914174</v>
      </c>
      <c r="Q237" s="201">
        <v>338</v>
      </c>
      <c r="S237" s="234">
        <v>230</v>
      </c>
    </row>
    <row r="238" spans="1:19" s="28" customFormat="1" ht="15" customHeight="1" x14ac:dyDescent="0.25">
      <c r="A238" s="145" t="s">
        <v>523</v>
      </c>
      <c r="B238" s="146">
        <v>8</v>
      </c>
      <c r="C238" s="147" t="s">
        <v>524</v>
      </c>
      <c r="D238" s="136"/>
      <c r="E238" s="16"/>
      <c r="F238" s="178">
        <v>19756.441093240315</v>
      </c>
      <c r="G238" s="201">
        <v>264</v>
      </c>
      <c r="H238" s="180">
        <v>0.58047453516720537</v>
      </c>
      <c r="I238" s="201">
        <v>269</v>
      </c>
      <c r="J238" s="184">
        <v>80.395335506575051</v>
      </c>
      <c r="K238" s="201">
        <v>471</v>
      </c>
      <c r="L238" s="184">
        <v>61.373766711520069</v>
      </c>
      <c r="M238" s="201">
        <v>724</v>
      </c>
      <c r="N238" s="184">
        <v>7.3478633183941602</v>
      </c>
      <c r="O238" s="201">
        <v>526</v>
      </c>
      <c r="P238" s="184">
        <v>1101.4350266500089</v>
      </c>
      <c r="Q238" s="201">
        <v>196</v>
      </c>
      <c r="S238" s="234">
        <v>231</v>
      </c>
    </row>
    <row r="239" spans="1:19" s="28" customFormat="1" ht="15" customHeight="1" x14ac:dyDescent="0.25">
      <c r="A239" s="145" t="s">
        <v>525</v>
      </c>
      <c r="B239" s="146">
        <v>9</v>
      </c>
      <c r="C239" s="147" t="s">
        <v>526</v>
      </c>
      <c r="D239" s="136"/>
      <c r="E239" s="16"/>
      <c r="F239" s="178">
        <v>160420.77118475817</v>
      </c>
      <c r="G239" s="201">
        <v>34</v>
      </c>
      <c r="H239" s="180">
        <v>0.60545197699888953</v>
      </c>
      <c r="I239" s="201">
        <v>213</v>
      </c>
      <c r="J239" s="184">
        <v>79.1708169746517</v>
      </c>
      <c r="K239" s="201">
        <v>575</v>
      </c>
      <c r="L239" s="184">
        <v>73.456119914916144</v>
      </c>
      <c r="M239" s="201">
        <v>242</v>
      </c>
      <c r="N239" s="184">
        <v>10.176984711125028</v>
      </c>
      <c r="O239" s="201">
        <v>78</v>
      </c>
      <c r="P239" s="184">
        <v>955.50936679404276</v>
      </c>
      <c r="Q239" s="201">
        <v>352</v>
      </c>
      <c r="S239" s="234">
        <v>232</v>
      </c>
    </row>
    <row r="240" spans="1:19" s="28" customFormat="1" ht="15" customHeight="1" x14ac:dyDescent="0.25">
      <c r="A240" s="145" t="s">
        <v>529</v>
      </c>
      <c r="B240" s="146">
        <v>1</v>
      </c>
      <c r="C240" s="147" t="s">
        <v>530</v>
      </c>
      <c r="D240" s="136"/>
      <c r="E240" s="16"/>
      <c r="F240" s="178">
        <v>5448.3513967444751</v>
      </c>
      <c r="G240" s="201">
        <v>738</v>
      </c>
      <c r="H240" s="180">
        <v>0.5197026174579592</v>
      </c>
      <c r="I240" s="201">
        <v>455</v>
      </c>
      <c r="J240" s="184">
        <v>76.653064585830691</v>
      </c>
      <c r="K240" s="201">
        <v>801</v>
      </c>
      <c r="L240" s="184">
        <v>51.662908301284695</v>
      </c>
      <c r="M240" s="201">
        <v>1127</v>
      </c>
      <c r="N240" s="184">
        <v>8.7185295920317873</v>
      </c>
      <c r="O240" s="201">
        <v>246</v>
      </c>
      <c r="P240" s="184">
        <v>836.09613875565674</v>
      </c>
      <c r="Q240" s="201">
        <v>512</v>
      </c>
      <c r="S240" s="234">
        <v>233</v>
      </c>
    </row>
    <row r="241" spans="1:19" s="28" customFormat="1" ht="15" customHeight="1" x14ac:dyDescent="0.25">
      <c r="A241" s="145" t="s">
        <v>531</v>
      </c>
      <c r="B241" s="146">
        <v>2</v>
      </c>
      <c r="C241" s="147" t="s">
        <v>532</v>
      </c>
      <c r="D241" s="136"/>
      <c r="E241" s="16"/>
      <c r="F241" s="178">
        <v>1623.1274166608932</v>
      </c>
      <c r="G241" s="201">
        <v>1380</v>
      </c>
      <c r="H241" s="180">
        <v>0.25240400604224866</v>
      </c>
      <c r="I241" s="201">
        <v>1664</v>
      </c>
      <c r="J241" s="184">
        <v>72.236297451074833</v>
      </c>
      <c r="K241" s="201">
        <v>1197</v>
      </c>
      <c r="L241" s="184">
        <v>38.238957689374537</v>
      </c>
      <c r="M241" s="201">
        <v>1555</v>
      </c>
      <c r="N241" s="184">
        <v>5.1369445691700948</v>
      </c>
      <c r="O241" s="201">
        <v>1213</v>
      </c>
      <c r="P241" s="184">
        <v>202.95684535723845</v>
      </c>
      <c r="Q241" s="201">
        <v>1732</v>
      </c>
      <c r="S241" s="234">
        <v>234</v>
      </c>
    </row>
    <row r="242" spans="1:19" s="28" customFormat="1" ht="15" customHeight="1" x14ac:dyDescent="0.25">
      <c r="A242" s="145" t="s">
        <v>533</v>
      </c>
      <c r="B242" s="146">
        <v>3</v>
      </c>
      <c r="C242" s="147" t="s">
        <v>534</v>
      </c>
      <c r="D242" s="136"/>
      <c r="E242" s="16"/>
      <c r="F242" s="178">
        <v>536.67922647658565</v>
      </c>
      <c r="G242" s="201">
        <v>1769</v>
      </c>
      <c r="H242" s="180">
        <v>0.32343088451211333</v>
      </c>
      <c r="I242" s="201">
        <v>1310</v>
      </c>
      <c r="J242" s="184">
        <v>71.190627943260012</v>
      </c>
      <c r="K242" s="201">
        <v>1276</v>
      </c>
      <c r="L242" s="184">
        <v>33.86817316003976</v>
      </c>
      <c r="M242" s="201">
        <v>1658</v>
      </c>
      <c r="N242" s="184">
        <v>6.7409905639975385</v>
      </c>
      <c r="O242" s="201">
        <v>692</v>
      </c>
      <c r="P242" s="184">
        <v>350.57315166279477</v>
      </c>
      <c r="Q242" s="201">
        <v>1375</v>
      </c>
      <c r="S242" s="234">
        <v>235</v>
      </c>
    </row>
    <row r="243" spans="1:19" s="28" customFormat="1" ht="15" customHeight="1" x14ac:dyDescent="0.25">
      <c r="A243" s="145" t="s">
        <v>535</v>
      </c>
      <c r="B243" s="146">
        <v>4</v>
      </c>
      <c r="C243" s="147" t="s">
        <v>536</v>
      </c>
      <c r="D243" s="136"/>
      <c r="E243" s="16"/>
      <c r="F243" s="178">
        <v>2757.9069443140115</v>
      </c>
      <c r="G243" s="201">
        <v>1102</v>
      </c>
      <c r="H243" s="180">
        <v>0.24423713590954343</v>
      </c>
      <c r="I243" s="201">
        <v>1693</v>
      </c>
      <c r="J243" s="184">
        <v>73.968384427761222</v>
      </c>
      <c r="K243" s="201">
        <v>1057</v>
      </c>
      <c r="L243" s="184">
        <v>45.261439518202238</v>
      </c>
      <c r="M243" s="201">
        <v>1363</v>
      </c>
      <c r="N243" s="184">
        <v>3.8412266529049157</v>
      </c>
      <c r="O243" s="201">
        <v>1689</v>
      </c>
      <c r="P243" s="184">
        <v>207.51301656647527</v>
      </c>
      <c r="Q243" s="201">
        <v>1721</v>
      </c>
      <c r="S243" s="234">
        <v>236</v>
      </c>
    </row>
    <row r="244" spans="1:19" s="28" customFormat="1" ht="15" customHeight="1" x14ac:dyDescent="0.25">
      <c r="A244" s="145" t="s">
        <v>537</v>
      </c>
      <c r="B244" s="146">
        <v>5</v>
      </c>
      <c r="C244" s="147" t="s">
        <v>538</v>
      </c>
      <c r="D244" s="136"/>
      <c r="E244" s="16"/>
      <c r="F244" s="178">
        <v>911.24709185986876</v>
      </c>
      <c r="G244" s="201">
        <v>1618</v>
      </c>
      <c r="H244" s="180">
        <v>0.26633137590296596</v>
      </c>
      <c r="I244" s="201">
        <v>1607</v>
      </c>
      <c r="J244" s="184">
        <v>71.739009542488176</v>
      </c>
      <c r="K244" s="201">
        <v>1243</v>
      </c>
      <c r="L244" s="184">
        <v>30.396728906854914</v>
      </c>
      <c r="M244" s="201">
        <v>1744</v>
      </c>
      <c r="N244" s="184">
        <v>5.2835834668160846</v>
      </c>
      <c r="O244" s="201">
        <v>1164</v>
      </c>
      <c r="P244" s="184">
        <v>253.91388278021316</v>
      </c>
      <c r="Q244" s="201">
        <v>1600</v>
      </c>
      <c r="S244" s="234">
        <v>237</v>
      </c>
    </row>
    <row r="245" spans="1:19" s="28" customFormat="1" ht="15" customHeight="1" x14ac:dyDescent="0.25">
      <c r="A245" s="145" t="s">
        <v>539</v>
      </c>
      <c r="B245" s="146">
        <v>6</v>
      </c>
      <c r="C245" s="147" t="s">
        <v>540</v>
      </c>
      <c r="D245" s="136"/>
      <c r="E245" s="16"/>
      <c r="F245" s="178">
        <v>3542.2842753182522</v>
      </c>
      <c r="G245" s="201">
        <v>976</v>
      </c>
      <c r="H245" s="180">
        <v>0.28396891077898023</v>
      </c>
      <c r="I245" s="201">
        <v>1526</v>
      </c>
      <c r="J245" s="184">
        <v>74.511641351323206</v>
      </c>
      <c r="K245" s="201">
        <v>998</v>
      </c>
      <c r="L245" s="184">
        <v>50.502777690084187</v>
      </c>
      <c r="M245" s="201">
        <v>1165</v>
      </c>
      <c r="N245" s="184">
        <v>4.5047664497934186</v>
      </c>
      <c r="O245" s="201">
        <v>1469</v>
      </c>
      <c r="P245" s="184">
        <v>255.54381929300041</v>
      </c>
      <c r="Q245" s="201">
        <v>1593</v>
      </c>
      <c r="S245" s="234">
        <v>238</v>
      </c>
    </row>
    <row r="246" spans="1:19" s="28" customFormat="1" ht="15" customHeight="1" x14ac:dyDescent="0.25">
      <c r="A246" s="145" t="s">
        <v>541</v>
      </c>
      <c r="B246" s="146">
        <v>7</v>
      </c>
      <c r="C246" s="147" t="s">
        <v>542</v>
      </c>
      <c r="D246" s="136"/>
      <c r="E246" s="16"/>
      <c r="F246" s="178">
        <v>2321.9180042307817</v>
      </c>
      <c r="G246" s="201">
        <v>1207</v>
      </c>
      <c r="H246" s="180">
        <v>0.22034760842027371</v>
      </c>
      <c r="I246" s="201">
        <v>1758</v>
      </c>
      <c r="J246" s="184">
        <v>79.171437052576181</v>
      </c>
      <c r="K246" s="201">
        <v>574</v>
      </c>
      <c r="L246" s="184">
        <v>55.26970734550757</v>
      </c>
      <c r="M246" s="201">
        <v>980</v>
      </c>
      <c r="N246" s="184">
        <v>4.5807834608931728</v>
      </c>
      <c r="O246" s="201">
        <v>1435</v>
      </c>
      <c r="P246" s="184">
        <v>123.78505022934104</v>
      </c>
      <c r="Q246" s="201">
        <v>1840</v>
      </c>
      <c r="S246" s="234">
        <v>239</v>
      </c>
    </row>
    <row r="247" spans="1:19" s="28" customFormat="1" ht="15" customHeight="1" x14ac:dyDescent="0.25">
      <c r="A247" s="145" t="s">
        <v>543</v>
      </c>
      <c r="B247" s="146">
        <v>8</v>
      </c>
      <c r="C247" s="147" t="s">
        <v>544</v>
      </c>
      <c r="D247" s="136"/>
      <c r="E247" s="16"/>
      <c r="F247" s="178">
        <v>2293.7247240406423</v>
      </c>
      <c r="G247" s="201">
        <v>1211</v>
      </c>
      <c r="H247" s="180">
        <v>0.25539570107070642</v>
      </c>
      <c r="I247" s="201">
        <v>1657</v>
      </c>
      <c r="J247" s="184">
        <v>72.174084020422697</v>
      </c>
      <c r="K247" s="201">
        <v>1204</v>
      </c>
      <c r="L247" s="184">
        <v>35.422165365367007</v>
      </c>
      <c r="M247" s="201">
        <v>1611</v>
      </c>
      <c r="N247" s="184">
        <v>4.3835117286505483</v>
      </c>
      <c r="O247" s="201">
        <v>1522</v>
      </c>
      <c r="P247" s="184">
        <v>240.73436780911604</v>
      </c>
      <c r="Q247" s="201">
        <v>1630</v>
      </c>
      <c r="S247" s="234">
        <v>240</v>
      </c>
    </row>
    <row r="248" spans="1:19" s="28" customFormat="1" ht="15" customHeight="1" x14ac:dyDescent="0.25">
      <c r="A248" s="145" t="s">
        <v>545</v>
      </c>
      <c r="B248" s="146">
        <v>9</v>
      </c>
      <c r="C248" s="147" t="s">
        <v>546</v>
      </c>
      <c r="D248" s="136"/>
      <c r="E248" s="16"/>
      <c r="F248" s="178">
        <v>6229.7080191569148</v>
      </c>
      <c r="G248" s="201">
        <v>682</v>
      </c>
      <c r="H248" s="180">
        <v>0.16340352629461846</v>
      </c>
      <c r="I248" s="201">
        <v>1854</v>
      </c>
      <c r="J248" s="184">
        <v>78.355678194885002</v>
      </c>
      <c r="K248" s="201">
        <v>641</v>
      </c>
      <c r="L248" s="184">
        <v>35.13515807255412</v>
      </c>
      <c r="M248" s="201">
        <v>1618</v>
      </c>
      <c r="N248" s="184">
        <v>3.2674931087250094</v>
      </c>
      <c r="O248" s="201">
        <v>1795</v>
      </c>
      <c r="P248" s="184">
        <v>98.46831726594128</v>
      </c>
      <c r="Q248" s="201">
        <v>1859</v>
      </c>
      <c r="S248" s="234">
        <v>241</v>
      </c>
    </row>
    <row r="249" spans="1:19" s="28" customFormat="1" ht="15" customHeight="1" x14ac:dyDescent="0.25">
      <c r="A249" s="145" t="s">
        <v>547</v>
      </c>
      <c r="B249" s="146">
        <v>10</v>
      </c>
      <c r="C249" s="147" t="s">
        <v>548</v>
      </c>
      <c r="D249" s="136"/>
      <c r="E249" s="16"/>
      <c r="F249" s="178">
        <v>1492.230044349531</v>
      </c>
      <c r="G249" s="201">
        <v>1411</v>
      </c>
      <c r="H249" s="180">
        <v>0.29883425635089395</v>
      </c>
      <c r="I249" s="201">
        <v>1442</v>
      </c>
      <c r="J249" s="184">
        <v>74.569637526592487</v>
      </c>
      <c r="K249" s="201">
        <v>992</v>
      </c>
      <c r="L249" s="184">
        <v>37.729990141120886</v>
      </c>
      <c r="M249" s="201">
        <v>1570</v>
      </c>
      <c r="N249" s="184">
        <v>4.8665624278028199</v>
      </c>
      <c r="O249" s="201">
        <v>1329</v>
      </c>
      <c r="P249" s="184">
        <v>313.94494384266886</v>
      </c>
      <c r="Q249" s="201">
        <v>1449</v>
      </c>
      <c r="S249" s="234">
        <v>242</v>
      </c>
    </row>
    <row r="250" spans="1:19" s="28" customFormat="1" ht="15" customHeight="1" x14ac:dyDescent="0.25">
      <c r="A250" s="145" t="s">
        <v>551</v>
      </c>
      <c r="B250" s="146">
        <v>1</v>
      </c>
      <c r="C250" s="147" t="s">
        <v>552</v>
      </c>
      <c r="D250" s="136"/>
      <c r="E250" s="16"/>
      <c r="F250" s="178">
        <v>20208.540479146483</v>
      </c>
      <c r="G250" s="201">
        <v>258</v>
      </c>
      <c r="H250" s="180">
        <v>0.42088442678283511</v>
      </c>
      <c r="I250" s="201">
        <v>819</v>
      </c>
      <c r="J250" s="184">
        <v>74.12791752234196</v>
      </c>
      <c r="K250" s="201">
        <v>1037</v>
      </c>
      <c r="L250" s="184">
        <v>58.491301022516112</v>
      </c>
      <c r="M250" s="201">
        <v>840</v>
      </c>
      <c r="N250" s="184">
        <v>5.8095283283129628</v>
      </c>
      <c r="O250" s="201">
        <v>970</v>
      </c>
      <c r="P250" s="184">
        <v>587.30665591299771</v>
      </c>
      <c r="Q250" s="201">
        <v>882</v>
      </c>
      <c r="S250" s="234">
        <v>243</v>
      </c>
    </row>
    <row r="251" spans="1:19" s="28" customFormat="1" ht="15" customHeight="1" x14ac:dyDescent="0.25">
      <c r="A251" s="145" t="s">
        <v>553</v>
      </c>
      <c r="B251" s="146">
        <v>2</v>
      </c>
      <c r="C251" s="147" t="s">
        <v>554</v>
      </c>
      <c r="D251" s="136"/>
      <c r="E251" s="16"/>
      <c r="F251" s="178">
        <v>1685.5553942247739</v>
      </c>
      <c r="G251" s="201">
        <v>1358</v>
      </c>
      <c r="H251" s="180">
        <v>0.29214400404622676</v>
      </c>
      <c r="I251" s="201">
        <v>1482</v>
      </c>
      <c r="J251" s="184">
        <v>73.240501256875419</v>
      </c>
      <c r="K251" s="201">
        <v>1121</v>
      </c>
      <c r="L251" s="184">
        <v>40.743857262439704</v>
      </c>
      <c r="M251" s="201">
        <v>1485</v>
      </c>
      <c r="N251" s="184">
        <v>2.6519527518782948</v>
      </c>
      <c r="O251" s="201">
        <v>1854</v>
      </c>
      <c r="P251" s="184">
        <v>523.93670378716058</v>
      </c>
      <c r="Q251" s="201">
        <v>989</v>
      </c>
      <c r="S251" s="234">
        <v>244</v>
      </c>
    </row>
    <row r="252" spans="1:19" s="28" customFormat="1" ht="15" customHeight="1" x14ac:dyDescent="0.25">
      <c r="A252" s="145" t="s">
        <v>555</v>
      </c>
      <c r="B252" s="146">
        <v>3</v>
      </c>
      <c r="C252" s="147" t="s">
        <v>556</v>
      </c>
      <c r="D252" s="136"/>
      <c r="E252" s="16"/>
      <c r="F252" s="178">
        <v>6379.7365458830154</v>
      </c>
      <c r="G252" s="201">
        <v>666</v>
      </c>
      <c r="H252" s="180">
        <v>0.392200275722634</v>
      </c>
      <c r="I252" s="201">
        <v>956</v>
      </c>
      <c r="J252" s="184">
        <v>76.880097322707783</v>
      </c>
      <c r="K252" s="201">
        <v>784</v>
      </c>
      <c r="L252" s="184">
        <v>49.599832975512143</v>
      </c>
      <c r="M252" s="201">
        <v>1201</v>
      </c>
      <c r="N252" s="184">
        <v>5.1716965588345696</v>
      </c>
      <c r="O252" s="201">
        <v>1195</v>
      </c>
      <c r="P252" s="184">
        <v>536.15365219091382</v>
      </c>
      <c r="Q252" s="201">
        <v>966</v>
      </c>
      <c r="S252" s="234">
        <v>245</v>
      </c>
    </row>
    <row r="253" spans="1:19" s="28" customFormat="1" ht="15" customHeight="1" x14ac:dyDescent="0.25">
      <c r="A253" s="145" t="s">
        <v>557</v>
      </c>
      <c r="B253" s="146">
        <v>4</v>
      </c>
      <c r="C253" s="147" t="s">
        <v>558</v>
      </c>
      <c r="D253" s="136"/>
      <c r="E253" s="16"/>
      <c r="F253" s="178">
        <v>1352.2705462627666</v>
      </c>
      <c r="G253" s="201">
        <v>1457</v>
      </c>
      <c r="H253" s="180">
        <v>0.27479699772880384</v>
      </c>
      <c r="I253" s="201">
        <v>1569</v>
      </c>
      <c r="J253" s="184">
        <v>74.501653486125051</v>
      </c>
      <c r="K253" s="201">
        <v>1002</v>
      </c>
      <c r="L253" s="184">
        <v>57.199158307667958</v>
      </c>
      <c r="M253" s="201">
        <v>895</v>
      </c>
      <c r="N253" s="184">
        <v>4.4754656796098518</v>
      </c>
      <c r="O253" s="201">
        <v>1484</v>
      </c>
      <c r="P253" s="184">
        <v>223.85743193941883</v>
      </c>
      <c r="Q253" s="201">
        <v>1682</v>
      </c>
      <c r="S253" s="234">
        <v>246</v>
      </c>
    </row>
    <row r="254" spans="1:19" s="28" customFormat="1" ht="15" customHeight="1" x14ac:dyDescent="0.25">
      <c r="A254" s="145" t="s">
        <v>559</v>
      </c>
      <c r="B254" s="146">
        <v>5</v>
      </c>
      <c r="C254" s="147" t="s">
        <v>560</v>
      </c>
      <c r="D254" s="136"/>
      <c r="E254" s="16"/>
      <c r="F254" s="178">
        <v>11709.27340468333</v>
      </c>
      <c r="G254" s="201">
        <v>411</v>
      </c>
      <c r="H254" s="180">
        <v>0.13645120669031599</v>
      </c>
      <c r="I254" s="201">
        <v>1867</v>
      </c>
      <c r="J254" s="184">
        <v>78.20894636735035</v>
      </c>
      <c r="K254" s="201">
        <v>659</v>
      </c>
      <c r="L254" s="184">
        <v>20.63613698543093</v>
      </c>
      <c r="M254" s="201">
        <v>1846</v>
      </c>
      <c r="N254" s="184">
        <v>2.0964679720121144</v>
      </c>
      <c r="O254" s="201">
        <v>1869</v>
      </c>
      <c r="P254" s="184">
        <v>142.58624169768743</v>
      </c>
      <c r="Q254" s="201">
        <v>1823</v>
      </c>
      <c r="S254" s="234">
        <v>247</v>
      </c>
    </row>
    <row r="255" spans="1:19" s="28" customFormat="1" ht="15" customHeight="1" x14ac:dyDescent="0.25">
      <c r="A255" s="145" t="s">
        <v>561</v>
      </c>
      <c r="B255" s="146">
        <v>6</v>
      </c>
      <c r="C255" s="147" t="s">
        <v>562</v>
      </c>
      <c r="D255" s="136"/>
      <c r="E255" s="16"/>
      <c r="F255" s="178">
        <v>2675.3409094714602</v>
      </c>
      <c r="G255" s="201">
        <v>1122</v>
      </c>
      <c r="H255" s="180">
        <v>0.38156500036096813</v>
      </c>
      <c r="I255" s="201">
        <v>993</v>
      </c>
      <c r="J255" s="184">
        <v>73.556272695463932</v>
      </c>
      <c r="K255" s="201">
        <v>1099</v>
      </c>
      <c r="L255" s="184">
        <v>54.337905753798822</v>
      </c>
      <c r="M255" s="201">
        <v>1023</v>
      </c>
      <c r="N255" s="184">
        <v>5.0674829060952549</v>
      </c>
      <c r="O255" s="201">
        <v>1247</v>
      </c>
      <c r="P255" s="184">
        <v>513.53586082801473</v>
      </c>
      <c r="Q255" s="201">
        <v>1014</v>
      </c>
      <c r="S255" s="234">
        <v>248</v>
      </c>
    </row>
    <row r="256" spans="1:19" s="28" customFormat="1" ht="15" customHeight="1" x14ac:dyDescent="0.25">
      <c r="A256" s="145" t="s">
        <v>563</v>
      </c>
      <c r="B256" s="146">
        <v>7</v>
      </c>
      <c r="C256" s="147" t="s">
        <v>564</v>
      </c>
      <c r="D256" s="136"/>
      <c r="E256" s="16"/>
      <c r="F256" s="178">
        <v>1852.7012696377442</v>
      </c>
      <c r="G256" s="201">
        <v>1324</v>
      </c>
      <c r="H256" s="180">
        <v>0.23799230885929126</v>
      </c>
      <c r="I256" s="201">
        <v>1717</v>
      </c>
      <c r="J256" s="184">
        <v>69.85988484598677</v>
      </c>
      <c r="K256" s="201">
        <v>1372</v>
      </c>
      <c r="L256" s="184">
        <v>39.994898153411903</v>
      </c>
      <c r="M256" s="201">
        <v>1510</v>
      </c>
      <c r="N256" s="184">
        <v>3.2620963612351774</v>
      </c>
      <c r="O256" s="201">
        <v>1797</v>
      </c>
      <c r="P256" s="184">
        <v>254.00431054087574</v>
      </c>
      <c r="Q256" s="201">
        <v>1599</v>
      </c>
      <c r="S256" s="234">
        <v>249</v>
      </c>
    </row>
    <row r="257" spans="1:19" s="28" customFormat="1" ht="15" customHeight="1" x14ac:dyDescent="0.25">
      <c r="A257" s="145" t="s">
        <v>565</v>
      </c>
      <c r="B257" s="146">
        <v>8</v>
      </c>
      <c r="C257" s="147" t="s">
        <v>566</v>
      </c>
      <c r="D257" s="136"/>
      <c r="E257" s="16"/>
      <c r="F257" s="178">
        <v>5328.5299559363821</v>
      </c>
      <c r="G257" s="201">
        <v>763</v>
      </c>
      <c r="H257" s="180">
        <v>0.26627086570667052</v>
      </c>
      <c r="I257" s="201">
        <v>1608</v>
      </c>
      <c r="J257" s="184">
        <v>68.817387660236847</v>
      </c>
      <c r="K257" s="201">
        <v>1438</v>
      </c>
      <c r="L257" s="184">
        <v>48.280032629776038</v>
      </c>
      <c r="M257" s="201">
        <v>1248</v>
      </c>
      <c r="N257" s="184">
        <v>4.4965816257096973</v>
      </c>
      <c r="O257" s="201">
        <v>1472</v>
      </c>
      <c r="P257" s="184">
        <v>245.44870234770684</v>
      </c>
      <c r="Q257" s="201">
        <v>1620</v>
      </c>
      <c r="S257" s="234">
        <v>250</v>
      </c>
    </row>
    <row r="258" spans="1:19" s="28" customFormat="1" ht="15" customHeight="1" x14ac:dyDescent="0.25">
      <c r="A258" s="145" t="s">
        <v>571</v>
      </c>
      <c r="B258" s="146">
        <v>1</v>
      </c>
      <c r="C258" s="147" t="s">
        <v>572</v>
      </c>
      <c r="D258" s="136"/>
      <c r="E258" s="16"/>
      <c r="F258" s="178">
        <v>69504.490891605543</v>
      </c>
      <c r="G258" s="201">
        <v>86</v>
      </c>
      <c r="H258" s="180">
        <v>0.57814948290711365</v>
      </c>
      <c r="I258" s="201">
        <v>282</v>
      </c>
      <c r="J258" s="184">
        <v>75.566708030599756</v>
      </c>
      <c r="K258" s="201">
        <v>896</v>
      </c>
      <c r="L258" s="184">
        <v>77.596378206220862</v>
      </c>
      <c r="M258" s="201">
        <v>120</v>
      </c>
      <c r="N258" s="184">
        <v>10.325333136532356</v>
      </c>
      <c r="O258" s="201">
        <v>63</v>
      </c>
      <c r="P258" s="184">
        <v>863.11697051911324</v>
      </c>
      <c r="Q258" s="201">
        <v>482</v>
      </c>
      <c r="S258" s="234">
        <v>251</v>
      </c>
    </row>
    <row r="259" spans="1:19" s="28" customFormat="1" ht="15" customHeight="1" x14ac:dyDescent="0.25">
      <c r="A259" s="145" t="s">
        <v>573</v>
      </c>
      <c r="B259" s="146">
        <v>2</v>
      </c>
      <c r="C259" s="147" t="s">
        <v>574</v>
      </c>
      <c r="D259" s="136"/>
      <c r="E259" s="16"/>
      <c r="F259" s="178">
        <v>1348.2429348070323</v>
      </c>
      <c r="G259" s="201">
        <v>1459</v>
      </c>
      <c r="H259" s="180">
        <v>0.39426079023492056</v>
      </c>
      <c r="I259" s="201">
        <v>942</v>
      </c>
      <c r="J259" s="184">
        <v>62.546237421247689</v>
      </c>
      <c r="K259" s="201">
        <v>1696</v>
      </c>
      <c r="L259" s="184">
        <v>72.384920462864059</v>
      </c>
      <c r="M259" s="201">
        <v>286</v>
      </c>
      <c r="N259" s="184">
        <v>5.8915400176038242</v>
      </c>
      <c r="O259" s="201">
        <v>941</v>
      </c>
      <c r="P259" s="184">
        <v>563.60252818135416</v>
      </c>
      <c r="Q259" s="201">
        <v>923</v>
      </c>
      <c r="S259" s="234">
        <v>252</v>
      </c>
    </row>
    <row r="260" spans="1:19" s="28" customFormat="1" ht="15" customHeight="1" x14ac:dyDescent="0.25">
      <c r="A260" s="145" t="s">
        <v>575</v>
      </c>
      <c r="B260" s="146">
        <v>3</v>
      </c>
      <c r="C260" s="147" t="s">
        <v>576</v>
      </c>
      <c r="D260" s="136"/>
      <c r="E260" s="16"/>
      <c r="F260" s="178">
        <v>1878.8807441000167</v>
      </c>
      <c r="G260" s="201">
        <v>1310</v>
      </c>
      <c r="H260" s="180">
        <v>0.31759964942763375</v>
      </c>
      <c r="I260" s="201">
        <v>1338</v>
      </c>
      <c r="J260" s="184">
        <v>76.684824801654003</v>
      </c>
      <c r="K260" s="201">
        <v>799</v>
      </c>
      <c r="L260" s="184">
        <v>56.011812330254621</v>
      </c>
      <c r="M260" s="201">
        <v>949</v>
      </c>
      <c r="N260" s="184">
        <v>4.5297565712694361</v>
      </c>
      <c r="O260" s="201">
        <v>1461</v>
      </c>
      <c r="P260" s="184">
        <v>314.37501787765297</v>
      </c>
      <c r="Q260" s="201">
        <v>1448</v>
      </c>
      <c r="S260" s="234">
        <v>253</v>
      </c>
    </row>
    <row r="261" spans="1:19" s="28" customFormat="1" ht="15" customHeight="1" x14ac:dyDescent="0.25">
      <c r="A261" s="145" t="s">
        <v>577</v>
      </c>
      <c r="B261" s="146">
        <v>4</v>
      </c>
      <c r="C261" s="147" t="s">
        <v>578</v>
      </c>
      <c r="D261" s="136"/>
      <c r="E261" s="16"/>
      <c r="F261" s="178">
        <v>16334.98516159409</v>
      </c>
      <c r="G261" s="201">
        <v>303</v>
      </c>
      <c r="H261" s="180">
        <v>0.39657401713728774</v>
      </c>
      <c r="I261" s="201">
        <v>933</v>
      </c>
      <c r="J261" s="184">
        <v>70.568246171777332</v>
      </c>
      <c r="K261" s="201">
        <v>1325</v>
      </c>
      <c r="L261" s="184">
        <v>60.636391647581675</v>
      </c>
      <c r="M261" s="201">
        <v>755</v>
      </c>
      <c r="N261" s="184">
        <v>5.7779501462135423</v>
      </c>
      <c r="O261" s="201">
        <v>982</v>
      </c>
      <c r="P261" s="184">
        <v>526.16392286327641</v>
      </c>
      <c r="Q261" s="201">
        <v>984</v>
      </c>
      <c r="S261" s="234">
        <v>254</v>
      </c>
    </row>
    <row r="262" spans="1:19" s="28" customFormat="1" ht="15" customHeight="1" x14ac:dyDescent="0.25">
      <c r="A262" s="145" t="s">
        <v>579</v>
      </c>
      <c r="B262" s="146">
        <v>5</v>
      </c>
      <c r="C262" s="147" t="s">
        <v>580</v>
      </c>
      <c r="D262" s="136"/>
      <c r="E262" s="16"/>
      <c r="F262" s="178">
        <v>2905.9216653122444</v>
      </c>
      <c r="G262" s="201">
        <v>1075</v>
      </c>
      <c r="H262" s="180">
        <v>0.28784782890962146</v>
      </c>
      <c r="I262" s="201">
        <v>1507</v>
      </c>
      <c r="J262" s="184">
        <v>70.282552010702517</v>
      </c>
      <c r="K262" s="201">
        <v>1343</v>
      </c>
      <c r="L262" s="184">
        <v>40.563451239162013</v>
      </c>
      <c r="M262" s="201">
        <v>1492</v>
      </c>
      <c r="N262" s="184">
        <v>4.1633032400229224</v>
      </c>
      <c r="O262" s="201">
        <v>1594</v>
      </c>
      <c r="P262" s="184">
        <v>334.80795454999986</v>
      </c>
      <c r="Q262" s="201">
        <v>1413</v>
      </c>
      <c r="S262" s="234">
        <v>255</v>
      </c>
    </row>
    <row r="263" spans="1:19" s="28" customFormat="1" ht="15" customHeight="1" x14ac:dyDescent="0.25">
      <c r="A263" s="145" t="s">
        <v>581</v>
      </c>
      <c r="B263" s="146">
        <v>6</v>
      </c>
      <c r="C263" s="147" t="s">
        <v>582</v>
      </c>
      <c r="D263" s="136"/>
      <c r="E263" s="16"/>
      <c r="F263" s="178">
        <v>3022.7223975285369</v>
      </c>
      <c r="G263" s="201">
        <v>1052</v>
      </c>
      <c r="H263" s="180">
        <v>0.3600678945463614</v>
      </c>
      <c r="I263" s="201">
        <v>1116</v>
      </c>
      <c r="J263" s="184">
        <v>71.220572235818523</v>
      </c>
      <c r="K263" s="201">
        <v>1272</v>
      </c>
      <c r="L263" s="184">
        <v>65.146849809181646</v>
      </c>
      <c r="M263" s="201">
        <v>573</v>
      </c>
      <c r="N263" s="184">
        <v>3.9162237104185462</v>
      </c>
      <c r="O263" s="201">
        <v>1668</v>
      </c>
      <c r="P263" s="184">
        <v>514.40518612185508</v>
      </c>
      <c r="Q263" s="201">
        <v>1011</v>
      </c>
      <c r="S263" s="234">
        <v>256</v>
      </c>
    </row>
    <row r="264" spans="1:19" s="28" customFormat="1" ht="15" customHeight="1" x14ac:dyDescent="0.25">
      <c r="A264" s="145" t="s">
        <v>583</v>
      </c>
      <c r="B264" s="146">
        <v>7</v>
      </c>
      <c r="C264" s="147" t="s">
        <v>584</v>
      </c>
      <c r="D264" s="136"/>
      <c r="E264" s="16"/>
      <c r="F264" s="178">
        <v>2793.148544551686</v>
      </c>
      <c r="G264" s="201">
        <v>1098</v>
      </c>
      <c r="H264" s="180">
        <v>0.27290131670475787</v>
      </c>
      <c r="I264" s="201">
        <v>1578</v>
      </c>
      <c r="J264" s="184">
        <v>69.984502177745313</v>
      </c>
      <c r="K264" s="201">
        <v>1363</v>
      </c>
      <c r="L264" s="184">
        <v>56.218279938369406</v>
      </c>
      <c r="M264" s="201">
        <v>936</v>
      </c>
      <c r="N264" s="184">
        <v>4.4063559752409063</v>
      </c>
      <c r="O264" s="201">
        <v>1511</v>
      </c>
      <c r="P264" s="184">
        <v>243.02267570682051</v>
      </c>
      <c r="Q264" s="201">
        <v>1627</v>
      </c>
      <c r="S264" s="234">
        <v>257</v>
      </c>
    </row>
    <row r="265" spans="1:19" s="28" customFormat="1" ht="15" customHeight="1" x14ac:dyDescent="0.25">
      <c r="A265" s="145" t="s">
        <v>585</v>
      </c>
      <c r="B265" s="146">
        <v>8</v>
      </c>
      <c r="C265" s="147" t="s">
        <v>586</v>
      </c>
      <c r="D265" s="136"/>
      <c r="E265" s="16"/>
      <c r="F265" s="178">
        <v>2558.5401772551677</v>
      </c>
      <c r="G265" s="201">
        <v>1149</v>
      </c>
      <c r="H265" s="180">
        <v>0.3121591324976829</v>
      </c>
      <c r="I265" s="201">
        <v>1370</v>
      </c>
      <c r="J265" s="184">
        <v>74.20364073410444</v>
      </c>
      <c r="K265" s="201">
        <v>1027</v>
      </c>
      <c r="L265" s="184">
        <v>55.126237141488119</v>
      </c>
      <c r="M265" s="201">
        <v>987</v>
      </c>
      <c r="N265" s="184">
        <v>4.7515578455504626</v>
      </c>
      <c r="O265" s="201">
        <v>1375</v>
      </c>
      <c r="P265" s="184">
        <v>305.10860424101509</v>
      </c>
      <c r="Q265" s="201">
        <v>1465</v>
      </c>
      <c r="S265" s="234">
        <v>258</v>
      </c>
    </row>
    <row r="266" spans="1:19" s="28" customFormat="1" ht="15" customHeight="1" x14ac:dyDescent="0.25">
      <c r="A266" s="145" t="s">
        <v>587</v>
      </c>
      <c r="B266" s="146">
        <v>9</v>
      </c>
      <c r="C266" s="147" t="s">
        <v>588</v>
      </c>
      <c r="D266" s="136"/>
      <c r="E266" s="16"/>
      <c r="F266" s="178">
        <v>10935.972005182359</v>
      </c>
      <c r="G266" s="201">
        <v>432</v>
      </c>
      <c r="H266" s="180">
        <v>0.55798260967140545</v>
      </c>
      <c r="I266" s="201">
        <v>341</v>
      </c>
      <c r="J266" s="184">
        <v>75.705280371074011</v>
      </c>
      <c r="K266" s="201">
        <v>883</v>
      </c>
      <c r="L266" s="184">
        <v>74.913771436877809</v>
      </c>
      <c r="M266" s="201">
        <v>201</v>
      </c>
      <c r="N266" s="184">
        <v>9.8152598616904196</v>
      </c>
      <c r="O266" s="201">
        <v>106</v>
      </c>
      <c r="P266" s="184">
        <v>814.25843971281427</v>
      </c>
      <c r="Q266" s="201">
        <v>541</v>
      </c>
      <c r="S266" s="234">
        <v>259</v>
      </c>
    </row>
    <row r="267" spans="1:19" s="28" customFormat="1" ht="15" customHeight="1" x14ac:dyDescent="0.25">
      <c r="A267" s="145" t="s">
        <v>591</v>
      </c>
      <c r="B267" s="146">
        <v>1</v>
      </c>
      <c r="C267" s="147" t="s">
        <v>592</v>
      </c>
      <c r="D267" s="136"/>
      <c r="E267" s="16"/>
      <c r="F267" s="178">
        <v>42559.770252743576</v>
      </c>
      <c r="G267" s="201">
        <v>139</v>
      </c>
      <c r="H267" s="180">
        <v>0.52564161811168009</v>
      </c>
      <c r="I267" s="201">
        <v>437</v>
      </c>
      <c r="J267" s="184">
        <v>79.941055851067716</v>
      </c>
      <c r="K267" s="201">
        <v>518</v>
      </c>
      <c r="L267" s="184">
        <v>71.968900026046157</v>
      </c>
      <c r="M267" s="201">
        <v>301</v>
      </c>
      <c r="N267" s="184">
        <v>8.329359091856178</v>
      </c>
      <c r="O267" s="201">
        <v>325</v>
      </c>
      <c r="P267" s="184">
        <v>714.63676803711815</v>
      </c>
      <c r="Q267" s="201">
        <v>694</v>
      </c>
      <c r="S267" s="234">
        <v>260</v>
      </c>
    </row>
    <row r="268" spans="1:19" s="28" customFormat="1" ht="15" customHeight="1" x14ac:dyDescent="0.25">
      <c r="A268" s="145" t="s">
        <v>593</v>
      </c>
      <c r="B268" s="146">
        <v>2</v>
      </c>
      <c r="C268" s="147" t="s">
        <v>594</v>
      </c>
      <c r="D268" s="136"/>
      <c r="E268" s="16"/>
      <c r="F268" s="178">
        <v>5496.6827342132856</v>
      </c>
      <c r="G268" s="201">
        <v>733</v>
      </c>
      <c r="H268" s="180">
        <v>0.20159194043227058</v>
      </c>
      <c r="I268" s="201">
        <v>1804</v>
      </c>
      <c r="J268" s="184">
        <v>89.386228377039089</v>
      </c>
      <c r="K268" s="201">
        <v>50</v>
      </c>
      <c r="L268" s="184">
        <v>68.160181167223811</v>
      </c>
      <c r="M268" s="201">
        <v>448</v>
      </c>
      <c r="N268" s="184">
        <v>3.5175152709893918</v>
      </c>
      <c r="O268" s="201">
        <v>1759</v>
      </c>
      <c r="P268" s="184">
        <v>100.54252742062472</v>
      </c>
      <c r="Q268" s="201">
        <v>1857</v>
      </c>
      <c r="S268" s="234">
        <v>261</v>
      </c>
    </row>
    <row r="269" spans="1:19" s="28" customFormat="1" ht="15" customHeight="1" x14ac:dyDescent="0.25">
      <c r="A269" s="145" t="s">
        <v>595</v>
      </c>
      <c r="B269" s="146">
        <v>3</v>
      </c>
      <c r="C269" s="147" t="s">
        <v>596</v>
      </c>
      <c r="D269" s="136"/>
      <c r="E269" s="16"/>
      <c r="F269" s="178">
        <v>1194.1867966251982</v>
      </c>
      <c r="G269" s="201">
        <v>1510</v>
      </c>
      <c r="H269" s="180">
        <v>0.28270439143246484</v>
      </c>
      <c r="I269" s="201">
        <v>1532</v>
      </c>
      <c r="J269" s="184">
        <v>74.039564590142973</v>
      </c>
      <c r="K269" s="201">
        <v>1046</v>
      </c>
      <c r="L269" s="184">
        <v>64.289692308333045</v>
      </c>
      <c r="M269" s="201">
        <v>612</v>
      </c>
      <c r="N269" s="184">
        <v>4.3299396883584311</v>
      </c>
      <c r="O269" s="201">
        <v>1542</v>
      </c>
      <c r="P269" s="184">
        <v>236.34351547725839</v>
      </c>
      <c r="Q269" s="201">
        <v>1646</v>
      </c>
      <c r="S269" s="234">
        <v>262</v>
      </c>
    </row>
    <row r="270" spans="1:19" s="28" customFormat="1" ht="15" customHeight="1" x14ac:dyDescent="0.25">
      <c r="A270" s="145" t="s">
        <v>597</v>
      </c>
      <c r="B270" s="146">
        <v>4</v>
      </c>
      <c r="C270" s="147" t="s">
        <v>598</v>
      </c>
      <c r="D270" s="136"/>
      <c r="E270" s="16"/>
      <c r="F270" s="178">
        <v>5245.9639210938303</v>
      </c>
      <c r="G270" s="201">
        <v>768</v>
      </c>
      <c r="H270" s="180">
        <v>0.34188005771607566</v>
      </c>
      <c r="I270" s="201">
        <v>1204</v>
      </c>
      <c r="J270" s="184">
        <v>72.588558805648859</v>
      </c>
      <c r="K270" s="201">
        <v>1179</v>
      </c>
      <c r="L270" s="184">
        <v>55.571225541276</v>
      </c>
      <c r="M270" s="201">
        <v>972</v>
      </c>
      <c r="N270" s="184">
        <v>4.6046211775220511</v>
      </c>
      <c r="O270" s="201">
        <v>1422</v>
      </c>
      <c r="P270" s="184">
        <v>409.8599194741401</v>
      </c>
      <c r="Q270" s="201">
        <v>1234</v>
      </c>
      <c r="S270" s="234">
        <v>263</v>
      </c>
    </row>
    <row r="271" spans="1:19" s="28" customFormat="1" ht="15" customHeight="1" x14ac:dyDescent="0.25">
      <c r="A271" s="145" t="s">
        <v>599</v>
      </c>
      <c r="B271" s="146">
        <v>5</v>
      </c>
      <c r="C271" s="147" t="s">
        <v>600</v>
      </c>
      <c r="D271" s="136"/>
      <c r="E271" s="16"/>
      <c r="F271" s="178">
        <v>3778.9064483426382</v>
      </c>
      <c r="G271" s="201">
        <v>944</v>
      </c>
      <c r="H271" s="180">
        <v>0.37851675448521027</v>
      </c>
      <c r="I271" s="201">
        <v>1010</v>
      </c>
      <c r="J271" s="184">
        <v>82.235829432744424</v>
      </c>
      <c r="K271" s="201">
        <v>329</v>
      </c>
      <c r="L271" s="184">
        <v>60.058115178541101</v>
      </c>
      <c r="M271" s="201">
        <v>783</v>
      </c>
      <c r="N271" s="184">
        <v>3.986067895838115</v>
      </c>
      <c r="O271" s="201">
        <v>1650</v>
      </c>
      <c r="P271" s="184">
        <v>495.87379594542909</v>
      </c>
      <c r="Q271" s="201">
        <v>1049</v>
      </c>
      <c r="S271" s="234">
        <v>264</v>
      </c>
    </row>
    <row r="272" spans="1:19" s="28" customFormat="1" ht="15" customHeight="1" x14ac:dyDescent="0.25">
      <c r="A272" s="145" t="s">
        <v>601</v>
      </c>
      <c r="B272" s="146">
        <v>6</v>
      </c>
      <c r="C272" s="147" t="s">
        <v>602</v>
      </c>
      <c r="D272" s="136"/>
      <c r="E272" s="16"/>
      <c r="F272" s="178">
        <v>755.17714795016752</v>
      </c>
      <c r="G272" s="201">
        <v>1672</v>
      </c>
      <c r="H272" s="180">
        <v>0.31475794929695411</v>
      </c>
      <c r="I272" s="201">
        <v>1354</v>
      </c>
      <c r="J272" s="184">
        <v>89.552593292718328</v>
      </c>
      <c r="K272" s="201">
        <v>47</v>
      </c>
      <c r="L272" s="184">
        <v>60.356868399687563</v>
      </c>
      <c r="M272" s="201">
        <v>769</v>
      </c>
      <c r="N272" s="184">
        <v>4.7774939510501016</v>
      </c>
      <c r="O272" s="201">
        <v>1363</v>
      </c>
      <c r="P272" s="184">
        <v>235.83526814337458</v>
      </c>
      <c r="Q272" s="201">
        <v>1649</v>
      </c>
      <c r="S272" s="234">
        <v>265</v>
      </c>
    </row>
    <row r="273" spans="1:19" s="28" customFormat="1" ht="15" customHeight="1" x14ac:dyDescent="0.25">
      <c r="A273" s="145" t="s">
        <v>603</v>
      </c>
      <c r="B273" s="146">
        <v>7</v>
      </c>
      <c r="C273" s="147" t="s">
        <v>604</v>
      </c>
      <c r="D273" s="136"/>
      <c r="E273" s="16"/>
      <c r="F273" s="178">
        <v>6064.5759494718113</v>
      </c>
      <c r="G273" s="201">
        <v>691</v>
      </c>
      <c r="H273" s="180">
        <v>0.29062826198286895</v>
      </c>
      <c r="I273" s="201">
        <v>1489</v>
      </c>
      <c r="J273" s="184">
        <v>87.416355115000016</v>
      </c>
      <c r="K273" s="201">
        <v>79</v>
      </c>
      <c r="L273" s="184">
        <v>64.124124841785218</v>
      </c>
      <c r="M273" s="201">
        <v>616</v>
      </c>
      <c r="N273" s="184">
        <v>3.6927240758834516</v>
      </c>
      <c r="O273" s="201">
        <v>1716</v>
      </c>
      <c r="P273" s="184">
        <v>233.96335602547626</v>
      </c>
      <c r="Q273" s="201">
        <v>1655</v>
      </c>
      <c r="S273" s="234">
        <v>266</v>
      </c>
    </row>
    <row r="274" spans="1:19" s="28" customFormat="1" ht="15" customHeight="1" x14ac:dyDescent="0.25">
      <c r="A274" s="145" t="s">
        <v>605</v>
      </c>
      <c r="B274" s="146">
        <v>8</v>
      </c>
      <c r="C274" s="147" t="s">
        <v>606</v>
      </c>
      <c r="D274" s="136"/>
      <c r="E274" s="16"/>
      <c r="F274" s="178">
        <v>3475.8286862986374</v>
      </c>
      <c r="G274" s="201">
        <v>985</v>
      </c>
      <c r="H274" s="180">
        <v>0.28324396196390134</v>
      </c>
      <c r="I274" s="201">
        <v>1531</v>
      </c>
      <c r="J274" s="184">
        <v>82.230662209845875</v>
      </c>
      <c r="K274" s="201">
        <v>330</v>
      </c>
      <c r="L274" s="184">
        <v>67.052355235429218</v>
      </c>
      <c r="M274" s="201">
        <v>492</v>
      </c>
      <c r="N274" s="184">
        <v>4.2089041176703565</v>
      </c>
      <c r="O274" s="201">
        <v>1580</v>
      </c>
      <c r="P274" s="184">
        <v>209.12004921967795</v>
      </c>
      <c r="Q274" s="201">
        <v>1716</v>
      </c>
      <c r="S274" s="234">
        <v>267</v>
      </c>
    </row>
    <row r="275" spans="1:19" s="28" customFormat="1" ht="15" customHeight="1" x14ac:dyDescent="0.25">
      <c r="A275" s="145" t="s">
        <v>607</v>
      </c>
      <c r="B275" s="146">
        <v>9</v>
      </c>
      <c r="C275" s="147" t="s">
        <v>608</v>
      </c>
      <c r="D275" s="136"/>
      <c r="E275" s="16"/>
      <c r="F275" s="178">
        <v>8044.1469799651841</v>
      </c>
      <c r="G275" s="201">
        <v>561</v>
      </c>
      <c r="H275" s="180">
        <v>0.26359057997152041</v>
      </c>
      <c r="I275" s="201">
        <v>1620</v>
      </c>
      <c r="J275" s="184">
        <v>86.62116327548074</v>
      </c>
      <c r="K275" s="201">
        <v>103</v>
      </c>
      <c r="L275" s="184">
        <v>68.23548537639256</v>
      </c>
      <c r="M275" s="201">
        <v>442</v>
      </c>
      <c r="N275" s="184">
        <v>3.8940239171722371</v>
      </c>
      <c r="O275" s="201">
        <v>1674</v>
      </c>
      <c r="P275" s="184">
        <v>173.57221186264383</v>
      </c>
      <c r="Q275" s="201">
        <v>1780</v>
      </c>
      <c r="S275" s="234">
        <v>268</v>
      </c>
    </row>
    <row r="276" spans="1:19" s="28" customFormat="1" ht="15" customHeight="1" x14ac:dyDescent="0.25">
      <c r="A276" s="145" t="s">
        <v>609</v>
      </c>
      <c r="B276" s="146">
        <v>10</v>
      </c>
      <c r="C276" s="147" t="s">
        <v>610</v>
      </c>
      <c r="D276" s="136"/>
      <c r="E276" s="16"/>
      <c r="F276" s="178">
        <v>2214.179397789891</v>
      </c>
      <c r="G276" s="201">
        <v>1231</v>
      </c>
      <c r="H276" s="180">
        <v>0.26883891772534751</v>
      </c>
      <c r="I276" s="201">
        <v>1595</v>
      </c>
      <c r="J276" s="184">
        <v>79.033022627747386</v>
      </c>
      <c r="K276" s="201">
        <v>585</v>
      </c>
      <c r="L276" s="184">
        <v>37.27644355148373</v>
      </c>
      <c r="M276" s="201">
        <v>1576</v>
      </c>
      <c r="N276" s="184">
        <v>4.8083127003552031</v>
      </c>
      <c r="O276" s="201">
        <v>1355</v>
      </c>
      <c r="P276" s="184">
        <v>224.25648705398066</v>
      </c>
      <c r="Q276" s="201">
        <v>1680</v>
      </c>
      <c r="S276" s="234">
        <v>269</v>
      </c>
    </row>
    <row r="277" spans="1:19" s="28" customFormat="1" ht="15" customHeight="1" x14ac:dyDescent="0.25">
      <c r="A277" s="145" t="s">
        <v>611</v>
      </c>
      <c r="B277" s="146">
        <v>11</v>
      </c>
      <c r="C277" s="147" t="s">
        <v>612</v>
      </c>
      <c r="D277" s="136"/>
      <c r="E277" s="16"/>
      <c r="F277" s="178">
        <v>868.95717157465936</v>
      </c>
      <c r="G277" s="201">
        <v>1634</v>
      </c>
      <c r="H277" s="180">
        <v>0.41750113857737142</v>
      </c>
      <c r="I277" s="201">
        <v>835</v>
      </c>
      <c r="J277" s="184">
        <v>89.118217358776036</v>
      </c>
      <c r="K277" s="201">
        <v>55</v>
      </c>
      <c r="L277" s="184">
        <v>87.96783487861822</v>
      </c>
      <c r="M277" s="201">
        <v>8</v>
      </c>
      <c r="N277" s="184">
        <v>5.1452310001349897</v>
      </c>
      <c r="O277" s="201">
        <v>1206</v>
      </c>
      <c r="P277" s="184">
        <v>403.74733605360734</v>
      </c>
      <c r="Q277" s="201">
        <v>1244</v>
      </c>
      <c r="S277" s="234">
        <v>270</v>
      </c>
    </row>
    <row r="278" spans="1:19" s="28" customFormat="1" ht="15" customHeight="1" x14ac:dyDescent="0.25">
      <c r="A278" s="145" t="s">
        <v>613</v>
      </c>
      <c r="B278" s="146">
        <v>12</v>
      </c>
      <c r="C278" s="147" t="s">
        <v>614</v>
      </c>
      <c r="D278" s="136"/>
      <c r="E278" s="16"/>
      <c r="F278" s="178">
        <v>2930.0873340466501</v>
      </c>
      <c r="G278" s="201">
        <v>1071</v>
      </c>
      <c r="H278" s="180">
        <v>0.27727470771470314</v>
      </c>
      <c r="I278" s="201">
        <v>1555</v>
      </c>
      <c r="J278" s="184">
        <v>79.125987459587293</v>
      </c>
      <c r="K278" s="201">
        <v>577</v>
      </c>
      <c r="L278" s="184">
        <v>56.371548652206258</v>
      </c>
      <c r="M278" s="201">
        <v>928</v>
      </c>
      <c r="N278" s="184">
        <v>4.0721853390484135</v>
      </c>
      <c r="O278" s="201">
        <v>1624</v>
      </c>
      <c r="P278" s="184">
        <v>228.94805221976421</v>
      </c>
      <c r="Q278" s="201">
        <v>1663</v>
      </c>
      <c r="S278" s="234">
        <v>271</v>
      </c>
    </row>
    <row r="279" spans="1:19" s="28" customFormat="1" ht="15" customHeight="1" x14ac:dyDescent="0.25">
      <c r="A279" s="145" t="s">
        <v>615</v>
      </c>
      <c r="B279" s="146">
        <v>13</v>
      </c>
      <c r="C279" s="147" t="s">
        <v>616</v>
      </c>
      <c r="D279" s="136"/>
      <c r="E279" s="16"/>
      <c r="F279" s="178">
        <v>20881.151592254097</v>
      </c>
      <c r="G279" s="201">
        <v>251</v>
      </c>
      <c r="H279" s="180">
        <v>0.50695074068990298</v>
      </c>
      <c r="I279" s="201">
        <v>497</v>
      </c>
      <c r="J279" s="184">
        <v>87.362650963942471</v>
      </c>
      <c r="K279" s="201">
        <v>81</v>
      </c>
      <c r="L279" s="184">
        <v>68.369543415709188</v>
      </c>
      <c r="M279" s="201">
        <v>434</v>
      </c>
      <c r="N279" s="184">
        <v>6.8380241446675418</v>
      </c>
      <c r="O279" s="201">
        <v>669</v>
      </c>
      <c r="P279" s="184">
        <v>662.36978932720331</v>
      </c>
      <c r="Q279" s="201">
        <v>761</v>
      </c>
      <c r="S279" s="234">
        <v>272</v>
      </c>
    </row>
    <row r="280" spans="1:19" s="28" customFormat="1" ht="15" customHeight="1" x14ac:dyDescent="0.25">
      <c r="A280" s="145" t="s">
        <v>617</v>
      </c>
      <c r="B280" s="146">
        <v>14</v>
      </c>
      <c r="C280" s="147" t="s">
        <v>618</v>
      </c>
      <c r="D280" s="136"/>
      <c r="E280" s="16"/>
      <c r="F280" s="178">
        <v>1624.1343195248269</v>
      </c>
      <c r="G280" s="201">
        <v>1379</v>
      </c>
      <c r="H280" s="180">
        <v>0.26954056319120728</v>
      </c>
      <c r="I280" s="201">
        <v>1592</v>
      </c>
      <c r="J280" s="184">
        <v>73.167959151875536</v>
      </c>
      <c r="K280" s="201">
        <v>1131</v>
      </c>
      <c r="L280" s="184">
        <v>70.486714632749809</v>
      </c>
      <c r="M280" s="201">
        <v>356</v>
      </c>
      <c r="N280" s="184">
        <v>3.2523744228371307</v>
      </c>
      <c r="O280" s="201">
        <v>1801</v>
      </c>
      <c r="P280" s="184">
        <v>258.94097477604384</v>
      </c>
      <c r="Q280" s="201">
        <v>1587</v>
      </c>
      <c r="S280" s="234">
        <v>273</v>
      </c>
    </row>
    <row r="281" spans="1:19" s="28" customFormat="1" ht="15" customHeight="1" x14ac:dyDescent="0.25">
      <c r="A281" s="145" t="s">
        <v>619</v>
      </c>
      <c r="B281" s="146">
        <v>15</v>
      </c>
      <c r="C281" s="147" t="s">
        <v>620</v>
      </c>
      <c r="D281" s="136"/>
      <c r="E281" s="16"/>
      <c r="F281" s="178">
        <v>8208.2721467863539</v>
      </c>
      <c r="G281" s="201">
        <v>554</v>
      </c>
      <c r="H281" s="180">
        <v>0.38006075000761552</v>
      </c>
      <c r="I281" s="201">
        <v>1003</v>
      </c>
      <c r="J281" s="184">
        <v>82.277179461638852</v>
      </c>
      <c r="K281" s="201">
        <v>326</v>
      </c>
      <c r="L281" s="184">
        <v>71.908936985617771</v>
      </c>
      <c r="M281" s="201">
        <v>308</v>
      </c>
      <c r="N281" s="184">
        <v>4.099933624531821</v>
      </c>
      <c r="O281" s="201">
        <v>1614</v>
      </c>
      <c r="P281" s="184">
        <v>450.37533076350013</v>
      </c>
      <c r="Q281" s="201">
        <v>1143</v>
      </c>
      <c r="S281" s="234">
        <v>274</v>
      </c>
    </row>
    <row r="282" spans="1:19" s="28" customFormat="1" ht="15" customHeight="1" x14ac:dyDescent="0.25">
      <c r="A282" s="145" t="s">
        <v>621</v>
      </c>
      <c r="B282" s="146">
        <v>16</v>
      </c>
      <c r="C282" s="147" t="s">
        <v>622</v>
      </c>
      <c r="D282" s="136"/>
      <c r="E282" s="16"/>
      <c r="F282" s="178">
        <v>18636.765108546198</v>
      </c>
      <c r="G282" s="201">
        <v>278</v>
      </c>
      <c r="H282" s="180">
        <v>0.48004766056779852</v>
      </c>
      <c r="I282" s="201">
        <v>596</v>
      </c>
      <c r="J282" s="184">
        <v>80.109054285721726</v>
      </c>
      <c r="K282" s="201">
        <v>504</v>
      </c>
      <c r="L282" s="184">
        <v>69.368184951951619</v>
      </c>
      <c r="M282" s="201">
        <v>402</v>
      </c>
      <c r="N282" s="184">
        <v>7.0527672426688373</v>
      </c>
      <c r="O282" s="201">
        <v>613</v>
      </c>
      <c r="P282" s="184">
        <v>621.09527008871783</v>
      </c>
      <c r="Q282" s="201">
        <v>824</v>
      </c>
      <c r="S282" s="234">
        <v>275</v>
      </c>
    </row>
    <row r="283" spans="1:19" s="28" customFormat="1" ht="15" customHeight="1" x14ac:dyDescent="0.25">
      <c r="A283" s="145" t="s">
        <v>623</v>
      </c>
      <c r="B283" s="146">
        <v>17</v>
      </c>
      <c r="C283" s="147" t="s">
        <v>624</v>
      </c>
      <c r="D283" s="136"/>
      <c r="E283" s="16"/>
      <c r="F283" s="178">
        <v>1876.8669383721497</v>
      </c>
      <c r="G283" s="201">
        <v>1312</v>
      </c>
      <c r="H283" s="180">
        <v>0.13558413486160867</v>
      </c>
      <c r="I283" s="201">
        <v>1868</v>
      </c>
      <c r="J283" s="184">
        <v>83.217171189412213</v>
      </c>
      <c r="K283" s="201">
        <v>246</v>
      </c>
      <c r="L283" s="184">
        <v>65.404994976578848</v>
      </c>
      <c r="M283" s="201">
        <v>560</v>
      </c>
      <c r="N283" s="184">
        <v>3.8891023447617123</v>
      </c>
      <c r="O283" s="201">
        <v>1676</v>
      </c>
      <c r="P283" s="184">
        <v>55.412798734860736</v>
      </c>
      <c r="Q283" s="201">
        <v>1874</v>
      </c>
      <c r="S283" s="234">
        <v>276</v>
      </c>
    </row>
    <row r="284" spans="1:19" s="28" customFormat="1" ht="15" customHeight="1" x14ac:dyDescent="0.25">
      <c r="A284" s="145" t="s">
        <v>625</v>
      </c>
      <c r="B284" s="146">
        <v>18</v>
      </c>
      <c r="C284" s="147" t="s">
        <v>626</v>
      </c>
      <c r="D284" s="136"/>
      <c r="E284" s="16"/>
      <c r="F284" s="178">
        <v>3667.1402304460134</v>
      </c>
      <c r="G284" s="201">
        <v>960</v>
      </c>
      <c r="H284" s="180">
        <v>0.37675086009861491</v>
      </c>
      <c r="I284" s="201">
        <v>1022</v>
      </c>
      <c r="J284" s="184">
        <v>85.177592047738429</v>
      </c>
      <c r="K284" s="201">
        <v>151</v>
      </c>
      <c r="L284" s="184">
        <v>65.172641573112301</v>
      </c>
      <c r="M284" s="201">
        <v>571</v>
      </c>
      <c r="N284" s="184">
        <v>3.9421514904528205</v>
      </c>
      <c r="O284" s="201">
        <v>1661</v>
      </c>
      <c r="P284" s="184">
        <v>454.16261919371016</v>
      </c>
      <c r="Q284" s="201">
        <v>1136</v>
      </c>
      <c r="S284" s="234">
        <v>277</v>
      </c>
    </row>
    <row r="285" spans="1:19" s="28" customFormat="1" ht="15" customHeight="1" x14ac:dyDescent="0.25">
      <c r="A285" s="145" t="s">
        <v>627</v>
      </c>
      <c r="B285" s="146">
        <v>19</v>
      </c>
      <c r="C285" s="147" t="s">
        <v>628</v>
      </c>
      <c r="D285" s="136"/>
      <c r="E285" s="16"/>
      <c r="F285" s="178">
        <v>1828.5356009033389</v>
      </c>
      <c r="G285" s="201">
        <v>1329</v>
      </c>
      <c r="H285" s="180">
        <v>0.26014615339974878</v>
      </c>
      <c r="I285" s="201">
        <v>1640</v>
      </c>
      <c r="J285" s="184">
        <v>83.308445942057858</v>
      </c>
      <c r="K285" s="201">
        <v>238</v>
      </c>
      <c r="L285" s="184">
        <v>58.793651686525394</v>
      </c>
      <c r="M285" s="201">
        <v>823</v>
      </c>
      <c r="N285" s="184">
        <v>4.0454611887893916</v>
      </c>
      <c r="O285" s="201">
        <v>1636</v>
      </c>
      <c r="P285" s="184">
        <v>181.45867861956725</v>
      </c>
      <c r="Q285" s="201">
        <v>1770</v>
      </c>
      <c r="S285" s="234">
        <v>278</v>
      </c>
    </row>
    <row r="286" spans="1:19" s="28" customFormat="1" ht="15" customHeight="1" x14ac:dyDescent="0.25">
      <c r="A286" s="145" t="s">
        <v>629</v>
      </c>
      <c r="B286" s="146">
        <v>20</v>
      </c>
      <c r="C286" s="147" t="s">
        <v>630</v>
      </c>
      <c r="D286" s="136"/>
      <c r="E286" s="16"/>
      <c r="F286" s="178">
        <v>4109.1705877128443</v>
      </c>
      <c r="G286" s="201">
        <v>898</v>
      </c>
      <c r="H286" s="180">
        <v>0.35555245560721499</v>
      </c>
      <c r="I286" s="201">
        <v>1135</v>
      </c>
      <c r="J286" s="184">
        <v>81.852357657679605</v>
      </c>
      <c r="K286" s="201">
        <v>365</v>
      </c>
      <c r="L286" s="184">
        <v>61.420421664997392</v>
      </c>
      <c r="M286" s="201">
        <v>722</v>
      </c>
      <c r="N286" s="184">
        <v>4.1682706484512577</v>
      </c>
      <c r="O286" s="201">
        <v>1592</v>
      </c>
      <c r="P286" s="184">
        <v>400.34473312360092</v>
      </c>
      <c r="Q286" s="201">
        <v>1251</v>
      </c>
      <c r="S286" s="234">
        <v>279</v>
      </c>
    </row>
    <row r="287" spans="1:19" s="28" customFormat="1" ht="15" customHeight="1" x14ac:dyDescent="0.25">
      <c r="A287" s="145" t="s">
        <v>633</v>
      </c>
      <c r="B287" s="146">
        <v>1</v>
      </c>
      <c r="C287" s="147" t="s">
        <v>634</v>
      </c>
      <c r="D287" s="136"/>
      <c r="E287" s="16"/>
      <c r="F287" s="178">
        <v>2795.1623502795533</v>
      </c>
      <c r="G287" s="201">
        <v>1097</v>
      </c>
      <c r="H287" s="180">
        <v>0.29438901719106736</v>
      </c>
      <c r="I287" s="201">
        <v>1465</v>
      </c>
      <c r="J287" s="184">
        <v>44.437585372018468</v>
      </c>
      <c r="K287" s="201">
        <v>1869</v>
      </c>
      <c r="L287" s="184">
        <v>35.807778343345447</v>
      </c>
      <c r="M287" s="201">
        <v>1603</v>
      </c>
      <c r="N287" s="184">
        <v>6.7341137546887744</v>
      </c>
      <c r="O287" s="201">
        <v>696</v>
      </c>
      <c r="P287" s="184">
        <v>585.35330169685483</v>
      </c>
      <c r="Q287" s="201">
        <v>887</v>
      </c>
      <c r="S287" s="234">
        <v>280</v>
      </c>
    </row>
    <row r="288" spans="1:19" s="28" customFormat="1" ht="15" customHeight="1" x14ac:dyDescent="0.25">
      <c r="A288" s="145" t="s">
        <v>635</v>
      </c>
      <c r="B288" s="146">
        <v>2</v>
      </c>
      <c r="C288" s="147" t="s">
        <v>636</v>
      </c>
      <c r="D288" s="136"/>
      <c r="E288" s="16"/>
      <c r="F288" s="178">
        <v>555.81038089132323</v>
      </c>
      <c r="G288" s="201">
        <v>1765</v>
      </c>
      <c r="H288" s="180">
        <v>0.23260411068007533</v>
      </c>
      <c r="I288" s="201">
        <v>1729</v>
      </c>
      <c r="J288" s="184">
        <v>36.948877989292932</v>
      </c>
      <c r="K288" s="201">
        <v>1873</v>
      </c>
      <c r="L288" s="184">
        <v>77.24113891690368</v>
      </c>
      <c r="M288" s="201">
        <v>136</v>
      </c>
      <c r="N288" s="184">
        <v>7.8698797517258869</v>
      </c>
      <c r="O288" s="201">
        <v>412</v>
      </c>
      <c r="P288" s="184">
        <v>306.09593029953851</v>
      </c>
      <c r="Q288" s="201">
        <v>1464</v>
      </c>
      <c r="S288" s="234">
        <v>281</v>
      </c>
    </row>
    <row r="289" spans="1:19" s="28" customFormat="1" ht="15" customHeight="1" x14ac:dyDescent="0.25">
      <c r="A289" s="145" t="s">
        <v>637</v>
      </c>
      <c r="B289" s="146">
        <v>3</v>
      </c>
      <c r="C289" s="147" t="s">
        <v>638</v>
      </c>
      <c r="D289" s="136"/>
      <c r="E289" s="16"/>
      <c r="F289" s="178">
        <v>1853.7081725016778</v>
      </c>
      <c r="G289" s="201">
        <v>1322</v>
      </c>
      <c r="H289" s="180">
        <v>0.44200061195742935</v>
      </c>
      <c r="I289" s="201">
        <v>726</v>
      </c>
      <c r="J289" s="184">
        <v>55.995170684682087</v>
      </c>
      <c r="K289" s="201">
        <v>1804</v>
      </c>
      <c r="L289" s="184">
        <v>48.440873223029897</v>
      </c>
      <c r="M289" s="201">
        <v>1240</v>
      </c>
      <c r="N289" s="184">
        <v>7.6336424088047474</v>
      </c>
      <c r="O289" s="201">
        <v>458</v>
      </c>
      <c r="P289" s="184">
        <v>958.65767235390058</v>
      </c>
      <c r="Q289" s="201">
        <v>345</v>
      </c>
      <c r="S289" s="234">
        <v>282</v>
      </c>
    </row>
    <row r="290" spans="1:19" s="28" customFormat="1" ht="15" customHeight="1" x14ac:dyDescent="0.25">
      <c r="A290" s="145" t="s">
        <v>639</v>
      </c>
      <c r="B290" s="146">
        <v>4</v>
      </c>
      <c r="C290" s="147" t="s">
        <v>640</v>
      </c>
      <c r="D290" s="136"/>
      <c r="E290" s="16"/>
      <c r="F290" s="178">
        <v>1722.8108001903154</v>
      </c>
      <c r="G290" s="201">
        <v>1350</v>
      </c>
      <c r="H290" s="180">
        <v>0.28479103652148641</v>
      </c>
      <c r="I290" s="201">
        <v>1523</v>
      </c>
      <c r="J290" s="184">
        <v>45.254548489929135</v>
      </c>
      <c r="K290" s="201">
        <v>1868</v>
      </c>
      <c r="L290" s="184">
        <v>53.03964975781971</v>
      </c>
      <c r="M290" s="201">
        <v>1071</v>
      </c>
      <c r="N290" s="184">
        <v>5.8866885517110097</v>
      </c>
      <c r="O290" s="201">
        <v>942</v>
      </c>
      <c r="P290" s="184">
        <v>466.70058195747549</v>
      </c>
      <c r="Q290" s="201">
        <v>1113</v>
      </c>
      <c r="S290" s="234">
        <v>283</v>
      </c>
    </row>
    <row r="291" spans="1:19" s="28" customFormat="1" ht="15" customHeight="1" x14ac:dyDescent="0.25">
      <c r="A291" s="145" t="s">
        <v>641</v>
      </c>
      <c r="B291" s="146">
        <v>5</v>
      </c>
      <c r="C291" s="147" t="s">
        <v>642</v>
      </c>
      <c r="D291" s="136"/>
      <c r="E291" s="16"/>
      <c r="F291" s="178">
        <v>2283.6556954013063</v>
      </c>
      <c r="G291" s="201">
        <v>1214</v>
      </c>
      <c r="H291" s="180">
        <v>0.27155997795821463</v>
      </c>
      <c r="I291" s="201">
        <v>1582</v>
      </c>
      <c r="J291" s="184">
        <v>51.133264062966383</v>
      </c>
      <c r="K291" s="201">
        <v>1845</v>
      </c>
      <c r="L291" s="184">
        <v>65.790593237565915</v>
      </c>
      <c r="M291" s="201">
        <v>540</v>
      </c>
      <c r="N291" s="184">
        <v>4.7436900517883895</v>
      </c>
      <c r="O291" s="201">
        <v>1376</v>
      </c>
      <c r="P291" s="184">
        <v>341.89374884543173</v>
      </c>
      <c r="Q291" s="201">
        <v>1393</v>
      </c>
      <c r="S291" s="234">
        <v>284</v>
      </c>
    </row>
    <row r="292" spans="1:19" s="28" customFormat="1" ht="15" customHeight="1" x14ac:dyDescent="0.25">
      <c r="A292" s="145" t="s">
        <v>643</v>
      </c>
      <c r="B292" s="146">
        <v>6</v>
      </c>
      <c r="C292" s="147" t="s">
        <v>644</v>
      </c>
      <c r="D292" s="136"/>
      <c r="E292" s="16"/>
      <c r="F292" s="178">
        <v>1061.2756185859687</v>
      </c>
      <c r="G292" s="201">
        <v>1551</v>
      </c>
      <c r="H292" s="180">
        <v>0.28886457942495175</v>
      </c>
      <c r="I292" s="201">
        <v>1498</v>
      </c>
      <c r="J292" s="184">
        <v>39.534070221929959</v>
      </c>
      <c r="K292" s="201">
        <v>1872</v>
      </c>
      <c r="L292" s="184">
        <v>48.373347347581408</v>
      </c>
      <c r="M292" s="201">
        <v>1242</v>
      </c>
      <c r="N292" s="184">
        <v>7.1113705960677018</v>
      </c>
      <c r="O292" s="201">
        <v>593</v>
      </c>
      <c r="P292" s="184">
        <v>611.63579089016014</v>
      </c>
      <c r="Q292" s="201">
        <v>841</v>
      </c>
      <c r="S292" s="234">
        <v>285</v>
      </c>
    </row>
    <row r="293" spans="1:19" s="28" customFormat="1" ht="15" customHeight="1" x14ac:dyDescent="0.25">
      <c r="A293" s="145" t="s">
        <v>645</v>
      </c>
      <c r="B293" s="146">
        <v>7</v>
      </c>
      <c r="C293" s="147" t="s">
        <v>646</v>
      </c>
      <c r="D293" s="136"/>
      <c r="E293" s="16"/>
      <c r="F293" s="178">
        <v>1115.6483732383808</v>
      </c>
      <c r="G293" s="201">
        <v>1536</v>
      </c>
      <c r="H293" s="180">
        <v>0.23942117820885098</v>
      </c>
      <c r="I293" s="201">
        <v>1708</v>
      </c>
      <c r="J293" s="184">
        <v>47.725887058618078</v>
      </c>
      <c r="K293" s="201">
        <v>1862</v>
      </c>
      <c r="L293" s="184">
        <v>71.115754703090957</v>
      </c>
      <c r="M293" s="201">
        <v>331</v>
      </c>
      <c r="N293" s="184">
        <v>5.4809411733505007</v>
      </c>
      <c r="O293" s="201">
        <v>1089</v>
      </c>
      <c r="P293" s="184">
        <v>243.02562864161817</v>
      </c>
      <c r="Q293" s="201">
        <v>1626</v>
      </c>
      <c r="S293" s="234">
        <v>286</v>
      </c>
    </row>
    <row r="294" spans="1:19" s="28" customFormat="1" ht="15" customHeight="1" x14ac:dyDescent="0.25">
      <c r="A294" s="145" t="s">
        <v>649</v>
      </c>
      <c r="B294" s="146">
        <v>1</v>
      </c>
      <c r="C294" s="147" t="s">
        <v>650</v>
      </c>
      <c r="D294" s="136"/>
      <c r="E294" s="16"/>
      <c r="F294" s="178">
        <v>4962.0173134645675</v>
      </c>
      <c r="G294" s="201">
        <v>792</v>
      </c>
      <c r="H294" s="180">
        <v>0.51724047022329656</v>
      </c>
      <c r="I294" s="201">
        <v>457</v>
      </c>
      <c r="J294" s="184">
        <v>68.083964190455774</v>
      </c>
      <c r="K294" s="201">
        <v>1478</v>
      </c>
      <c r="L294" s="184">
        <v>65.480857705621389</v>
      </c>
      <c r="M294" s="201">
        <v>554</v>
      </c>
      <c r="N294" s="184">
        <v>9.1090738887687959</v>
      </c>
      <c r="O294" s="201">
        <v>189</v>
      </c>
      <c r="P294" s="184">
        <v>853.24964895059509</v>
      </c>
      <c r="Q294" s="201">
        <v>490</v>
      </c>
      <c r="S294" s="234">
        <v>287</v>
      </c>
    </row>
    <row r="295" spans="1:19" s="28" customFormat="1" ht="15" customHeight="1" x14ac:dyDescent="0.25">
      <c r="A295" s="145" t="s">
        <v>651</v>
      </c>
      <c r="B295" s="146">
        <v>2</v>
      </c>
      <c r="C295" s="147" t="s">
        <v>652</v>
      </c>
      <c r="D295" s="136"/>
      <c r="E295" s="16"/>
      <c r="F295" s="178">
        <v>584.00366108146284</v>
      </c>
      <c r="G295" s="201">
        <v>1751</v>
      </c>
      <c r="H295" s="180">
        <v>0.28849640048961078</v>
      </c>
      <c r="I295" s="201">
        <v>1501</v>
      </c>
      <c r="J295" s="184">
        <v>57.988082884980905</v>
      </c>
      <c r="K295" s="201">
        <v>1778</v>
      </c>
      <c r="L295" s="184">
        <v>45.516340555762049</v>
      </c>
      <c r="M295" s="201">
        <v>1358</v>
      </c>
      <c r="N295" s="184">
        <v>7.0438483133628473</v>
      </c>
      <c r="O295" s="201">
        <v>616</v>
      </c>
      <c r="P295" s="184">
        <v>297.58368363856317</v>
      </c>
      <c r="Q295" s="201">
        <v>1489</v>
      </c>
      <c r="S295" s="234">
        <v>288</v>
      </c>
    </row>
    <row r="296" spans="1:19" s="28" customFormat="1" ht="15" customHeight="1" x14ac:dyDescent="0.25">
      <c r="A296" s="145" t="s">
        <v>653</v>
      </c>
      <c r="B296" s="146">
        <v>3</v>
      </c>
      <c r="C296" s="147" t="s">
        <v>654</v>
      </c>
      <c r="D296" s="136"/>
      <c r="E296" s="16"/>
      <c r="F296" s="178">
        <v>935.41276059427412</v>
      </c>
      <c r="G296" s="201">
        <v>1607</v>
      </c>
      <c r="H296" s="180">
        <v>0.35347002081100909</v>
      </c>
      <c r="I296" s="201">
        <v>1145</v>
      </c>
      <c r="J296" s="184">
        <v>64.080441992593606</v>
      </c>
      <c r="K296" s="201">
        <v>1653</v>
      </c>
      <c r="L296" s="184">
        <v>56.891276009243711</v>
      </c>
      <c r="M296" s="201">
        <v>908</v>
      </c>
      <c r="N296" s="184">
        <v>6.5341529967084941</v>
      </c>
      <c r="O296" s="201">
        <v>746</v>
      </c>
      <c r="P296" s="184">
        <v>418.76613988461412</v>
      </c>
      <c r="Q296" s="201">
        <v>1215</v>
      </c>
      <c r="S296" s="234">
        <v>289</v>
      </c>
    </row>
    <row r="297" spans="1:19" s="28" customFormat="1" ht="15" customHeight="1" x14ac:dyDescent="0.25">
      <c r="A297" s="145" t="s">
        <v>655</v>
      </c>
      <c r="B297" s="146">
        <v>4</v>
      </c>
      <c r="C297" s="147" t="s">
        <v>656</v>
      </c>
      <c r="D297" s="136"/>
      <c r="E297" s="16"/>
      <c r="F297" s="178">
        <v>1906.0671214262227</v>
      </c>
      <c r="G297" s="201">
        <v>1302</v>
      </c>
      <c r="H297" s="180">
        <v>0.28221750138700197</v>
      </c>
      <c r="I297" s="201">
        <v>1534</v>
      </c>
      <c r="J297" s="184">
        <v>61.035675785059908</v>
      </c>
      <c r="K297" s="201">
        <v>1725</v>
      </c>
      <c r="L297" s="184">
        <v>73.269865128298377</v>
      </c>
      <c r="M297" s="201">
        <v>249</v>
      </c>
      <c r="N297" s="184">
        <v>4.4374944860192027</v>
      </c>
      <c r="O297" s="201">
        <v>1496</v>
      </c>
      <c r="P297" s="184">
        <v>285.07658300487731</v>
      </c>
      <c r="Q297" s="201">
        <v>1524</v>
      </c>
      <c r="S297" s="234">
        <v>290</v>
      </c>
    </row>
    <row r="298" spans="1:19" s="28" customFormat="1" ht="15" customHeight="1" x14ac:dyDescent="0.25">
      <c r="A298" s="145" t="s">
        <v>657</v>
      </c>
      <c r="B298" s="146">
        <v>5</v>
      </c>
      <c r="C298" s="147" t="s">
        <v>658</v>
      </c>
      <c r="D298" s="136"/>
      <c r="E298" s="16"/>
      <c r="F298" s="178">
        <v>697.78368470595478</v>
      </c>
      <c r="G298" s="201">
        <v>1698</v>
      </c>
      <c r="H298" s="180">
        <v>0.33082241883124935</v>
      </c>
      <c r="I298" s="201">
        <v>1267</v>
      </c>
      <c r="J298" s="184">
        <v>69.794008326382269</v>
      </c>
      <c r="K298" s="201">
        <v>1382</v>
      </c>
      <c r="L298" s="184">
        <v>83.001273630134051</v>
      </c>
      <c r="M298" s="201">
        <v>28</v>
      </c>
      <c r="N298" s="184">
        <v>5.0763842925297746</v>
      </c>
      <c r="O298" s="201">
        <v>1243</v>
      </c>
      <c r="P298" s="184">
        <v>308.17277977701139</v>
      </c>
      <c r="Q298" s="201">
        <v>1460</v>
      </c>
      <c r="S298" s="234">
        <v>291</v>
      </c>
    </row>
    <row r="299" spans="1:19" s="28" customFormat="1" ht="15" customHeight="1" x14ac:dyDescent="0.25">
      <c r="A299" s="145" t="s">
        <v>659</v>
      </c>
      <c r="B299" s="146">
        <v>6</v>
      </c>
      <c r="C299" s="147" t="s">
        <v>660</v>
      </c>
      <c r="D299" s="136"/>
      <c r="E299" s="16"/>
      <c r="F299" s="178">
        <v>2587.7403603092407</v>
      </c>
      <c r="G299" s="201">
        <v>1144</v>
      </c>
      <c r="H299" s="180">
        <v>0.35663039449469419</v>
      </c>
      <c r="I299" s="201">
        <v>1130</v>
      </c>
      <c r="J299" s="184">
        <v>63.68390652864209</v>
      </c>
      <c r="K299" s="201">
        <v>1667</v>
      </c>
      <c r="L299" s="184">
        <v>47.161694814777519</v>
      </c>
      <c r="M299" s="201">
        <v>1299</v>
      </c>
      <c r="N299" s="184">
        <v>5.7019434406164127</v>
      </c>
      <c r="O299" s="201">
        <v>1010</v>
      </c>
      <c r="P299" s="184">
        <v>516.72800675958194</v>
      </c>
      <c r="Q299" s="201">
        <v>1006</v>
      </c>
      <c r="S299" s="234">
        <v>292</v>
      </c>
    </row>
    <row r="300" spans="1:19" s="28" customFormat="1" ht="15" customHeight="1" x14ac:dyDescent="0.25">
      <c r="A300" s="145" t="s">
        <v>661</v>
      </c>
      <c r="B300" s="146">
        <v>7</v>
      </c>
      <c r="C300" s="147" t="s">
        <v>662</v>
      </c>
      <c r="D300" s="136"/>
      <c r="E300" s="16"/>
      <c r="F300" s="178">
        <v>465.18912313730317</v>
      </c>
      <c r="G300" s="201">
        <v>1802</v>
      </c>
      <c r="H300" s="180">
        <v>0.35290808560057851</v>
      </c>
      <c r="I300" s="201">
        <v>1153</v>
      </c>
      <c r="J300" s="184">
        <v>60.516695608340264</v>
      </c>
      <c r="K300" s="201">
        <v>1737</v>
      </c>
      <c r="L300" s="184">
        <v>57.620319812656923</v>
      </c>
      <c r="M300" s="201">
        <v>875</v>
      </c>
      <c r="N300" s="184">
        <v>6.7391788337672258</v>
      </c>
      <c r="O300" s="201">
        <v>694</v>
      </c>
      <c r="P300" s="184">
        <v>443.83626444970588</v>
      </c>
      <c r="Q300" s="201">
        <v>1159</v>
      </c>
      <c r="S300" s="234">
        <v>293</v>
      </c>
    </row>
    <row r="301" spans="1:19" s="28" customFormat="1" ht="15" customHeight="1" x14ac:dyDescent="0.25">
      <c r="A301" s="145" t="s">
        <v>663</v>
      </c>
      <c r="B301" s="146">
        <v>8</v>
      </c>
      <c r="C301" s="147" t="s">
        <v>664</v>
      </c>
      <c r="D301" s="136"/>
      <c r="E301" s="16"/>
      <c r="F301" s="178">
        <v>740.07360499116419</v>
      </c>
      <c r="G301" s="201">
        <v>1681</v>
      </c>
      <c r="H301" s="180">
        <v>0.32667645693140551</v>
      </c>
      <c r="I301" s="201">
        <v>1294</v>
      </c>
      <c r="J301" s="184">
        <v>58.089642303893427</v>
      </c>
      <c r="K301" s="201">
        <v>1775</v>
      </c>
      <c r="L301" s="184">
        <v>56.616237884383587</v>
      </c>
      <c r="M301" s="201">
        <v>918</v>
      </c>
      <c r="N301" s="184">
        <v>5.598831527724073</v>
      </c>
      <c r="O301" s="201">
        <v>1048</v>
      </c>
      <c r="P301" s="184">
        <v>435.38542816904908</v>
      </c>
      <c r="Q301" s="201">
        <v>1183</v>
      </c>
      <c r="S301" s="234">
        <v>294</v>
      </c>
    </row>
    <row r="302" spans="1:19" s="28" customFormat="1" ht="15" customHeight="1" x14ac:dyDescent="0.25">
      <c r="A302" s="145" t="s">
        <v>665</v>
      </c>
      <c r="B302" s="146">
        <v>9</v>
      </c>
      <c r="C302" s="147" t="s">
        <v>666</v>
      </c>
      <c r="D302" s="136"/>
      <c r="E302" s="16"/>
      <c r="F302" s="178">
        <v>1539.5544789544081</v>
      </c>
      <c r="G302" s="201">
        <v>1404</v>
      </c>
      <c r="H302" s="180">
        <v>0.2785428845629489</v>
      </c>
      <c r="I302" s="201">
        <v>1550</v>
      </c>
      <c r="J302" s="184">
        <v>78.433893569419496</v>
      </c>
      <c r="K302" s="201">
        <v>635</v>
      </c>
      <c r="L302" s="184">
        <v>41.960719979556629</v>
      </c>
      <c r="M302" s="201">
        <v>1458</v>
      </c>
      <c r="N302" s="184">
        <v>3.1316756712928</v>
      </c>
      <c r="O302" s="201">
        <v>1814</v>
      </c>
      <c r="P302" s="184">
        <v>336.54423712248786</v>
      </c>
      <c r="Q302" s="201">
        <v>1408</v>
      </c>
      <c r="S302" s="234">
        <v>295</v>
      </c>
    </row>
    <row r="303" spans="1:19" s="28" customFormat="1" ht="15" customHeight="1" x14ac:dyDescent="0.25">
      <c r="A303" s="145" t="s">
        <v>667</v>
      </c>
      <c r="B303" s="146">
        <v>10</v>
      </c>
      <c r="C303" s="147" t="s">
        <v>668</v>
      </c>
      <c r="D303" s="136"/>
      <c r="E303" s="16"/>
      <c r="F303" s="178">
        <v>1029.054726940095</v>
      </c>
      <c r="G303" s="201">
        <v>1564</v>
      </c>
      <c r="H303" s="180">
        <v>0.30075491158824252</v>
      </c>
      <c r="I303" s="201">
        <v>1428</v>
      </c>
      <c r="J303" s="184">
        <v>59.480806822001554</v>
      </c>
      <c r="K303" s="201">
        <v>1755</v>
      </c>
      <c r="L303" s="184">
        <v>59.679785884274253</v>
      </c>
      <c r="M303" s="201">
        <v>791</v>
      </c>
      <c r="N303" s="184">
        <v>6.3683229738159284</v>
      </c>
      <c r="O303" s="201">
        <v>795</v>
      </c>
      <c r="P303" s="184">
        <v>301.30608123767144</v>
      </c>
      <c r="Q303" s="201">
        <v>1474</v>
      </c>
      <c r="S303" s="234">
        <v>296</v>
      </c>
    </row>
    <row r="304" spans="1:19" s="28" customFormat="1" ht="15" customHeight="1" x14ac:dyDescent="0.25">
      <c r="A304" s="145" t="s">
        <v>669</v>
      </c>
      <c r="B304" s="146">
        <v>11</v>
      </c>
      <c r="C304" s="147" t="s">
        <v>670</v>
      </c>
      <c r="D304" s="136"/>
      <c r="E304" s="16"/>
      <c r="F304" s="178">
        <v>774.3083023649051</v>
      </c>
      <c r="G304" s="201">
        <v>1668</v>
      </c>
      <c r="H304" s="180">
        <v>0.30945178984407573</v>
      </c>
      <c r="I304" s="201">
        <v>1383</v>
      </c>
      <c r="J304" s="184">
        <v>62.193335200517332</v>
      </c>
      <c r="K304" s="201">
        <v>1700</v>
      </c>
      <c r="L304" s="184">
        <v>48.831474072754794</v>
      </c>
      <c r="M304" s="201">
        <v>1230</v>
      </c>
      <c r="N304" s="184">
        <v>4.8375251526482161</v>
      </c>
      <c r="O304" s="201">
        <v>1344</v>
      </c>
      <c r="P304" s="184">
        <v>399.59974471198097</v>
      </c>
      <c r="Q304" s="201">
        <v>1254</v>
      </c>
      <c r="S304" s="234">
        <v>297</v>
      </c>
    </row>
    <row r="305" spans="1:19" s="28" customFormat="1" ht="15" customHeight="1" x14ac:dyDescent="0.25">
      <c r="A305" s="145" t="s">
        <v>671</v>
      </c>
      <c r="B305" s="146">
        <v>12</v>
      </c>
      <c r="C305" s="147" t="s">
        <v>672</v>
      </c>
      <c r="D305" s="136"/>
      <c r="E305" s="16"/>
      <c r="F305" s="178">
        <v>1114.6414703744472</v>
      </c>
      <c r="G305" s="201">
        <v>1537</v>
      </c>
      <c r="H305" s="180">
        <v>0.37717193483995759</v>
      </c>
      <c r="I305" s="201">
        <v>1021</v>
      </c>
      <c r="J305" s="184">
        <v>67.337054621179561</v>
      </c>
      <c r="K305" s="201">
        <v>1509</v>
      </c>
      <c r="L305" s="184">
        <v>58.131503175598304</v>
      </c>
      <c r="M305" s="201">
        <v>852</v>
      </c>
      <c r="N305" s="184">
        <v>5.7803769211701512</v>
      </c>
      <c r="O305" s="201">
        <v>980</v>
      </c>
      <c r="P305" s="184">
        <v>499.3462449254119</v>
      </c>
      <c r="Q305" s="201">
        <v>1033</v>
      </c>
      <c r="S305" s="234">
        <v>298</v>
      </c>
    </row>
    <row r="306" spans="1:19" s="28" customFormat="1" ht="15" customHeight="1" x14ac:dyDescent="0.25">
      <c r="A306" s="145" t="s">
        <v>673</v>
      </c>
      <c r="B306" s="146">
        <v>13</v>
      </c>
      <c r="C306" s="147" t="s">
        <v>674</v>
      </c>
      <c r="D306" s="136"/>
      <c r="E306" s="16"/>
      <c r="F306" s="178">
        <v>715.90793625675883</v>
      </c>
      <c r="G306" s="201">
        <v>1689</v>
      </c>
      <c r="H306" s="180">
        <v>0.2084522486812522</v>
      </c>
      <c r="I306" s="201">
        <v>1787</v>
      </c>
      <c r="J306" s="184">
        <v>47.14403535128227</v>
      </c>
      <c r="K306" s="201">
        <v>1863</v>
      </c>
      <c r="L306" s="184">
        <v>56.224503113165291</v>
      </c>
      <c r="M306" s="201">
        <v>935</v>
      </c>
      <c r="N306" s="184">
        <v>4.8467146419872993</v>
      </c>
      <c r="O306" s="201">
        <v>1335</v>
      </c>
      <c r="P306" s="184">
        <v>209.17933597506411</v>
      </c>
      <c r="Q306" s="201">
        <v>1715</v>
      </c>
      <c r="S306" s="234">
        <v>299</v>
      </c>
    </row>
    <row r="307" spans="1:19" s="28" customFormat="1" ht="15" customHeight="1" x14ac:dyDescent="0.25">
      <c r="A307" s="145" t="s">
        <v>675</v>
      </c>
      <c r="B307" s="146">
        <v>14</v>
      </c>
      <c r="C307" s="147" t="s">
        <v>676</v>
      </c>
      <c r="D307" s="136"/>
      <c r="E307" s="16"/>
      <c r="F307" s="178">
        <v>1860.7564925492127</v>
      </c>
      <c r="G307" s="201">
        <v>1320</v>
      </c>
      <c r="H307" s="180">
        <v>0.25749900802163173</v>
      </c>
      <c r="I307" s="201">
        <v>1646</v>
      </c>
      <c r="J307" s="184">
        <v>64.783021969261924</v>
      </c>
      <c r="K307" s="201">
        <v>1626</v>
      </c>
      <c r="L307" s="184">
        <v>61.690383592803947</v>
      </c>
      <c r="M307" s="201">
        <v>713</v>
      </c>
      <c r="N307" s="184">
        <v>4.346931040927152</v>
      </c>
      <c r="O307" s="201">
        <v>1535</v>
      </c>
      <c r="P307" s="184">
        <v>225.82001645941966</v>
      </c>
      <c r="Q307" s="201">
        <v>1674</v>
      </c>
      <c r="S307" s="234">
        <v>300</v>
      </c>
    </row>
    <row r="308" spans="1:19" s="28" customFormat="1" ht="15" customHeight="1" x14ac:dyDescent="0.25">
      <c r="A308" s="145" t="s">
        <v>677</v>
      </c>
      <c r="B308" s="146">
        <v>15</v>
      </c>
      <c r="C308" s="147" t="s">
        <v>678</v>
      </c>
      <c r="D308" s="136"/>
      <c r="E308" s="16"/>
      <c r="F308" s="178">
        <v>2287.6833068570409</v>
      </c>
      <c r="G308" s="201">
        <v>1212</v>
      </c>
      <c r="H308" s="180">
        <v>0.28061234475914104</v>
      </c>
      <c r="I308" s="201">
        <v>1545</v>
      </c>
      <c r="J308" s="184">
        <v>70.447169007282085</v>
      </c>
      <c r="K308" s="201">
        <v>1336</v>
      </c>
      <c r="L308" s="184">
        <v>48.082070637807654</v>
      </c>
      <c r="M308" s="201">
        <v>1254</v>
      </c>
      <c r="N308" s="184">
        <v>4.3816528295205739</v>
      </c>
      <c r="O308" s="201">
        <v>1526</v>
      </c>
      <c r="P308" s="184">
        <v>278.21218420940829</v>
      </c>
      <c r="Q308" s="201">
        <v>1543</v>
      </c>
      <c r="S308" s="234">
        <v>301</v>
      </c>
    </row>
    <row r="309" spans="1:19" s="28" customFormat="1" ht="15" customHeight="1" x14ac:dyDescent="0.25">
      <c r="A309" s="145" t="s">
        <v>679</v>
      </c>
      <c r="B309" s="146">
        <v>16</v>
      </c>
      <c r="C309" s="147" t="s">
        <v>680</v>
      </c>
      <c r="D309" s="136"/>
      <c r="E309" s="16"/>
      <c r="F309" s="178">
        <v>1286.8218601070855</v>
      </c>
      <c r="G309" s="201">
        <v>1484</v>
      </c>
      <c r="H309" s="180">
        <v>0.36458938408761787</v>
      </c>
      <c r="I309" s="201">
        <v>1084</v>
      </c>
      <c r="J309" s="184">
        <v>72.695968004414667</v>
      </c>
      <c r="K309" s="201">
        <v>1168</v>
      </c>
      <c r="L309" s="184">
        <v>62.080569417304979</v>
      </c>
      <c r="M309" s="201">
        <v>697</v>
      </c>
      <c r="N309" s="184">
        <v>4.6606962842707196</v>
      </c>
      <c r="O309" s="201">
        <v>1403</v>
      </c>
      <c r="P309" s="184">
        <v>459.94137018656835</v>
      </c>
      <c r="Q309" s="201">
        <v>1128</v>
      </c>
      <c r="S309" s="234">
        <v>302</v>
      </c>
    </row>
    <row r="310" spans="1:19" s="28" customFormat="1" ht="15" customHeight="1" x14ac:dyDescent="0.25">
      <c r="A310" s="145" t="s">
        <v>681</v>
      </c>
      <c r="B310" s="146">
        <v>17</v>
      </c>
      <c r="C310" s="147" t="s">
        <v>682</v>
      </c>
      <c r="D310" s="136"/>
      <c r="E310" s="16"/>
      <c r="F310" s="178">
        <v>987.77170951881908</v>
      </c>
      <c r="G310" s="201">
        <v>1586</v>
      </c>
      <c r="H310" s="180">
        <v>0.35579696177520365</v>
      </c>
      <c r="I310" s="201">
        <v>1132</v>
      </c>
      <c r="J310" s="184">
        <v>59.673227807009653</v>
      </c>
      <c r="K310" s="201">
        <v>1752</v>
      </c>
      <c r="L310" s="184">
        <v>78.171926125083942</v>
      </c>
      <c r="M310" s="201">
        <v>103</v>
      </c>
      <c r="N310" s="184">
        <v>6.339503174114836</v>
      </c>
      <c r="O310" s="201">
        <v>806</v>
      </c>
      <c r="P310" s="184">
        <v>419.3219686888026</v>
      </c>
      <c r="Q310" s="201">
        <v>1213</v>
      </c>
      <c r="S310" s="234">
        <v>303</v>
      </c>
    </row>
    <row r="311" spans="1:19" s="28" customFormat="1" ht="15" customHeight="1" x14ac:dyDescent="0.25">
      <c r="A311" s="145" t="s">
        <v>685</v>
      </c>
      <c r="B311" s="146">
        <v>1</v>
      </c>
      <c r="C311" s="147" t="s">
        <v>686</v>
      </c>
      <c r="D311" s="136"/>
      <c r="E311" s="16"/>
      <c r="F311" s="178">
        <v>10452.658630494252</v>
      </c>
      <c r="G311" s="201">
        <v>447</v>
      </c>
      <c r="H311" s="180">
        <v>0.33436807733287327</v>
      </c>
      <c r="I311" s="201">
        <v>1245</v>
      </c>
      <c r="J311" s="184">
        <v>66.470247200607787</v>
      </c>
      <c r="K311" s="201">
        <v>1547</v>
      </c>
      <c r="L311" s="184">
        <v>56.174183200341794</v>
      </c>
      <c r="M311" s="201">
        <v>940</v>
      </c>
      <c r="N311" s="184">
        <v>4.6204256419947676</v>
      </c>
      <c r="O311" s="201">
        <v>1418</v>
      </c>
      <c r="P311" s="184">
        <v>434.13924867948168</v>
      </c>
      <c r="Q311" s="201">
        <v>1184</v>
      </c>
      <c r="S311" s="234">
        <v>304</v>
      </c>
    </row>
    <row r="312" spans="1:19" s="28" customFormat="1" ht="15" customHeight="1" x14ac:dyDescent="0.25">
      <c r="A312" s="145" t="s">
        <v>687</v>
      </c>
      <c r="B312" s="146">
        <v>2</v>
      </c>
      <c r="C312" s="147" t="s">
        <v>688</v>
      </c>
      <c r="D312" s="136"/>
      <c r="E312" s="16"/>
      <c r="F312" s="178">
        <v>3912.8245292458014</v>
      </c>
      <c r="G312" s="201">
        <v>925</v>
      </c>
      <c r="H312" s="180">
        <v>0.38099163978189043</v>
      </c>
      <c r="I312" s="201">
        <v>995</v>
      </c>
      <c r="J312" s="184">
        <v>72.80347097053378</v>
      </c>
      <c r="K312" s="201">
        <v>1164</v>
      </c>
      <c r="L312" s="184">
        <v>63.702621211168626</v>
      </c>
      <c r="M312" s="201">
        <v>636</v>
      </c>
      <c r="N312" s="184">
        <v>5.9329620609431295</v>
      </c>
      <c r="O312" s="201">
        <v>931</v>
      </c>
      <c r="P312" s="184">
        <v>432.36525616151579</v>
      </c>
      <c r="Q312" s="201">
        <v>1187</v>
      </c>
      <c r="S312" s="234">
        <v>305</v>
      </c>
    </row>
    <row r="313" spans="1:19" s="28" customFormat="1" ht="15" customHeight="1" x14ac:dyDescent="0.25">
      <c r="A313" s="145" t="s">
        <v>689</v>
      </c>
      <c r="B313" s="146">
        <v>3</v>
      </c>
      <c r="C313" s="147" t="s">
        <v>690</v>
      </c>
      <c r="D313" s="136"/>
      <c r="E313" s="16"/>
      <c r="F313" s="178">
        <v>6631.4622618664043</v>
      </c>
      <c r="G313" s="201">
        <v>644</v>
      </c>
      <c r="H313" s="180">
        <v>0.30343353777372767</v>
      </c>
      <c r="I313" s="201">
        <v>1415</v>
      </c>
      <c r="J313" s="184">
        <v>75.229311625950416</v>
      </c>
      <c r="K313" s="201">
        <v>933</v>
      </c>
      <c r="L313" s="184">
        <v>52.283599268574847</v>
      </c>
      <c r="M313" s="201">
        <v>1106</v>
      </c>
      <c r="N313" s="184">
        <v>4.3550999052745167</v>
      </c>
      <c r="O313" s="201">
        <v>1532</v>
      </c>
      <c r="P313" s="184">
        <v>303.20025109036544</v>
      </c>
      <c r="Q313" s="201">
        <v>1469</v>
      </c>
      <c r="S313" s="234">
        <v>306</v>
      </c>
    </row>
    <row r="314" spans="1:19" s="28" customFormat="1" ht="15" customHeight="1" x14ac:dyDescent="0.25">
      <c r="A314" s="145" t="s">
        <v>691</v>
      </c>
      <c r="B314" s="146">
        <v>4</v>
      </c>
      <c r="C314" s="147" t="s">
        <v>692</v>
      </c>
      <c r="D314" s="136"/>
      <c r="E314" s="16"/>
      <c r="F314" s="178">
        <v>9495.0940068934397</v>
      </c>
      <c r="G314" s="201">
        <v>487</v>
      </c>
      <c r="H314" s="180">
        <v>0.38385440027366591</v>
      </c>
      <c r="I314" s="201">
        <v>982</v>
      </c>
      <c r="J314" s="184">
        <v>85.029765178495794</v>
      </c>
      <c r="K314" s="201">
        <v>163</v>
      </c>
      <c r="L314" s="184">
        <v>62.389540644585956</v>
      </c>
      <c r="M314" s="201">
        <v>682</v>
      </c>
      <c r="N314" s="184">
        <v>5.1526746557528771</v>
      </c>
      <c r="O314" s="201">
        <v>1200</v>
      </c>
      <c r="P314" s="184">
        <v>398.07276474116048</v>
      </c>
      <c r="Q314" s="201">
        <v>1260</v>
      </c>
      <c r="S314" s="234">
        <v>307</v>
      </c>
    </row>
    <row r="315" spans="1:19" s="28" customFormat="1" ht="15" customHeight="1" x14ac:dyDescent="0.25">
      <c r="A315" s="145" t="s">
        <v>693</v>
      </c>
      <c r="B315" s="146">
        <v>5</v>
      </c>
      <c r="C315" s="147" t="s">
        <v>694</v>
      </c>
      <c r="D315" s="136"/>
      <c r="E315" s="16"/>
      <c r="F315" s="178">
        <v>5888.3679482834395</v>
      </c>
      <c r="G315" s="201">
        <v>701</v>
      </c>
      <c r="H315" s="180">
        <v>0.32948470613497616</v>
      </c>
      <c r="I315" s="201">
        <v>1273</v>
      </c>
      <c r="J315" s="184">
        <v>74.508506987158782</v>
      </c>
      <c r="K315" s="201">
        <v>1000</v>
      </c>
      <c r="L315" s="184">
        <v>66.443111685578188</v>
      </c>
      <c r="M315" s="201">
        <v>510</v>
      </c>
      <c r="N315" s="184">
        <v>4.4005768832389824</v>
      </c>
      <c r="O315" s="201">
        <v>1513</v>
      </c>
      <c r="P315" s="184">
        <v>341.32219658241058</v>
      </c>
      <c r="Q315" s="201">
        <v>1394</v>
      </c>
      <c r="S315" s="234">
        <v>308</v>
      </c>
    </row>
    <row r="316" spans="1:19" s="28" customFormat="1" ht="15" customHeight="1" x14ac:dyDescent="0.25">
      <c r="A316" s="145" t="s">
        <v>695</v>
      </c>
      <c r="B316" s="146">
        <v>6</v>
      </c>
      <c r="C316" s="147" t="s">
        <v>696</v>
      </c>
      <c r="D316" s="136"/>
      <c r="E316" s="16"/>
      <c r="F316" s="178">
        <v>14625.264098634911</v>
      </c>
      <c r="G316" s="201">
        <v>336</v>
      </c>
      <c r="H316" s="180">
        <v>0.60397344920255769</v>
      </c>
      <c r="I316" s="201">
        <v>214</v>
      </c>
      <c r="J316" s="184">
        <v>83.513095121933461</v>
      </c>
      <c r="K316" s="201">
        <v>227</v>
      </c>
      <c r="L316" s="184">
        <v>82.103320632009897</v>
      </c>
      <c r="M316" s="201">
        <v>38</v>
      </c>
      <c r="N316" s="184">
        <v>8.9409951852177922</v>
      </c>
      <c r="O316" s="201">
        <v>207</v>
      </c>
      <c r="P316" s="184">
        <v>901.66864725537016</v>
      </c>
      <c r="Q316" s="201">
        <v>423</v>
      </c>
      <c r="S316" s="234">
        <v>309</v>
      </c>
    </row>
    <row r="317" spans="1:19" s="28" customFormat="1" ht="15" customHeight="1" x14ac:dyDescent="0.25">
      <c r="A317" s="145" t="s">
        <v>699</v>
      </c>
      <c r="B317" s="146">
        <v>1</v>
      </c>
      <c r="C317" s="147" t="s">
        <v>700</v>
      </c>
      <c r="D317" s="136"/>
      <c r="E317" s="16"/>
      <c r="F317" s="178">
        <v>5329.5368588003157</v>
      </c>
      <c r="G317" s="201">
        <v>762</v>
      </c>
      <c r="H317" s="180">
        <v>0.42596413517845721</v>
      </c>
      <c r="I317" s="201">
        <v>798</v>
      </c>
      <c r="J317" s="184">
        <v>68.095985109493711</v>
      </c>
      <c r="K317" s="201">
        <v>1477</v>
      </c>
      <c r="L317" s="184">
        <v>57.071180392514258</v>
      </c>
      <c r="M317" s="201">
        <v>901</v>
      </c>
      <c r="N317" s="184">
        <v>7.0742025750671571</v>
      </c>
      <c r="O317" s="201">
        <v>606</v>
      </c>
      <c r="P317" s="184">
        <v>611.11317383499397</v>
      </c>
      <c r="Q317" s="201">
        <v>842</v>
      </c>
      <c r="S317" s="234">
        <v>310</v>
      </c>
    </row>
    <row r="318" spans="1:19" s="28" customFormat="1" ht="15" customHeight="1" x14ac:dyDescent="0.25">
      <c r="A318" s="145" t="s">
        <v>701</v>
      </c>
      <c r="B318" s="146">
        <v>2</v>
      </c>
      <c r="C318" s="147" t="s">
        <v>702</v>
      </c>
      <c r="D318" s="136"/>
      <c r="E318" s="16"/>
      <c r="F318" s="178">
        <v>10459.706950541786</v>
      </c>
      <c r="G318" s="201">
        <v>446</v>
      </c>
      <c r="H318" s="180">
        <v>0.39832049147709497</v>
      </c>
      <c r="I318" s="201">
        <v>924</v>
      </c>
      <c r="J318" s="184">
        <v>75.885262179212049</v>
      </c>
      <c r="K318" s="201">
        <v>865</v>
      </c>
      <c r="L318" s="184">
        <v>60.567546876274243</v>
      </c>
      <c r="M318" s="201">
        <v>759</v>
      </c>
      <c r="N318" s="184">
        <v>6.0523478938532893</v>
      </c>
      <c r="O318" s="201">
        <v>896</v>
      </c>
      <c r="P318" s="184">
        <v>466.30440240210947</v>
      </c>
      <c r="Q318" s="201">
        <v>1116</v>
      </c>
      <c r="S318" s="234">
        <v>311</v>
      </c>
    </row>
    <row r="319" spans="1:19" s="28" customFormat="1" ht="15" customHeight="1" x14ac:dyDescent="0.25">
      <c r="A319" s="145" t="s">
        <v>703</v>
      </c>
      <c r="B319" s="146">
        <v>3</v>
      </c>
      <c r="C319" s="147" t="s">
        <v>704</v>
      </c>
      <c r="D319" s="136"/>
      <c r="E319" s="16"/>
      <c r="F319" s="178">
        <v>1739.928148877186</v>
      </c>
      <c r="G319" s="201">
        <v>1346</v>
      </c>
      <c r="H319" s="180">
        <v>0.37906751948269357</v>
      </c>
      <c r="I319" s="201">
        <v>1007</v>
      </c>
      <c r="J319" s="184">
        <v>76.735569717362054</v>
      </c>
      <c r="K319" s="201">
        <v>794</v>
      </c>
      <c r="L319" s="184">
        <v>58.621529050786044</v>
      </c>
      <c r="M319" s="201">
        <v>837</v>
      </c>
      <c r="N319" s="184">
        <v>4.6705251622685928</v>
      </c>
      <c r="O319" s="201">
        <v>1400</v>
      </c>
      <c r="P319" s="184">
        <v>487.33852777328048</v>
      </c>
      <c r="Q319" s="201">
        <v>1068</v>
      </c>
      <c r="S319" s="234">
        <v>312</v>
      </c>
    </row>
    <row r="320" spans="1:19" s="28" customFormat="1" ht="15" customHeight="1" x14ac:dyDescent="0.25">
      <c r="A320" s="145" t="s">
        <v>705</v>
      </c>
      <c r="B320" s="146">
        <v>4</v>
      </c>
      <c r="C320" s="147" t="s">
        <v>706</v>
      </c>
      <c r="D320" s="136"/>
      <c r="E320" s="16"/>
      <c r="F320" s="178">
        <v>6679.7935993352148</v>
      </c>
      <c r="G320" s="201">
        <v>640</v>
      </c>
      <c r="H320" s="180">
        <v>0.3696002380580547</v>
      </c>
      <c r="I320" s="201">
        <v>1055</v>
      </c>
      <c r="J320" s="184">
        <v>71.403379060831725</v>
      </c>
      <c r="K320" s="201">
        <v>1258</v>
      </c>
      <c r="L320" s="184">
        <v>70.358059029755665</v>
      </c>
      <c r="M320" s="201">
        <v>361</v>
      </c>
      <c r="N320" s="184">
        <v>6.0928379827168033</v>
      </c>
      <c r="O320" s="201">
        <v>883</v>
      </c>
      <c r="P320" s="184">
        <v>383.92355794628497</v>
      </c>
      <c r="Q320" s="201">
        <v>1293</v>
      </c>
      <c r="S320" s="234">
        <v>313</v>
      </c>
    </row>
    <row r="321" spans="1:19" s="28" customFormat="1" ht="15" customHeight="1" x14ac:dyDescent="0.25">
      <c r="A321" s="145" t="s">
        <v>707</v>
      </c>
      <c r="B321" s="146">
        <v>5</v>
      </c>
      <c r="C321" s="147" t="s">
        <v>708</v>
      </c>
      <c r="D321" s="136"/>
      <c r="E321" s="16"/>
      <c r="F321" s="178">
        <v>6805.6564573269097</v>
      </c>
      <c r="G321" s="201">
        <v>631</v>
      </c>
      <c r="H321" s="180">
        <v>0.28775138176700671</v>
      </c>
      <c r="I321" s="201">
        <v>1509</v>
      </c>
      <c r="J321" s="184">
        <v>73.917374650797029</v>
      </c>
      <c r="K321" s="201">
        <v>1067</v>
      </c>
      <c r="L321" s="184">
        <v>54.78110324889672</v>
      </c>
      <c r="M321" s="201">
        <v>1006</v>
      </c>
      <c r="N321" s="184">
        <v>4.7519499981081106</v>
      </c>
      <c r="O321" s="201">
        <v>1374</v>
      </c>
      <c r="P321" s="184">
        <v>248.4674061805276</v>
      </c>
      <c r="Q321" s="201">
        <v>1611</v>
      </c>
      <c r="S321" s="234">
        <v>314</v>
      </c>
    </row>
    <row r="322" spans="1:19" s="28" customFormat="1" ht="15" customHeight="1" x14ac:dyDescent="0.25">
      <c r="A322" s="145" t="s">
        <v>709</v>
      </c>
      <c r="B322" s="146">
        <v>6</v>
      </c>
      <c r="C322" s="147" t="s">
        <v>710</v>
      </c>
      <c r="D322" s="136"/>
      <c r="E322" s="16"/>
      <c r="F322" s="178">
        <v>2360.1803130602566</v>
      </c>
      <c r="G322" s="201">
        <v>1195</v>
      </c>
      <c r="H322" s="180">
        <v>0.37673900958719181</v>
      </c>
      <c r="I322" s="201">
        <v>1023</v>
      </c>
      <c r="J322" s="184">
        <v>68.996824172786859</v>
      </c>
      <c r="K322" s="201">
        <v>1428</v>
      </c>
      <c r="L322" s="184">
        <v>68.355507274782539</v>
      </c>
      <c r="M322" s="201">
        <v>435</v>
      </c>
      <c r="N322" s="184">
        <v>5.0231466752059992</v>
      </c>
      <c r="O322" s="201">
        <v>1266</v>
      </c>
      <c r="P322" s="184">
        <v>491.33733572771382</v>
      </c>
      <c r="Q322" s="201">
        <v>1055</v>
      </c>
      <c r="S322" s="234">
        <v>315</v>
      </c>
    </row>
    <row r="323" spans="1:19" s="28" customFormat="1" ht="15" customHeight="1" x14ac:dyDescent="0.25">
      <c r="A323" s="145" t="s">
        <v>711</v>
      </c>
      <c r="B323" s="146">
        <v>7</v>
      </c>
      <c r="C323" s="147" t="s">
        <v>712</v>
      </c>
      <c r="D323" s="136"/>
      <c r="E323" s="16"/>
      <c r="F323" s="178">
        <v>2668.2925894239252</v>
      </c>
      <c r="G323" s="201">
        <v>1125</v>
      </c>
      <c r="H323" s="180">
        <v>0.28198179413911267</v>
      </c>
      <c r="I323" s="201">
        <v>1537</v>
      </c>
      <c r="J323" s="184">
        <v>82.671196554873006</v>
      </c>
      <c r="K323" s="201">
        <v>291</v>
      </c>
      <c r="L323" s="184">
        <v>54.071505863915071</v>
      </c>
      <c r="M323" s="201">
        <v>1038</v>
      </c>
      <c r="N323" s="184">
        <v>4.4149440890653038</v>
      </c>
      <c r="O323" s="201">
        <v>1506</v>
      </c>
      <c r="P323" s="184">
        <v>217.22214572291546</v>
      </c>
      <c r="Q323" s="201">
        <v>1693</v>
      </c>
      <c r="S323" s="234">
        <v>316</v>
      </c>
    </row>
    <row r="324" spans="1:19" s="28" customFormat="1" ht="15" customHeight="1" x14ac:dyDescent="0.25">
      <c r="A324" s="145" t="s">
        <v>713</v>
      </c>
      <c r="B324" s="146">
        <v>8</v>
      </c>
      <c r="C324" s="147" t="s">
        <v>714</v>
      </c>
      <c r="D324" s="136"/>
      <c r="E324" s="16"/>
      <c r="F324" s="178">
        <v>4073.9289874751703</v>
      </c>
      <c r="G324" s="201">
        <v>905</v>
      </c>
      <c r="H324" s="180">
        <v>0.27316913810190108</v>
      </c>
      <c r="I324" s="201">
        <v>1575</v>
      </c>
      <c r="J324" s="184">
        <v>74.70009613846041</v>
      </c>
      <c r="K324" s="201">
        <v>987</v>
      </c>
      <c r="L324" s="184">
        <v>55.766436944057851</v>
      </c>
      <c r="M324" s="201">
        <v>960</v>
      </c>
      <c r="N324" s="184">
        <v>3.5485068387682555</v>
      </c>
      <c r="O324" s="201">
        <v>1752</v>
      </c>
      <c r="P324" s="184">
        <v>266.48875450843548</v>
      </c>
      <c r="Q324" s="201">
        <v>1572</v>
      </c>
      <c r="S324" s="234">
        <v>317</v>
      </c>
    </row>
    <row r="325" spans="1:19" s="28" customFormat="1" ht="15" customHeight="1" x14ac:dyDescent="0.25">
      <c r="A325" s="145" t="s">
        <v>715</v>
      </c>
      <c r="B325" s="146">
        <v>9</v>
      </c>
      <c r="C325" s="147" t="s">
        <v>716</v>
      </c>
      <c r="D325" s="151"/>
      <c r="E325" s="30"/>
      <c r="F325" s="177">
        <v>2707.5618011173337</v>
      </c>
      <c r="G325" s="201">
        <v>1112</v>
      </c>
      <c r="H325" s="181">
        <v>0.28709616084830902</v>
      </c>
      <c r="I325" s="201">
        <v>1512</v>
      </c>
      <c r="J325" s="185">
        <v>69.381585556830956</v>
      </c>
      <c r="K325" s="201">
        <v>1411</v>
      </c>
      <c r="L325" s="185">
        <v>68.388952795197781</v>
      </c>
      <c r="M325" s="201">
        <v>432</v>
      </c>
      <c r="N325" s="185">
        <v>3.8529454802824299</v>
      </c>
      <c r="O325" s="201">
        <v>1685</v>
      </c>
      <c r="P325" s="185">
        <v>285.78987717022176</v>
      </c>
      <c r="Q325" s="201">
        <v>1520</v>
      </c>
      <c r="S325" s="234">
        <v>318</v>
      </c>
    </row>
    <row r="326" spans="1:19" s="28" customFormat="1" ht="15" customHeight="1" x14ac:dyDescent="0.25">
      <c r="A326" s="145" t="s">
        <v>717</v>
      </c>
      <c r="B326" s="146">
        <v>10</v>
      </c>
      <c r="C326" s="147" t="s">
        <v>718</v>
      </c>
      <c r="D326" s="151"/>
      <c r="E326" s="30"/>
      <c r="F326" s="177">
        <v>1739.928148877186</v>
      </c>
      <c r="G326" s="201">
        <v>1347</v>
      </c>
      <c r="H326" s="181">
        <v>0.29172470179856541</v>
      </c>
      <c r="I326" s="201">
        <v>1484</v>
      </c>
      <c r="J326" s="185">
        <v>68.819560978036961</v>
      </c>
      <c r="K326" s="201">
        <v>1437</v>
      </c>
      <c r="L326" s="185">
        <v>57.070020542405707</v>
      </c>
      <c r="M326" s="201">
        <v>902</v>
      </c>
      <c r="N326" s="185">
        <v>4.5529060829960279</v>
      </c>
      <c r="O326" s="201">
        <v>1448</v>
      </c>
      <c r="P326" s="185">
        <v>286.92091536392098</v>
      </c>
      <c r="Q326" s="201">
        <v>1516</v>
      </c>
      <c r="S326" s="234">
        <v>319</v>
      </c>
    </row>
    <row r="327" spans="1:19" s="28" customFormat="1" ht="15" customHeight="1" x14ac:dyDescent="0.25">
      <c r="A327" s="145" t="s">
        <v>719</v>
      </c>
      <c r="B327" s="146">
        <v>11</v>
      </c>
      <c r="C327" s="147" t="s">
        <v>720</v>
      </c>
      <c r="D327" s="151"/>
      <c r="E327" s="30"/>
      <c r="F327" s="177">
        <v>994.82002956635392</v>
      </c>
      <c r="G327" s="201">
        <v>1582</v>
      </c>
      <c r="H327" s="181">
        <v>0.27634964828773406</v>
      </c>
      <c r="I327" s="201">
        <v>1562</v>
      </c>
      <c r="J327" s="185">
        <v>75.23579495496827</v>
      </c>
      <c r="K327" s="201">
        <v>930</v>
      </c>
      <c r="L327" s="185">
        <v>64.218850797776682</v>
      </c>
      <c r="M327" s="201">
        <v>614</v>
      </c>
      <c r="N327" s="185">
        <v>4.6982616333252833</v>
      </c>
      <c r="O327" s="201">
        <v>1394</v>
      </c>
      <c r="P327" s="185">
        <v>206.62310579659786</v>
      </c>
      <c r="Q327" s="201">
        <v>1722</v>
      </c>
      <c r="S327" s="234">
        <v>320</v>
      </c>
    </row>
    <row r="328" spans="1:19" s="28" customFormat="1" ht="15" customHeight="1" x14ac:dyDescent="0.25">
      <c r="A328" s="145" t="s">
        <v>723</v>
      </c>
      <c r="B328" s="146">
        <v>1</v>
      </c>
      <c r="C328" s="147" t="s">
        <v>724</v>
      </c>
      <c r="D328" s="136"/>
      <c r="E328" s="16"/>
      <c r="F328" s="178">
        <v>5057.6730855382548</v>
      </c>
      <c r="G328" s="201">
        <v>788</v>
      </c>
      <c r="H328" s="180">
        <v>0.40743232368000137</v>
      </c>
      <c r="I328" s="201">
        <v>880</v>
      </c>
      <c r="J328" s="184">
        <v>57.457278540141118</v>
      </c>
      <c r="K328" s="201">
        <v>1786</v>
      </c>
      <c r="L328" s="184">
        <v>68.944468174428124</v>
      </c>
      <c r="M328" s="201">
        <v>419</v>
      </c>
      <c r="N328" s="184">
        <v>7.7756734950019855</v>
      </c>
      <c r="O328" s="201">
        <v>431</v>
      </c>
      <c r="P328" s="184">
        <v>607.16797112604877</v>
      </c>
      <c r="Q328" s="201">
        <v>854</v>
      </c>
      <c r="S328" s="234">
        <v>321</v>
      </c>
    </row>
    <row r="329" spans="1:19" s="28" customFormat="1" ht="15" customHeight="1" x14ac:dyDescent="0.25">
      <c r="A329" s="145" t="s">
        <v>725</v>
      </c>
      <c r="B329" s="146">
        <v>2</v>
      </c>
      <c r="C329" s="147" t="s">
        <v>726</v>
      </c>
      <c r="D329" s="136"/>
      <c r="E329" s="16"/>
      <c r="F329" s="178">
        <v>1949.3639445753656</v>
      </c>
      <c r="G329" s="201">
        <v>1287</v>
      </c>
      <c r="H329" s="180">
        <v>0.1972306514761813</v>
      </c>
      <c r="I329" s="201">
        <v>1813</v>
      </c>
      <c r="J329" s="184">
        <v>60.791850690507047</v>
      </c>
      <c r="K329" s="201">
        <v>1729</v>
      </c>
      <c r="L329" s="184">
        <v>54.277906959017024</v>
      </c>
      <c r="M329" s="201">
        <v>1026</v>
      </c>
      <c r="N329" s="184">
        <v>4.5503785435455884</v>
      </c>
      <c r="O329" s="201">
        <v>1450</v>
      </c>
      <c r="P329" s="184">
        <v>132.7785600135081</v>
      </c>
      <c r="Q329" s="201">
        <v>1833</v>
      </c>
      <c r="S329" s="234">
        <v>322</v>
      </c>
    </row>
    <row r="330" spans="1:19" s="28" customFormat="1" ht="15" customHeight="1" x14ac:dyDescent="0.25">
      <c r="A330" s="145" t="s">
        <v>727</v>
      </c>
      <c r="B330" s="146">
        <v>3</v>
      </c>
      <c r="C330" s="147" t="s">
        <v>728</v>
      </c>
      <c r="D330" s="136"/>
      <c r="E330" s="16"/>
      <c r="F330" s="178">
        <v>2801.2037674631547</v>
      </c>
      <c r="G330" s="201">
        <v>1095</v>
      </c>
      <c r="H330" s="180">
        <v>0.17017593859594229</v>
      </c>
      <c r="I330" s="201">
        <v>1849</v>
      </c>
      <c r="J330" s="184">
        <v>69.114315748851098</v>
      </c>
      <c r="K330" s="201">
        <v>1422</v>
      </c>
      <c r="L330" s="184">
        <v>48.056768892745573</v>
      </c>
      <c r="M330" s="201">
        <v>1255</v>
      </c>
      <c r="N330" s="184">
        <v>3.5224080812172907</v>
      </c>
      <c r="O330" s="201">
        <v>1758</v>
      </c>
      <c r="P330" s="184">
        <v>103.43557990116577</v>
      </c>
      <c r="Q330" s="201">
        <v>1856</v>
      </c>
      <c r="S330" s="234">
        <v>323</v>
      </c>
    </row>
    <row r="331" spans="1:19" s="28" customFormat="1" ht="15" customHeight="1" x14ac:dyDescent="0.25">
      <c r="A331" s="145" t="s">
        <v>729</v>
      </c>
      <c r="B331" s="146">
        <v>4</v>
      </c>
      <c r="C331" s="147" t="s">
        <v>730</v>
      </c>
      <c r="D331" s="136"/>
      <c r="E331" s="16"/>
      <c r="F331" s="178">
        <v>1377.4431178611055</v>
      </c>
      <c r="G331" s="201">
        <v>1446</v>
      </c>
      <c r="H331" s="180">
        <v>0.23936684994230512</v>
      </c>
      <c r="I331" s="201">
        <v>1709</v>
      </c>
      <c r="J331" s="184">
        <v>58.396105450867324</v>
      </c>
      <c r="K331" s="201">
        <v>1769</v>
      </c>
      <c r="L331" s="184">
        <v>82.159661160279967</v>
      </c>
      <c r="M331" s="201">
        <v>37</v>
      </c>
      <c r="N331" s="184">
        <v>4.7201332571370278</v>
      </c>
      <c r="O331" s="201">
        <v>1384</v>
      </c>
      <c r="P331" s="184">
        <v>182.76714455154544</v>
      </c>
      <c r="Q331" s="201">
        <v>1769</v>
      </c>
      <c r="S331" s="234">
        <v>324</v>
      </c>
    </row>
    <row r="332" spans="1:19" s="28" customFormat="1" ht="15" customHeight="1" x14ac:dyDescent="0.25">
      <c r="A332" s="145" t="s">
        <v>731</v>
      </c>
      <c r="B332" s="146">
        <v>5</v>
      </c>
      <c r="C332" s="147" t="s">
        <v>732</v>
      </c>
      <c r="D332" s="136"/>
      <c r="E332" s="16"/>
      <c r="F332" s="178">
        <v>863.92265725499158</v>
      </c>
      <c r="G332" s="201">
        <v>1639</v>
      </c>
      <c r="H332" s="180">
        <v>0.31056026456343072</v>
      </c>
      <c r="I332" s="201">
        <v>1379</v>
      </c>
      <c r="J332" s="184">
        <v>51.846614940320066</v>
      </c>
      <c r="K332" s="201">
        <v>1839</v>
      </c>
      <c r="L332" s="184">
        <v>52.682071199727041</v>
      </c>
      <c r="M332" s="201">
        <v>1090</v>
      </c>
      <c r="N332" s="184">
        <v>6.5270232699543431</v>
      </c>
      <c r="O332" s="201">
        <v>750</v>
      </c>
      <c r="P332" s="184">
        <v>429.03535048464232</v>
      </c>
      <c r="Q332" s="201">
        <v>1194</v>
      </c>
      <c r="S332" s="234">
        <v>325</v>
      </c>
    </row>
    <row r="333" spans="1:19" s="28" customFormat="1" ht="15" customHeight="1" x14ac:dyDescent="0.25">
      <c r="A333" s="145" t="s">
        <v>733</v>
      </c>
      <c r="B333" s="146">
        <v>6</v>
      </c>
      <c r="C333" s="147" t="s">
        <v>734</v>
      </c>
      <c r="D333" s="136"/>
      <c r="E333" s="16"/>
      <c r="F333" s="178">
        <v>941.45417777787543</v>
      </c>
      <c r="G333" s="201">
        <v>1606</v>
      </c>
      <c r="H333" s="180">
        <v>0.26777076087137697</v>
      </c>
      <c r="I333" s="201">
        <v>1599</v>
      </c>
      <c r="J333" s="184">
        <v>57.249427353030761</v>
      </c>
      <c r="K333" s="201">
        <v>1792</v>
      </c>
      <c r="L333" s="184">
        <v>69.447793146095719</v>
      </c>
      <c r="M333" s="201">
        <v>397</v>
      </c>
      <c r="N333" s="184">
        <v>6.8751616759142973</v>
      </c>
      <c r="O333" s="201">
        <v>659</v>
      </c>
      <c r="P333" s="184">
        <v>211.73624802637099</v>
      </c>
      <c r="Q333" s="201">
        <v>1706</v>
      </c>
      <c r="S333" s="234">
        <v>326</v>
      </c>
    </row>
    <row r="334" spans="1:19" s="28" customFormat="1" ht="15" customHeight="1" x14ac:dyDescent="0.25">
      <c r="A334" s="145" t="s">
        <v>735</v>
      </c>
      <c r="B334" s="146">
        <v>7</v>
      </c>
      <c r="C334" s="147" t="s">
        <v>736</v>
      </c>
      <c r="D334" s="136"/>
      <c r="E334" s="16"/>
      <c r="F334" s="178">
        <v>803.50848541897824</v>
      </c>
      <c r="G334" s="201">
        <v>1660</v>
      </c>
      <c r="H334" s="180">
        <v>0.20456557969616038</v>
      </c>
      <c r="I334" s="201">
        <v>1794</v>
      </c>
      <c r="J334" s="184">
        <v>70.150985819263539</v>
      </c>
      <c r="K334" s="201">
        <v>1353</v>
      </c>
      <c r="L334" s="184">
        <v>74.603136119052792</v>
      </c>
      <c r="M334" s="201">
        <v>210</v>
      </c>
      <c r="N334" s="184">
        <v>5.4990096622030027</v>
      </c>
      <c r="O334" s="201">
        <v>1080</v>
      </c>
      <c r="P334" s="184">
        <v>98.609431887077875</v>
      </c>
      <c r="Q334" s="201">
        <v>1858</v>
      </c>
      <c r="S334" s="234">
        <v>327</v>
      </c>
    </row>
    <row r="335" spans="1:19" s="28" customFormat="1" ht="15" customHeight="1" x14ac:dyDescent="0.25">
      <c r="A335" s="145" t="s">
        <v>737</v>
      </c>
      <c r="B335" s="146">
        <v>8</v>
      </c>
      <c r="C335" s="147" t="s">
        <v>738</v>
      </c>
      <c r="D335" s="136"/>
      <c r="E335" s="16"/>
      <c r="F335" s="178">
        <v>2965.3289342843245</v>
      </c>
      <c r="G335" s="201">
        <v>1063</v>
      </c>
      <c r="H335" s="180">
        <v>0.34516012950172137</v>
      </c>
      <c r="I335" s="201">
        <v>1190</v>
      </c>
      <c r="J335" s="184">
        <v>79.43220711808091</v>
      </c>
      <c r="K335" s="201">
        <v>541</v>
      </c>
      <c r="L335" s="184">
        <v>56.118789886685882</v>
      </c>
      <c r="M335" s="201">
        <v>945</v>
      </c>
      <c r="N335" s="184">
        <v>5.2385936571264473</v>
      </c>
      <c r="O335" s="201">
        <v>1174</v>
      </c>
      <c r="P335" s="184">
        <v>338.09145590831866</v>
      </c>
      <c r="Q335" s="201">
        <v>1404</v>
      </c>
      <c r="S335" s="234">
        <v>328</v>
      </c>
    </row>
    <row r="336" spans="1:19" s="28" customFormat="1" ht="15" customHeight="1" x14ac:dyDescent="0.25">
      <c r="A336" s="145" t="s">
        <v>739</v>
      </c>
      <c r="B336" s="146">
        <v>9</v>
      </c>
      <c r="C336" s="147" t="s">
        <v>740</v>
      </c>
      <c r="D336" s="136"/>
      <c r="E336" s="16"/>
      <c r="F336" s="178">
        <v>273.87757898992743</v>
      </c>
      <c r="G336" s="201">
        <v>1858</v>
      </c>
      <c r="H336" s="180">
        <v>0.33279884928364223</v>
      </c>
      <c r="I336" s="201">
        <v>1258</v>
      </c>
      <c r="J336" s="184">
        <v>45.257437495306334</v>
      </c>
      <c r="K336" s="201">
        <v>1867</v>
      </c>
      <c r="L336" s="184">
        <v>53.930085838733483</v>
      </c>
      <c r="M336" s="201">
        <v>1046</v>
      </c>
      <c r="N336" s="184">
        <v>7.8263527066971905</v>
      </c>
      <c r="O336" s="201">
        <v>422</v>
      </c>
      <c r="P336" s="184">
        <v>597.51027218596062</v>
      </c>
      <c r="Q336" s="201">
        <v>868</v>
      </c>
      <c r="S336" s="234">
        <v>329</v>
      </c>
    </row>
    <row r="337" spans="1:19" s="28" customFormat="1" ht="15" customHeight="1" x14ac:dyDescent="0.25">
      <c r="A337" s="145" t="s">
        <v>741</v>
      </c>
      <c r="B337" s="146">
        <v>10</v>
      </c>
      <c r="C337" s="147" t="s">
        <v>176</v>
      </c>
      <c r="D337" s="136"/>
      <c r="E337" s="16"/>
      <c r="F337" s="178">
        <v>563.86560380279172</v>
      </c>
      <c r="G337" s="201">
        <v>1759</v>
      </c>
      <c r="H337" s="180">
        <v>0.2237424408199867</v>
      </c>
      <c r="I337" s="201">
        <v>1751</v>
      </c>
      <c r="J337" s="184">
        <v>60.904329825186622</v>
      </c>
      <c r="K337" s="201">
        <v>1728</v>
      </c>
      <c r="L337" s="184">
        <v>44.066469105147668</v>
      </c>
      <c r="M337" s="201">
        <v>1399</v>
      </c>
      <c r="N337" s="184">
        <v>5.2988651664256778</v>
      </c>
      <c r="O337" s="201">
        <v>1156</v>
      </c>
      <c r="P337" s="184">
        <v>175.02091325932182</v>
      </c>
      <c r="Q337" s="201">
        <v>1777</v>
      </c>
      <c r="S337" s="234">
        <v>330</v>
      </c>
    </row>
    <row r="338" spans="1:19" s="28" customFormat="1" ht="15" customHeight="1" x14ac:dyDescent="0.25">
      <c r="A338" s="145" t="s">
        <v>742</v>
      </c>
      <c r="B338" s="146">
        <v>11</v>
      </c>
      <c r="C338" s="147" t="s">
        <v>743</v>
      </c>
      <c r="D338" s="136"/>
      <c r="E338" s="16"/>
      <c r="F338" s="178">
        <v>632.33499855027355</v>
      </c>
      <c r="G338" s="201">
        <v>1729</v>
      </c>
      <c r="H338" s="180">
        <v>0.34193151757828855</v>
      </c>
      <c r="I338" s="201">
        <v>1203</v>
      </c>
      <c r="J338" s="184">
        <v>59.884080383238874</v>
      </c>
      <c r="K338" s="201">
        <v>1748</v>
      </c>
      <c r="L338" s="184">
        <v>58.096085769688251</v>
      </c>
      <c r="M338" s="201">
        <v>857</v>
      </c>
      <c r="N338" s="184">
        <v>6.6842094830636114</v>
      </c>
      <c r="O338" s="201">
        <v>708</v>
      </c>
      <c r="P338" s="184">
        <v>414.1681864628718</v>
      </c>
      <c r="Q338" s="201">
        <v>1222</v>
      </c>
      <c r="S338" s="234">
        <v>331</v>
      </c>
    </row>
    <row r="339" spans="1:19" s="28" customFormat="1" ht="15" customHeight="1" x14ac:dyDescent="0.25">
      <c r="A339" s="145" t="s">
        <v>744</v>
      </c>
      <c r="B339" s="146">
        <v>12</v>
      </c>
      <c r="C339" s="147" t="s">
        <v>745</v>
      </c>
      <c r="D339" s="136"/>
      <c r="E339" s="16"/>
      <c r="F339" s="178">
        <v>1241.5112312300753</v>
      </c>
      <c r="G339" s="201">
        <v>1496</v>
      </c>
      <c r="H339" s="180">
        <v>0.42824207121775437</v>
      </c>
      <c r="I339" s="201">
        <v>781</v>
      </c>
      <c r="J339" s="184">
        <v>55.992461132244841</v>
      </c>
      <c r="K339" s="201">
        <v>1805</v>
      </c>
      <c r="L339" s="184">
        <v>77.248701124142173</v>
      </c>
      <c r="M339" s="201">
        <v>135</v>
      </c>
      <c r="N339" s="184">
        <v>9.3695221949120224</v>
      </c>
      <c r="O339" s="201">
        <v>150</v>
      </c>
      <c r="P339" s="184">
        <v>619.04249461076961</v>
      </c>
      <c r="Q339" s="201">
        <v>831</v>
      </c>
      <c r="S339" s="234">
        <v>332</v>
      </c>
    </row>
    <row r="340" spans="1:19" s="28" customFormat="1" ht="15" customHeight="1" x14ac:dyDescent="0.25">
      <c r="A340" s="145" t="s">
        <v>746</v>
      </c>
      <c r="B340" s="146">
        <v>13</v>
      </c>
      <c r="C340" s="147" t="s">
        <v>747</v>
      </c>
      <c r="D340" s="136"/>
      <c r="E340" s="16"/>
      <c r="F340" s="178">
        <v>679.65943315515074</v>
      </c>
      <c r="G340" s="201">
        <v>1708</v>
      </c>
      <c r="H340" s="180">
        <v>0.31969078012020252</v>
      </c>
      <c r="I340" s="201">
        <v>1330</v>
      </c>
      <c r="J340" s="184">
        <v>86.254519406912067</v>
      </c>
      <c r="K340" s="201">
        <v>117</v>
      </c>
      <c r="L340" s="184">
        <v>58.994173094872238</v>
      </c>
      <c r="M340" s="201">
        <v>811</v>
      </c>
      <c r="N340" s="184">
        <v>5.1467987506001114</v>
      </c>
      <c r="O340" s="201">
        <v>1203</v>
      </c>
      <c r="P340" s="184">
        <v>246.56566403520293</v>
      </c>
      <c r="Q340" s="201">
        <v>1615</v>
      </c>
      <c r="S340" s="234">
        <v>333</v>
      </c>
    </row>
    <row r="341" spans="1:19" s="28" customFormat="1" ht="15" customHeight="1" x14ac:dyDescent="0.25">
      <c r="A341" s="145" t="s">
        <v>748</v>
      </c>
      <c r="B341" s="146">
        <v>14</v>
      </c>
      <c r="C341" s="147" t="s">
        <v>749</v>
      </c>
      <c r="D341" s="136"/>
      <c r="E341" s="16"/>
      <c r="F341" s="178">
        <v>1237.4836197743412</v>
      </c>
      <c r="G341" s="201">
        <v>1497</v>
      </c>
      <c r="H341" s="180">
        <v>0.24406874226138917</v>
      </c>
      <c r="I341" s="201">
        <v>1694</v>
      </c>
      <c r="J341" s="184">
        <v>65.666550890956529</v>
      </c>
      <c r="K341" s="201">
        <v>1578</v>
      </c>
      <c r="L341" s="184">
        <v>51.970400716314032</v>
      </c>
      <c r="M341" s="201">
        <v>1121</v>
      </c>
      <c r="N341" s="184">
        <v>4.464700225378933</v>
      </c>
      <c r="O341" s="201">
        <v>1487</v>
      </c>
      <c r="P341" s="184">
        <v>204.32039931613238</v>
      </c>
      <c r="Q341" s="201">
        <v>1729</v>
      </c>
      <c r="S341" s="234">
        <v>334</v>
      </c>
    </row>
    <row r="342" spans="1:19" s="28" customFormat="1" ht="15" customHeight="1" x14ac:dyDescent="0.25">
      <c r="A342" s="145" t="s">
        <v>754</v>
      </c>
      <c r="B342" s="146">
        <v>1</v>
      </c>
      <c r="C342" s="147" t="s">
        <v>755</v>
      </c>
      <c r="D342" s="136"/>
      <c r="E342" s="16"/>
      <c r="F342" s="178">
        <v>55819.674067884582</v>
      </c>
      <c r="G342" s="201">
        <v>112</v>
      </c>
      <c r="H342" s="180">
        <v>0.71357877261790936</v>
      </c>
      <c r="I342" s="201">
        <v>46</v>
      </c>
      <c r="J342" s="184">
        <v>78.706409413382715</v>
      </c>
      <c r="K342" s="201">
        <v>616</v>
      </c>
      <c r="L342" s="184">
        <v>82.278352773127949</v>
      </c>
      <c r="M342" s="201">
        <v>35</v>
      </c>
      <c r="N342" s="184">
        <v>12.815769928627754</v>
      </c>
      <c r="O342" s="201">
        <v>11</v>
      </c>
      <c r="P342" s="184">
        <v>1287.4539654017085</v>
      </c>
      <c r="Q342" s="201">
        <v>113</v>
      </c>
      <c r="S342" s="234">
        <v>335</v>
      </c>
    </row>
    <row r="343" spans="1:19" s="28" customFormat="1" ht="15" customHeight="1" x14ac:dyDescent="0.25">
      <c r="A343" s="145" t="s">
        <v>756</v>
      </c>
      <c r="B343" s="146">
        <v>2</v>
      </c>
      <c r="C343" s="147" t="s">
        <v>757</v>
      </c>
      <c r="D343" s="136"/>
      <c r="E343" s="16"/>
      <c r="F343" s="178">
        <v>86462.748925974505</v>
      </c>
      <c r="G343" s="201">
        <v>69</v>
      </c>
      <c r="H343" s="180">
        <v>0.66228491437545434</v>
      </c>
      <c r="I343" s="201">
        <v>102</v>
      </c>
      <c r="J343" s="184">
        <v>77.314497177805464</v>
      </c>
      <c r="K343" s="201">
        <v>740</v>
      </c>
      <c r="L343" s="184">
        <v>81.501855821667974</v>
      </c>
      <c r="M343" s="201">
        <v>41</v>
      </c>
      <c r="N343" s="184">
        <v>10.732869808855474</v>
      </c>
      <c r="O343" s="201">
        <v>44</v>
      </c>
      <c r="P343" s="184">
        <v>1181.953016117136</v>
      </c>
      <c r="Q343" s="201">
        <v>154</v>
      </c>
      <c r="S343" s="234">
        <v>336</v>
      </c>
    </row>
    <row r="344" spans="1:19" s="28" customFormat="1" ht="15" customHeight="1" x14ac:dyDescent="0.25">
      <c r="A344" s="145" t="s">
        <v>758</v>
      </c>
      <c r="B344" s="146">
        <v>3</v>
      </c>
      <c r="C344" s="147" t="s">
        <v>759</v>
      </c>
      <c r="D344" s="136"/>
      <c r="E344" s="16"/>
      <c r="F344" s="178">
        <v>92569.614795731526</v>
      </c>
      <c r="G344" s="201">
        <v>61</v>
      </c>
      <c r="H344" s="180">
        <v>0.66503435876399064</v>
      </c>
      <c r="I344" s="201">
        <v>98</v>
      </c>
      <c r="J344" s="184">
        <v>77.926272946412595</v>
      </c>
      <c r="K344" s="201">
        <v>687</v>
      </c>
      <c r="L344" s="184">
        <v>80.903609063447504</v>
      </c>
      <c r="M344" s="201">
        <v>49</v>
      </c>
      <c r="N344" s="184">
        <v>10.869563055355622</v>
      </c>
      <c r="O344" s="201">
        <v>39</v>
      </c>
      <c r="P344" s="184">
        <v>1178.3946467661585</v>
      </c>
      <c r="Q344" s="201">
        <v>156</v>
      </c>
      <c r="S344" s="234">
        <v>337</v>
      </c>
    </row>
    <row r="345" spans="1:19" s="28" customFormat="1" ht="15" customHeight="1" x14ac:dyDescent="0.25">
      <c r="A345" s="145" t="s">
        <v>760</v>
      </c>
      <c r="B345" s="146">
        <v>4</v>
      </c>
      <c r="C345" s="147" t="s">
        <v>761</v>
      </c>
      <c r="D345" s="136"/>
      <c r="E345" s="16"/>
      <c r="F345" s="178">
        <v>199320.44952710328</v>
      </c>
      <c r="G345" s="201">
        <v>24</v>
      </c>
      <c r="H345" s="180">
        <v>0.6336666237746893</v>
      </c>
      <c r="I345" s="201">
        <v>152</v>
      </c>
      <c r="J345" s="184">
        <v>76.22665671365101</v>
      </c>
      <c r="K345" s="201">
        <v>829</v>
      </c>
      <c r="L345" s="184">
        <v>79.111730447815845</v>
      </c>
      <c r="M345" s="201">
        <v>79</v>
      </c>
      <c r="N345" s="184">
        <v>10.081377950722908</v>
      </c>
      <c r="O345" s="201">
        <v>90</v>
      </c>
      <c r="P345" s="184">
        <v>1116.5014019751557</v>
      </c>
      <c r="Q345" s="201">
        <v>185</v>
      </c>
      <c r="S345" s="234">
        <v>338</v>
      </c>
    </row>
    <row r="346" spans="1:19" s="28" customFormat="1" ht="15" customHeight="1" x14ac:dyDescent="0.25">
      <c r="A346" s="145" t="s">
        <v>762</v>
      </c>
      <c r="B346" s="146">
        <v>5</v>
      </c>
      <c r="C346" s="147" t="s">
        <v>763</v>
      </c>
      <c r="D346" s="136"/>
      <c r="E346" s="16"/>
      <c r="F346" s="178">
        <v>13038.385185075625</v>
      </c>
      <c r="G346" s="201">
        <v>379</v>
      </c>
      <c r="H346" s="180">
        <v>0.60852083569385718</v>
      </c>
      <c r="I346" s="201">
        <v>207</v>
      </c>
      <c r="J346" s="184">
        <v>77.766845646264144</v>
      </c>
      <c r="K346" s="201">
        <v>701</v>
      </c>
      <c r="L346" s="184">
        <v>78.934514301060588</v>
      </c>
      <c r="M346" s="201">
        <v>86</v>
      </c>
      <c r="N346" s="184">
        <v>9.7202104447332829</v>
      </c>
      <c r="O346" s="201">
        <v>114</v>
      </c>
      <c r="P346" s="184">
        <v>986.86583894470073</v>
      </c>
      <c r="Q346" s="201">
        <v>313</v>
      </c>
      <c r="S346" s="234">
        <v>339</v>
      </c>
    </row>
    <row r="347" spans="1:19" s="28" customFormat="1" ht="15" customHeight="1" x14ac:dyDescent="0.25">
      <c r="A347" s="145" t="s">
        <v>764</v>
      </c>
      <c r="B347" s="146">
        <v>6</v>
      </c>
      <c r="C347" s="147" t="s">
        <v>765</v>
      </c>
      <c r="D347" s="136"/>
      <c r="E347" s="16"/>
      <c r="F347" s="178">
        <v>2959.2875171007231</v>
      </c>
      <c r="G347" s="201">
        <v>1064</v>
      </c>
      <c r="H347" s="180">
        <v>0.54637135984286755</v>
      </c>
      <c r="I347" s="201">
        <v>379</v>
      </c>
      <c r="J347" s="184">
        <v>81.864557033271282</v>
      </c>
      <c r="K347" s="201">
        <v>362</v>
      </c>
      <c r="L347" s="184">
        <v>73.023045562626876</v>
      </c>
      <c r="M347" s="201">
        <v>260</v>
      </c>
      <c r="N347" s="184">
        <v>7.5483127499149889</v>
      </c>
      <c r="O347" s="201">
        <v>482</v>
      </c>
      <c r="P347" s="184">
        <v>815.25093628313346</v>
      </c>
      <c r="Q347" s="201">
        <v>538</v>
      </c>
      <c r="S347" s="234">
        <v>340</v>
      </c>
    </row>
    <row r="348" spans="1:19" s="28" customFormat="1" ht="15" customHeight="1" x14ac:dyDescent="0.25">
      <c r="A348" s="145" t="s">
        <v>766</v>
      </c>
      <c r="B348" s="146">
        <v>7</v>
      </c>
      <c r="C348" s="147" t="s">
        <v>767</v>
      </c>
      <c r="D348" s="136"/>
      <c r="E348" s="16"/>
      <c r="F348" s="178">
        <v>50510.275266362936</v>
      </c>
      <c r="G348" s="201">
        <v>123</v>
      </c>
      <c r="H348" s="180">
        <v>0.66313537541676026</v>
      </c>
      <c r="I348" s="201">
        <v>100</v>
      </c>
      <c r="J348" s="184">
        <v>78.724792962944321</v>
      </c>
      <c r="K348" s="201">
        <v>611</v>
      </c>
      <c r="L348" s="184">
        <v>79.895038025581144</v>
      </c>
      <c r="M348" s="201">
        <v>60</v>
      </c>
      <c r="N348" s="184">
        <v>10.35896881739891</v>
      </c>
      <c r="O348" s="201">
        <v>61</v>
      </c>
      <c r="P348" s="184">
        <v>1191.8406971206027</v>
      </c>
      <c r="Q348" s="201">
        <v>149</v>
      </c>
      <c r="S348" s="234">
        <v>341</v>
      </c>
    </row>
    <row r="349" spans="1:19" s="28" customFormat="1" ht="15" customHeight="1" x14ac:dyDescent="0.25">
      <c r="A349" s="145" t="s">
        <v>768</v>
      </c>
      <c r="B349" s="146">
        <v>8</v>
      </c>
      <c r="C349" s="147" t="s">
        <v>769</v>
      </c>
      <c r="D349" s="136"/>
      <c r="E349" s="16"/>
      <c r="F349" s="178">
        <v>32240.022800288552</v>
      </c>
      <c r="G349" s="201">
        <v>173</v>
      </c>
      <c r="H349" s="180">
        <v>0.63198956425301611</v>
      </c>
      <c r="I349" s="201">
        <v>154</v>
      </c>
      <c r="J349" s="184">
        <v>78.57265367391237</v>
      </c>
      <c r="K349" s="201">
        <v>624</v>
      </c>
      <c r="L349" s="184">
        <v>69.568412570981209</v>
      </c>
      <c r="M349" s="201">
        <v>390</v>
      </c>
      <c r="N349" s="184">
        <v>7.9128426390014583</v>
      </c>
      <c r="O349" s="201">
        <v>399</v>
      </c>
      <c r="P349" s="184">
        <v>1308.4187880996651</v>
      </c>
      <c r="Q349" s="201">
        <v>100</v>
      </c>
      <c r="S349" s="234">
        <v>342</v>
      </c>
    </row>
    <row r="350" spans="1:19" s="28" customFormat="1" ht="15" customHeight="1" x14ac:dyDescent="0.25">
      <c r="A350" s="145" t="s">
        <v>770</v>
      </c>
      <c r="B350" s="146">
        <v>9</v>
      </c>
      <c r="C350" s="147" t="s">
        <v>771</v>
      </c>
      <c r="D350" s="136"/>
      <c r="E350" s="16"/>
      <c r="F350" s="178">
        <v>60331.605801170845</v>
      </c>
      <c r="G350" s="201">
        <v>106</v>
      </c>
      <c r="H350" s="180">
        <v>0.66224464158158092</v>
      </c>
      <c r="I350" s="201">
        <v>103</v>
      </c>
      <c r="J350" s="184">
        <v>78.169655829549043</v>
      </c>
      <c r="K350" s="201">
        <v>665</v>
      </c>
      <c r="L350" s="184">
        <v>83.684438888175933</v>
      </c>
      <c r="M350" s="201">
        <v>24</v>
      </c>
      <c r="N350" s="184">
        <v>10.65211733519334</v>
      </c>
      <c r="O350" s="201">
        <v>47</v>
      </c>
      <c r="P350" s="184">
        <v>1153.5564870168369</v>
      </c>
      <c r="Q350" s="201">
        <v>167</v>
      </c>
      <c r="S350" s="234">
        <v>343</v>
      </c>
    </row>
    <row r="351" spans="1:19" s="28" customFormat="1" ht="15" customHeight="1" x14ac:dyDescent="0.25">
      <c r="A351" s="145" t="s">
        <v>772</v>
      </c>
      <c r="B351" s="146">
        <v>10</v>
      </c>
      <c r="C351" s="147" t="s">
        <v>773</v>
      </c>
      <c r="D351" s="136"/>
      <c r="E351" s="16"/>
      <c r="F351" s="178">
        <v>61007.237622870263</v>
      </c>
      <c r="G351" s="201">
        <v>103</v>
      </c>
      <c r="H351" s="180">
        <v>0.68252502416432614</v>
      </c>
      <c r="I351" s="201">
        <v>76</v>
      </c>
      <c r="J351" s="184">
        <v>78.818470131561185</v>
      </c>
      <c r="K351" s="201">
        <v>604</v>
      </c>
      <c r="L351" s="184">
        <v>82.166990332226689</v>
      </c>
      <c r="M351" s="201">
        <v>36</v>
      </c>
      <c r="N351" s="184">
        <v>11.134433422306556</v>
      </c>
      <c r="O351" s="201">
        <v>31</v>
      </c>
      <c r="P351" s="184">
        <v>1223.896542491661</v>
      </c>
      <c r="Q351" s="201">
        <v>135</v>
      </c>
      <c r="S351" s="234">
        <v>344</v>
      </c>
    </row>
    <row r="352" spans="1:19" s="28" customFormat="1" ht="15" customHeight="1" x14ac:dyDescent="0.25">
      <c r="A352" s="145" t="s">
        <v>774</v>
      </c>
      <c r="B352" s="146">
        <v>11</v>
      </c>
      <c r="C352" s="147" t="s">
        <v>775</v>
      </c>
      <c r="D352" s="136"/>
      <c r="E352" s="16"/>
      <c r="F352" s="178">
        <v>4788.8300208679957</v>
      </c>
      <c r="G352" s="201">
        <v>813</v>
      </c>
      <c r="H352" s="180">
        <v>0.61749315517436754</v>
      </c>
      <c r="I352" s="201">
        <v>185</v>
      </c>
      <c r="J352" s="184">
        <v>77.019361613017352</v>
      </c>
      <c r="K352" s="201">
        <v>770</v>
      </c>
      <c r="L352" s="184">
        <v>71.139923614210048</v>
      </c>
      <c r="M352" s="201">
        <v>330</v>
      </c>
      <c r="N352" s="184">
        <v>9.298282735620047</v>
      </c>
      <c r="O352" s="201">
        <v>161</v>
      </c>
      <c r="P352" s="184">
        <v>1127.2100495829602</v>
      </c>
      <c r="Q352" s="201">
        <v>181</v>
      </c>
      <c r="S352" s="234">
        <v>345</v>
      </c>
    </row>
    <row r="353" spans="1:19" s="28" customFormat="1" ht="15" customHeight="1" x14ac:dyDescent="0.25">
      <c r="A353" s="145" t="s">
        <v>776</v>
      </c>
      <c r="B353" s="146">
        <v>12</v>
      </c>
      <c r="C353" s="147" t="s">
        <v>777</v>
      </c>
      <c r="D353" s="136"/>
      <c r="E353" s="16"/>
      <c r="F353" s="178">
        <v>132252.66356621694</v>
      </c>
      <c r="G353" s="201">
        <v>43</v>
      </c>
      <c r="H353" s="180">
        <v>0.64687800955986952</v>
      </c>
      <c r="I353" s="201">
        <v>127</v>
      </c>
      <c r="J353" s="184">
        <v>78.401336929825277</v>
      </c>
      <c r="K353" s="201">
        <v>639</v>
      </c>
      <c r="L353" s="184">
        <v>80.385615903377868</v>
      </c>
      <c r="M353" s="201">
        <v>55</v>
      </c>
      <c r="N353" s="184">
        <v>10.41181693757428</v>
      </c>
      <c r="O353" s="201">
        <v>58</v>
      </c>
      <c r="P353" s="184">
        <v>1108.7194314289763</v>
      </c>
      <c r="Q353" s="201">
        <v>191</v>
      </c>
      <c r="S353" s="234">
        <v>346</v>
      </c>
    </row>
    <row r="354" spans="1:19" s="28" customFormat="1" ht="15" customHeight="1" x14ac:dyDescent="0.25">
      <c r="A354" s="145" t="s">
        <v>778</v>
      </c>
      <c r="B354" s="146">
        <v>13</v>
      </c>
      <c r="C354" s="147" t="s">
        <v>779</v>
      </c>
      <c r="D354" s="136"/>
      <c r="E354" s="16"/>
      <c r="F354" s="178">
        <v>448.07177445043271</v>
      </c>
      <c r="G354" s="201">
        <v>1812</v>
      </c>
      <c r="H354" s="180">
        <v>0.45609245194264036</v>
      </c>
      <c r="I354" s="201">
        <v>683</v>
      </c>
      <c r="J354" s="184">
        <v>76.133077567266838</v>
      </c>
      <c r="K354" s="201">
        <v>836</v>
      </c>
      <c r="L354" s="184">
        <v>72.293678579914101</v>
      </c>
      <c r="M354" s="201">
        <v>291</v>
      </c>
      <c r="N354" s="184">
        <v>6.9973648761509546</v>
      </c>
      <c r="O354" s="201">
        <v>623</v>
      </c>
      <c r="P354" s="184">
        <v>568.49125280869043</v>
      </c>
      <c r="Q354" s="201">
        <v>913</v>
      </c>
      <c r="S354" s="234">
        <v>347</v>
      </c>
    </row>
    <row r="355" spans="1:19" s="28" customFormat="1" ht="15" customHeight="1" x14ac:dyDescent="0.25">
      <c r="A355" s="145" t="s">
        <v>780</v>
      </c>
      <c r="B355" s="146">
        <v>14</v>
      </c>
      <c r="C355" s="147" t="s">
        <v>781</v>
      </c>
      <c r="D355" s="136"/>
      <c r="E355" s="16"/>
      <c r="F355" s="178">
        <v>842.77769711238693</v>
      </c>
      <c r="G355" s="201">
        <v>1650</v>
      </c>
      <c r="H355" s="180">
        <v>0.45075648345658353</v>
      </c>
      <c r="I355" s="201">
        <v>698</v>
      </c>
      <c r="J355" s="184">
        <v>75.345189968030581</v>
      </c>
      <c r="K355" s="201">
        <v>918</v>
      </c>
      <c r="L355" s="184">
        <v>48.351382222284066</v>
      </c>
      <c r="M355" s="201">
        <v>1243</v>
      </c>
      <c r="N355" s="184">
        <v>7.1403070190372482</v>
      </c>
      <c r="O355" s="201">
        <v>585</v>
      </c>
      <c r="P355" s="184">
        <v>665.94680986379421</v>
      </c>
      <c r="Q355" s="201">
        <v>756</v>
      </c>
      <c r="S355" s="234">
        <v>348</v>
      </c>
    </row>
    <row r="356" spans="1:19" s="28" customFormat="1" ht="15" customHeight="1" x14ac:dyDescent="0.25">
      <c r="A356" s="145" t="s">
        <v>782</v>
      </c>
      <c r="B356" s="146">
        <v>15</v>
      </c>
      <c r="C356" s="147" t="s">
        <v>783</v>
      </c>
      <c r="D356" s="136"/>
      <c r="E356" s="16"/>
      <c r="F356" s="178">
        <v>4817.0233010581351</v>
      </c>
      <c r="G356" s="201">
        <v>807</v>
      </c>
      <c r="H356" s="180">
        <v>0.62003320909870796</v>
      </c>
      <c r="I356" s="201">
        <v>182</v>
      </c>
      <c r="J356" s="184">
        <v>75.80059523514025</v>
      </c>
      <c r="K356" s="201">
        <v>871</v>
      </c>
      <c r="L356" s="184">
        <v>75.850528850146574</v>
      </c>
      <c r="M356" s="201">
        <v>174</v>
      </c>
      <c r="N356" s="184">
        <v>8.9676712826625238</v>
      </c>
      <c r="O356" s="201">
        <v>203</v>
      </c>
      <c r="P356" s="184">
        <v>1156.5536465494081</v>
      </c>
      <c r="Q356" s="201">
        <v>166</v>
      </c>
      <c r="S356" s="234">
        <v>349</v>
      </c>
    </row>
    <row r="357" spans="1:19" s="28" customFormat="1" ht="15" customHeight="1" x14ac:dyDescent="0.25">
      <c r="A357" s="145" t="s">
        <v>784</v>
      </c>
      <c r="B357" s="146">
        <v>16</v>
      </c>
      <c r="C357" s="147" t="s">
        <v>785</v>
      </c>
      <c r="D357" s="136"/>
      <c r="E357" s="16"/>
      <c r="F357" s="178">
        <v>4398.1517096617754</v>
      </c>
      <c r="G357" s="201">
        <v>860</v>
      </c>
      <c r="H357" s="180">
        <v>0.64335226982936766</v>
      </c>
      <c r="I357" s="201">
        <v>135</v>
      </c>
      <c r="J357" s="184">
        <v>76.851066290992804</v>
      </c>
      <c r="K357" s="201">
        <v>785</v>
      </c>
      <c r="L357" s="184">
        <v>75.439061880927994</v>
      </c>
      <c r="M357" s="201">
        <v>187</v>
      </c>
      <c r="N357" s="184">
        <v>9.9326360385862387</v>
      </c>
      <c r="O357" s="201">
        <v>98</v>
      </c>
      <c r="P357" s="184">
        <v>1190.5463206239833</v>
      </c>
      <c r="Q357" s="201">
        <v>152</v>
      </c>
      <c r="S357" s="234">
        <v>350</v>
      </c>
    </row>
    <row r="358" spans="1:19" s="28" customFormat="1" ht="15" customHeight="1" x14ac:dyDescent="0.25">
      <c r="A358" s="145" t="s">
        <v>786</v>
      </c>
      <c r="B358" s="146">
        <v>17</v>
      </c>
      <c r="C358" s="147" t="s">
        <v>787</v>
      </c>
      <c r="D358" s="136"/>
      <c r="E358" s="16"/>
      <c r="F358" s="178">
        <v>24392.221878790409</v>
      </c>
      <c r="G358" s="201">
        <v>222</v>
      </c>
      <c r="H358" s="180">
        <v>0.6773796957974374</v>
      </c>
      <c r="I358" s="201">
        <v>81</v>
      </c>
      <c r="J358" s="184">
        <v>76.724647849862563</v>
      </c>
      <c r="K358" s="201">
        <v>795</v>
      </c>
      <c r="L358" s="184">
        <v>79.524339556391936</v>
      </c>
      <c r="M358" s="201">
        <v>70</v>
      </c>
      <c r="N358" s="184">
        <v>10.820514271181922</v>
      </c>
      <c r="O358" s="201">
        <v>41</v>
      </c>
      <c r="P358" s="184">
        <v>1285.3904359903761</v>
      </c>
      <c r="Q358" s="201">
        <v>116</v>
      </c>
      <c r="S358" s="234">
        <v>351</v>
      </c>
    </row>
    <row r="359" spans="1:19" s="28" customFormat="1" ht="15" customHeight="1" x14ac:dyDescent="0.25">
      <c r="A359" s="145" t="s">
        <v>788</v>
      </c>
      <c r="B359" s="146">
        <v>18</v>
      </c>
      <c r="C359" s="147" t="s">
        <v>789</v>
      </c>
      <c r="D359" s="136"/>
      <c r="E359" s="16"/>
      <c r="F359" s="178">
        <v>615.21764986340315</v>
      </c>
      <c r="G359" s="201">
        <v>1738</v>
      </c>
      <c r="H359" s="180">
        <v>0.57967658078739348</v>
      </c>
      <c r="I359" s="201">
        <v>274</v>
      </c>
      <c r="J359" s="184">
        <v>77.034172151167283</v>
      </c>
      <c r="K359" s="201">
        <v>768</v>
      </c>
      <c r="L359" s="184">
        <v>67.336924654590746</v>
      </c>
      <c r="M359" s="201">
        <v>481</v>
      </c>
      <c r="N359" s="184">
        <v>7.8774649312425051</v>
      </c>
      <c r="O359" s="201">
        <v>408</v>
      </c>
      <c r="P359" s="184">
        <v>1066.3191740264067</v>
      </c>
      <c r="Q359" s="201">
        <v>219</v>
      </c>
      <c r="S359" s="234">
        <v>352</v>
      </c>
    </row>
    <row r="360" spans="1:19" s="28" customFormat="1" ht="15" customHeight="1" x14ac:dyDescent="0.25">
      <c r="A360" s="145" t="s">
        <v>790</v>
      </c>
      <c r="B360" s="146">
        <v>19</v>
      </c>
      <c r="C360" s="147" t="s">
        <v>791</v>
      </c>
      <c r="D360" s="136"/>
      <c r="E360" s="16"/>
      <c r="F360" s="178">
        <v>1386.5052436365074</v>
      </c>
      <c r="G360" s="201">
        <v>1444</v>
      </c>
      <c r="H360" s="180">
        <v>0.51579958389485181</v>
      </c>
      <c r="I360" s="201">
        <v>466</v>
      </c>
      <c r="J360" s="184">
        <v>86.554366447672734</v>
      </c>
      <c r="K360" s="201">
        <v>108</v>
      </c>
      <c r="L360" s="184">
        <v>74.129624376222466</v>
      </c>
      <c r="M360" s="201">
        <v>225</v>
      </c>
      <c r="N360" s="184">
        <v>5.4649987860719413</v>
      </c>
      <c r="O360" s="201">
        <v>1101</v>
      </c>
      <c r="P360" s="184">
        <v>788.81300465308755</v>
      </c>
      <c r="Q360" s="201">
        <v>579</v>
      </c>
      <c r="S360" s="234">
        <v>353</v>
      </c>
    </row>
    <row r="361" spans="1:19" s="28" customFormat="1" ht="15" customHeight="1" x14ac:dyDescent="0.25">
      <c r="A361" s="145" t="s">
        <v>792</v>
      </c>
      <c r="B361" s="146">
        <v>20</v>
      </c>
      <c r="C361" s="147" t="s">
        <v>793</v>
      </c>
      <c r="D361" s="136"/>
      <c r="E361" s="16"/>
      <c r="F361" s="178">
        <v>686.70775320268569</v>
      </c>
      <c r="G361" s="201">
        <v>1705</v>
      </c>
      <c r="H361" s="180">
        <v>0.58353416794188639</v>
      </c>
      <c r="I361" s="201">
        <v>261</v>
      </c>
      <c r="J361" s="184">
        <v>80.397630674948303</v>
      </c>
      <c r="K361" s="201">
        <v>470</v>
      </c>
      <c r="L361" s="184">
        <v>57.295747025476899</v>
      </c>
      <c r="M361" s="201">
        <v>891</v>
      </c>
      <c r="N361" s="184">
        <v>6.9872693274426041</v>
      </c>
      <c r="O361" s="201">
        <v>627</v>
      </c>
      <c r="P361" s="184">
        <v>1194.5498804532403</v>
      </c>
      <c r="Q361" s="201">
        <v>147</v>
      </c>
      <c r="S361" s="234">
        <v>354</v>
      </c>
    </row>
    <row r="362" spans="1:19" s="28" customFormat="1" ht="15" customHeight="1" x14ac:dyDescent="0.25">
      <c r="A362" s="145" t="s">
        <v>794</v>
      </c>
      <c r="B362" s="146">
        <v>21</v>
      </c>
      <c r="C362" s="147" t="s">
        <v>795</v>
      </c>
      <c r="D362" s="136"/>
      <c r="E362" s="16"/>
      <c r="F362" s="178">
        <v>6361.6122943322107</v>
      </c>
      <c r="G362" s="201">
        <v>669</v>
      </c>
      <c r="H362" s="180">
        <v>0.59312387601095184</v>
      </c>
      <c r="I362" s="201">
        <v>237</v>
      </c>
      <c r="J362" s="184">
        <v>73.958219514454271</v>
      </c>
      <c r="K362" s="201">
        <v>1059</v>
      </c>
      <c r="L362" s="184">
        <v>65.293657596591757</v>
      </c>
      <c r="M362" s="201">
        <v>565</v>
      </c>
      <c r="N362" s="184">
        <v>7.6835788442054769</v>
      </c>
      <c r="O362" s="201">
        <v>449</v>
      </c>
      <c r="P362" s="184">
        <v>1246.8996601699107</v>
      </c>
      <c r="Q362" s="201">
        <v>129</v>
      </c>
      <c r="S362" s="234">
        <v>355</v>
      </c>
    </row>
    <row r="363" spans="1:19" s="28" customFormat="1" ht="15" customHeight="1" x14ac:dyDescent="0.25">
      <c r="A363" s="145" t="s">
        <v>796</v>
      </c>
      <c r="B363" s="146">
        <v>22</v>
      </c>
      <c r="C363" s="147" t="s">
        <v>797</v>
      </c>
      <c r="D363" s="136"/>
      <c r="E363" s="16"/>
      <c r="F363" s="178">
        <v>75871.13770025743</v>
      </c>
      <c r="G363" s="201">
        <v>82</v>
      </c>
      <c r="H363" s="180">
        <v>0.66093109510278292</v>
      </c>
      <c r="I363" s="201">
        <v>105</v>
      </c>
      <c r="J363" s="184">
        <v>76.90069997448802</v>
      </c>
      <c r="K363" s="201">
        <v>778</v>
      </c>
      <c r="L363" s="184">
        <v>80.454479955187765</v>
      </c>
      <c r="M363" s="201">
        <v>54</v>
      </c>
      <c r="N363" s="184">
        <v>10.623188812108259</v>
      </c>
      <c r="O363" s="201">
        <v>49</v>
      </c>
      <c r="P363" s="184">
        <v>1198.6430578672575</v>
      </c>
      <c r="Q363" s="201">
        <v>144</v>
      </c>
      <c r="S363" s="234">
        <v>356</v>
      </c>
    </row>
    <row r="364" spans="1:19" s="28" customFormat="1" ht="15" customHeight="1" x14ac:dyDescent="0.25">
      <c r="A364" s="145" t="s">
        <v>798</v>
      </c>
      <c r="B364" s="146">
        <v>23</v>
      </c>
      <c r="C364" s="147" t="s">
        <v>799</v>
      </c>
      <c r="D364" s="136"/>
      <c r="E364" s="16"/>
      <c r="F364" s="178">
        <v>16302.764269948217</v>
      </c>
      <c r="G364" s="201">
        <v>304</v>
      </c>
      <c r="H364" s="180">
        <v>0.63970790505757236</v>
      </c>
      <c r="I364" s="201">
        <v>139</v>
      </c>
      <c r="J364" s="184">
        <v>80.065198664062095</v>
      </c>
      <c r="K364" s="201">
        <v>512</v>
      </c>
      <c r="L364" s="184">
        <v>73.822949264059417</v>
      </c>
      <c r="M364" s="201">
        <v>235</v>
      </c>
      <c r="N364" s="184">
        <v>9.4720143613714427</v>
      </c>
      <c r="O364" s="201">
        <v>141</v>
      </c>
      <c r="P364" s="184">
        <v>1148.3453224384887</v>
      </c>
      <c r="Q364" s="201">
        <v>171</v>
      </c>
      <c r="S364" s="234">
        <v>357</v>
      </c>
    </row>
    <row r="365" spans="1:19" s="28" customFormat="1" ht="15" customHeight="1" x14ac:dyDescent="0.25">
      <c r="A365" s="145" t="s">
        <v>800</v>
      </c>
      <c r="B365" s="146">
        <v>24</v>
      </c>
      <c r="C365" s="147" t="s">
        <v>801</v>
      </c>
      <c r="D365" s="136"/>
      <c r="E365" s="16"/>
      <c r="F365" s="178">
        <v>14151.012849722205</v>
      </c>
      <c r="G365" s="201">
        <v>342</v>
      </c>
      <c r="H365" s="180">
        <v>0.66885609617678565</v>
      </c>
      <c r="I365" s="201">
        <v>92</v>
      </c>
      <c r="J365" s="184">
        <v>83.241468587262361</v>
      </c>
      <c r="K365" s="201">
        <v>244</v>
      </c>
      <c r="L365" s="184">
        <v>78.571437527953094</v>
      </c>
      <c r="M365" s="201">
        <v>95</v>
      </c>
      <c r="N365" s="184">
        <v>10.006801689198523</v>
      </c>
      <c r="O365" s="201">
        <v>95</v>
      </c>
      <c r="P365" s="184">
        <v>1162.6096370831826</v>
      </c>
      <c r="Q365" s="201">
        <v>164</v>
      </c>
      <c r="S365" s="234">
        <v>358</v>
      </c>
    </row>
    <row r="366" spans="1:19" s="28" customFormat="1" ht="15" customHeight="1" x14ac:dyDescent="0.25">
      <c r="A366" s="145" t="s">
        <v>802</v>
      </c>
      <c r="B366" s="146">
        <v>25</v>
      </c>
      <c r="C366" s="147" t="s">
        <v>803</v>
      </c>
      <c r="D366" s="136"/>
      <c r="E366" s="16"/>
      <c r="F366" s="178">
        <v>3634.9193388001395</v>
      </c>
      <c r="G366" s="201">
        <v>963</v>
      </c>
      <c r="H366" s="180">
        <v>0.66672633331098474</v>
      </c>
      <c r="I366" s="201">
        <v>94</v>
      </c>
      <c r="J366" s="184">
        <v>80.341747462925426</v>
      </c>
      <c r="K366" s="201">
        <v>478</v>
      </c>
      <c r="L366" s="184">
        <v>79.530588815606848</v>
      </c>
      <c r="M366" s="201">
        <v>69</v>
      </c>
      <c r="N366" s="184">
        <v>8.0781012394579488</v>
      </c>
      <c r="O366" s="201">
        <v>383</v>
      </c>
      <c r="P366" s="184">
        <v>1370.7372803972883</v>
      </c>
      <c r="Q366" s="201">
        <v>86</v>
      </c>
      <c r="S366" s="234">
        <v>359</v>
      </c>
    </row>
    <row r="367" spans="1:19" s="28" customFormat="1" ht="15" customHeight="1" x14ac:dyDescent="0.25">
      <c r="A367" s="145" t="s">
        <v>804</v>
      </c>
      <c r="B367" s="146">
        <v>26</v>
      </c>
      <c r="C367" s="147" t="s">
        <v>805</v>
      </c>
      <c r="D367" s="136"/>
      <c r="E367" s="16"/>
      <c r="F367" s="178">
        <v>25592.450092599211</v>
      </c>
      <c r="G367" s="201">
        <v>211</v>
      </c>
      <c r="H367" s="180">
        <v>0.72281471106779038</v>
      </c>
      <c r="I367" s="201">
        <v>39</v>
      </c>
      <c r="J367" s="184">
        <v>78.314277854329603</v>
      </c>
      <c r="K367" s="201">
        <v>645</v>
      </c>
      <c r="L367" s="184">
        <v>84.253621150167078</v>
      </c>
      <c r="M367" s="201">
        <v>21</v>
      </c>
      <c r="N367" s="184">
        <v>13.487511291395814</v>
      </c>
      <c r="O367" s="201">
        <v>3</v>
      </c>
      <c r="P367" s="184">
        <v>1293.04001318267</v>
      </c>
      <c r="Q367" s="201">
        <v>110</v>
      </c>
      <c r="S367" s="234">
        <v>360</v>
      </c>
    </row>
    <row r="368" spans="1:19" s="28" customFormat="1" ht="15" customHeight="1" x14ac:dyDescent="0.25">
      <c r="A368" s="145" t="s">
        <v>806</v>
      </c>
      <c r="B368" s="146">
        <v>27</v>
      </c>
      <c r="C368" s="147" t="s">
        <v>807</v>
      </c>
      <c r="D368" s="136"/>
      <c r="E368" s="16"/>
      <c r="F368" s="178">
        <v>1323.0703632086934</v>
      </c>
      <c r="G368" s="201">
        <v>1472</v>
      </c>
      <c r="H368" s="180">
        <v>0.6549745925520114</v>
      </c>
      <c r="I368" s="201">
        <v>112</v>
      </c>
      <c r="J368" s="184">
        <v>82.060589879768145</v>
      </c>
      <c r="K368" s="201">
        <v>348</v>
      </c>
      <c r="L368" s="184">
        <v>71.967913682494981</v>
      </c>
      <c r="M368" s="201">
        <v>302</v>
      </c>
      <c r="N368" s="184">
        <v>9.9478598775043672</v>
      </c>
      <c r="O368" s="201">
        <v>96</v>
      </c>
      <c r="P368" s="184">
        <v>1168.334781092256</v>
      </c>
      <c r="Q368" s="201">
        <v>162</v>
      </c>
      <c r="S368" s="234">
        <v>361</v>
      </c>
    </row>
    <row r="369" spans="1:22" s="28" customFormat="1" ht="15" customHeight="1" x14ac:dyDescent="0.25">
      <c r="A369" s="145" t="s">
        <v>808</v>
      </c>
      <c r="B369" s="146">
        <v>28</v>
      </c>
      <c r="C369" s="147" t="s">
        <v>809</v>
      </c>
      <c r="D369" s="136"/>
      <c r="E369" s="16"/>
      <c r="F369" s="178">
        <v>33576.182900728381</v>
      </c>
      <c r="G369" s="201">
        <v>165</v>
      </c>
      <c r="H369" s="180">
        <v>0.61187657916006577</v>
      </c>
      <c r="I369" s="201">
        <v>199</v>
      </c>
      <c r="J369" s="184">
        <v>79.113032908309862</v>
      </c>
      <c r="K369" s="201">
        <v>579</v>
      </c>
      <c r="L369" s="184">
        <v>78.095028768516698</v>
      </c>
      <c r="M369" s="201">
        <v>108</v>
      </c>
      <c r="N369" s="184">
        <v>8.4242885948872814</v>
      </c>
      <c r="O369" s="201">
        <v>304</v>
      </c>
      <c r="P369" s="184">
        <v>1072.3388504115974</v>
      </c>
      <c r="Q369" s="201">
        <v>212</v>
      </c>
      <c r="S369" s="234">
        <v>362</v>
      </c>
    </row>
    <row r="370" spans="1:22" s="28" customFormat="1" ht="15" customHeight="1" x14ac:dyDescent="0.25">
      <c r="A370" s="145" t="s">
        <v>810</v>
      </c>
      <c r="B370" s="146">
        <v>29</v>
      </c>
      <c r="C370" s="147" t="s">
        <v>811</v>
      </c>
      <c r="D370" s="136"/>
      <c r="E370" s="16"/>
      <c r="F370" s="178">
        <v>82393.85445281901</v>
      </c>
      <c r="G370" s="201">
        <v>75</v>
      </c>
      <c r="H370" s="180">
        <v>0.71326788948051689</v>
      </c>
      <c r="I370" s="201">
        <v>48</v>
      </c>
      <c r="J370" s="184">
        <v>80.125988380637125</v>
      </c>
      <c r="K370" s="201">
        <v>501</v>
      </c>
      <c r="L370" s="184">
        <v>83.442481212088609</v>
      </c>
      <c r="M370" s="201">
        <v>25</v>
      </c>
      <c r="N370" s="184">
        <v>12.301558715054998</v>
      </c>
      <c r="O370" s="201">
        <v>17</v>
      </c>
      <c r="P370" s="184">
        <v>1274.3486234768609</v>
      </c>
      <c r="Q370" s="201">
        <v>122</v>
      </c>
      <c r="S370" s="234">
        <v>363</v>
      </c>
    </row>
    <row r="371" spans="1:22" s="28" customFormat="1" ht="15" customHeight="1" x14ac:dyDescent="0.25">
      <c r="A371" s="145" t="s">
        <v>814</v>
      </c>
      <c r="B371" s="146">
        <v>1</v>
      </c>
      <c r="C371" s="147" t="s">
        <v>815</v>
      </c>
      <c r="D371" s="136"/>
      <c r="E371" s="16"/>
      <c r="F371" s="178">
        <v>13459.270582199852</v>
      </c>
      <c r="G371" s="201">
        <v>367</v>
      </c>
      <c r="H371" s="180">
        <v>0.63771075538573818</v>
      </c>
      <c r="I371" s="201">
        <v>144</v>
      </c>
      <c r="J371" s="184">
        <v>82.877358365950201</v>
      </c>
      <c r="K371" s="201">
        <v>274</v>
      </c>
      <c r="L371" s="184">
        <v>77.024526006777478</v>
      </c>
      <c r="M371" s="201">
        <v>148</v>
      </c>
      <c r="N371" s="184">
        <v>10.09233949073511</v>
      </c>
      <c r="O371" s="201">
        <v>89</v>
      </c>
      <c r="P371" s="184">
        <v>1023.1475910180332</v>
      </c>
      <c r="Q371" s="201">
        <v>272</v>
      </c>
      <c r="S371" s="234">
        <v>364</v>
      </c>
    </row>
    <row r="372" spans="1:22" s="28" customFormat="1" ht="15" customHeight="1" x14ac:dyDescent="0.25">
      <c r="A372" s="145" t="s">
        <v>816</v>
      </c>
      <c r="B372" s="146">
        <v>2</v>
      </c>
      <c r="C372" s="147" t="s">
        <v>817</v>
      </c>
      <c r="D372" s="136"/>
      <c r="E372" s="16"/>
      <c r="F372" s="178">
        <v>4673.0361915156363</v>
      </c>
      <c r="G372" s="201">
        <v>824</v>
      </c>
      <c r="H372" s="180">
        <v>0.61972501238498112</v>
      </c>
      <c r="I372" s="201">
        <v>183</v>
      </c>
      <c r="J372" s="184">
        <v>81.506452646902218</v>
      </c>
      <c r="K372" s="201">
        <v>396</v>
      </c>
      <c r="L372" s="184">
        <v>75.592155431084009</v>
      </c>
      <c r="M372" s="201">
        <v>182</v>
      </c>
      <c r="N372" s="184">
        <v>8.6757922964247953</v>
      </c>
      <c r="O372" s="201">
        <v>256</v>
      </c>
      <c r="P372" s="184">
        <v>1064.7021927386352</v>
      </c>
      <c r="Q372" s="201">
        <v>222</v>
      </c>
      <c r="S372" s="234">
        <v>365</v>
      </c>
    </row>
    <row r="373" spans="1:22" s="28" customFormat="1" ht="15" customHeight="1" x14ac:dyDescent="0.25">
      <c r="A373" s="145" t="s">
        <v>818</v>
      </c>
      <c r="B373" s="146">
        <v>3</v>
      </c>
      <c r="C373" s="147" t="s">
        <v>819</v>
      </c>
      <c r="D373" s="136"/>
      <c r="E373" s="16"/>
      <c r="F373" s="178">
        <v>7045.2993389430958</v>
      </c>
      <c r="G373" s="201">
        <v>615</v>
      </c>
      <c r="H373" s="180">
        <v>0.57812396180474057</v>
      </c>
      <c r="I373" s="201">
        <v>283</v>
      </c>
      <c r="J373" s="184">
        <v>87.10972838266207</v>
      </c>
      <c r="K373" s="201">
        <v>87</v>
      </c>
      <c r="L373" s="184">
        <v>63.856128057176861</v>
      </c>
      <c r="M373" s="201">
        <v>630</v>
      </c>
      <c r="N373" s="184">
        <v>8.0211103189991224</v>
      </c>
      <c r="O373" s="201">
        <v>390</v>
      </c>
      <c r="P373" s="184">
        <v>904.9221412728125</v>
      </c>
      <c r="Q373" s="201">
        <v>416</v>
      </c>
      <c r="S373" s="234">
        <v>366</v>
      </c>
    </row>
    <row r="374" spans="1:22" s="28" customFormat="1" ht="15" customHeight="1" x14ac:dyDescent="0.25">
      <c r="A374" s="145" t="s">
        <v>820</v>
      </c>
      <c r="B374" s="146">
        <v>4</v>
      </c>
      <c r="C374" s="147" t="s">
        <v>821</v>
      </c>
      <c r="D374" s="136"/>
      <c r="E374" s="16"/>
      <c r="F374" s="178">
        <v>6237.7632420683831</v>
      </c>
      <c r="G374" s="201">
        <v>681</v>
      </c>
      <c r="H374" s="180">
        <v>0.65070037998180741</v>
      </c>
      <c r="I374" s="201">
        <v>122</v>
      </c>
      <c r="J374" s="184">
        <v>87.013180179328856</v>
      </c>
      <c r="K374" s="201">
        <v>90</v>
      </c>
      <c r="L374" s="184">
        <v>72.178916712080039</v>
      </c>
      <c r="M374" s="201">
        <v>297</v>
      </c>
      <c r="N374" s="184">
        <v>7.5651258319703247</v>
      </c>
      <c r="O374" s="201">
        <v>479</v>
      </c>
      <c r="P374" s="184">
        <v>1248.8414075218393</v>
      </c>
      <c r="Q374" s="201">
        <v>128</v>
      </c>
      <c r="S374" s="234">
        <v>367</v>
      </c>
    </row>
    <row r="375" spans="1:22" s="28" customFormat="1" ht="15" customHeight="1" x14ac:dyDescent="0.25">
      <c r="A375" s="145" t="s">
        <v>822</v>
      </c>
      <c r="B375" s="146">
        <v>5</v>
      </c>
      <c r="C375" s="147" t="s">
        <v>823</v>
      </c>
      <c r="D375" s="136"/>
      <c r="E375" s="16"/>
      <c r="F375" s="178">
        <v>7155.0517511118533</v>
      </c>
      <c r="G375" s="201">
        <v>604</v>
      </c>
      <c r="H375" s="180">
        <v>0.64072730177103998</v>
      </c>
      <c r="I375" s="201">
        <v>138</v>
      </c>
      <c r="J375" s="184">
        <v>83.170801256549638</v>
      </c>
      <c r="K375" s="201">
        <v>248</v>
      </c>
      <c r="L375" s="184">
        <v>79.828187202670293</v>
      </c>
      <c r="M375" s="201">
        <v>62</v>
      </c>
      <c r="N375" s="184">
        <v>8.7994588995828007</v>
      </c>
      <c r="O375" s="201">
        <v>229</v>
      </c>
      <c r="P375" s="184">
        <v>1101.1458547136331</v>
      </c>
      <c r="Q375" s="201">
        <v>197</v>
      </c>
      <c r="S375" s="234">
        <v>368</v>
      </c>
    </row>
    <row r="376" spans="1:22" s="28" customFormat="1" ht="15" customHeight="1" x14ac:dyDescent="0.25">
      <c r="A376" s="145" t="s">
        <v>824</v>
      </c>
      <c r="B376" s="146">
        <v>6</v>
      </c>
      <c r="C376" s="147" t="s">
        <v>825</v>
      </c>
      <c r="D376" s="136"/>
      <c r="E376" s="16"/>
      <c r="F376" s="178">
        <v>4199.7918454668652</v>
      </c>
      <c r="G376" s="201">
        <v>889</v>
      </c>
      <c r="H376" s="180">
        <v>0.61507111645379919</v>
      </c>
      <c r="I376" s="201">
        <v>191</v>
      </c>
      <c r="J376" s="184">
        <v>86.900270630815172</v>
      </c>
      <c r="K376" s="201">
        <v>96</v>
      </c>
      <c r="L376" s="184">
        <v>67.186165719691601</v>
      </c>
      <c r="M376" s="201">
        <v>486</v>
      </c>
      <c r="N376" s="184">
        <v>8.2676802290820692</v>
      </c>
      <c r="O376" s="201">
        <v>342</v>
      </c>
      <c r="P376" s="184">
        <v>1040.0359569131942</v>
      </c>
      <c r="Q376" s="201">
        <v>253</v>
      </c>
      <c r="S376" s="234">
        <v>369</v>
      </c>
    </row>
    <row r="377" spans="1:22" s="28" customFormat="1" ht="15" customHeight="1" x14ac:dyDescent="0.25">
      <c r="A377" s="145" t="s">
        <v>826</v>
      </c>
      <c r="B377" s="146">
        <v>7</v>
      </c>
      <c r="C377" s="147" t="s">
        <v>827</v>
      </c>
      <c r="D377" s="136"/>
      <c r="E377" s="16"/>
      <c r="F377" s="178">
        <v>949.50940068934392</v>
      </c>
      <c r="G377" s="201">
        <v>1604</v>
      </c>
      <c r="H377" s="180">
        <v>0.54156141874486496</v>
      </c>
      <c r="I377" s="201">
        <v>391</v>
      </c>
      <c r="J377" s="184">
        <v>89.812985042366179</v>
      </c>
      <c r="K377" s="201">
        <v>42</v>
      </c>
      <c r="L377" s="184">
        <v>66.254112078952232</v>
      </c>
      <c r="M377" s="201">
        <v>519</v>
      </c>
      <c r="N377" s="184">
        <v>8.1945640348010507</v>
      </c>
      <c r="O377" s="201">
        <v>352</v>
      </c>
      <c r="P377" s="184">
        <v>698.56211821810496</v>
      </c>
      <c r="Q377" s="201">
        <v>714</v>
      </c>
      <c r="S377" s="234">
        <v>370</v>
      </c>
    </row>
    <row r="378" spans="1:22" s="29" customFormat="1" ht="15" customHeight="1" x14ac:dyDescent="0.25">
      <c r="A378" s="145" t="s">
        <v>828</v>
      </c>
      <c r="B378" s="146">
        <v>8</v>
      </c>
      <c r="C378" s="147" t="s">
        <v>829</v>
      </c>
      <c r="D378" s="136"/>
      <c r="E378" s="16"/>
      <c r="F378" s="178">
        <v>16060.100679740228</v>
      </c>
      <c r="G378" s="201">
        <v>310</v>
      </c>
      <c r="H378" s="180">
        <v>0.66702155330152324</v>
      </c>
      <c r="I378" s="201">
        <v>93</v>
      </c>
      <c r="J378" s="184">
        <v>90.574752056465712</v>
      </c>
      <c r="K378" s="201">
        <v>36</v>
      </c>
      <c r="L378" s="184">
        <v>69.62764536237232</v>
      </c>
      <c r="M378" s="201">
        <v>389</v>
      </c>
      <c r="N378" s="184">
        <v>8.3651869677358697</v>
      </c>
      <c r="O378" s="201">
        <v>319</v>
      </c>
      <c r="P378" s="184">
        <v>1214.7252844288057</v>
      </c>
      <c r="Q378" s="201">
        <v>140</v>
      </c>
      <c r="R378" s="28"/>
      <c r="S378" s="234">
        <v>371</v>
      </c>
      <c r="T378" s="28"/>
      <c r="U378" s="28"/>
      <c r="V378" s="28"/>
    </row>
    <row r="379" spans="1:22" s="28" customFormat="1" ht="15" customHeight="1" x14ac:dyDescent="0.25">
      <c r="A379" s="145" t="s">
        <v>832</v>
      </c>
      <c r="B379" s="146">
        <v>1</v>
      </c>
      <c r="C379" s="147" t="s">
        <v>833</v>
      </c>
      <c r="D379" s="136"/>
      <c r="E379" s="16"/>
      <c r="F379" s="178">
        <v>4288.3992974930179</v>
      </c>
      <c r="G379" s="201">
        <v>876</v>
      </c>
      <c r="H379" s="180">
        <v>0.52999215756716023</v>
      </c>
      <c r="I379" s="201">
        <v>425</v>
      </c>
      <c r="J379" s="184">
        <v>83.67421302218186</v>
      </c>
      <c r="K379" s="201">
        <v>220</v>
      </c>
      <c r="L379" s="184">
        <v>46.571542219290116</v>
      </c>
      <c r="M379" s="201">
        <v>1322</v>
      </c>
      <c r="N379" s="184">
        <v>8.7868719998771194</v>
      </c>
      <c r="O379" s="201">
        <v>231</v>
      </c>
      <c r="P379" s="184">
        <v>818.91991817566611</v>
      </c>
      <c r="Q379" s="201">
        <v>531</v>
      </c>
      <c r="S379" s="234">
        <v>372</v>
      </c>
    </row>
    <row r="380" spans="1:22" s="28" customFormat="1" ht="15" customHeight="1" x14ac:dyDescent="0.25">
      <c r="A380" s="145" t="s">
        <v>834</v>
      </c>
      <c r="B380" s="146">
        <v>2</v>
      </c>
      <c r="C380" s="147" t="s">
        <v>835</v>
      </c>
      <c r="D380" s="136"/>
      <c r="E380" s="16"/>
      <c r="F380" s="178">
        <v>4956.9827991448992</v>
      </c>
      <c r="G380" s="201">
        <v>793</v>
      </c>
      <c r="H380" s="180">
        <v>0.64194527140439461</v>
      </c>
      <c r="I380" s="201">
        <v>136</v>
      </c>
      <c r="J380" s="184">
        <v>83.764802000181135</v>
      </c>
      <c r="K380" s="201">
        <v>217</v>
      </c>
      <c r="L380" s="184">
        <v>56.215428662060731</v>
      </c>
      <c r="M380" s="201">
        <v>938</v>
      </c>
      <c r="N380" s="184">
        <v>8.1363426187300067</v>
      </c>
      <c r="O380" s="201">
        <v>368</v>
      </c>
      <c r="P380" s="184">
        <v>1364.3581179188348</v>
      </c>
      <c r="Q380" s="201">
        <v>90</v>
      </c>
      <c r="S380" s="234">
        <v>373</v>
      </c>
    </row>
    <row r="381" spans="1:22" s="28" customFormat="1" ht="15" customHeight="1" x14ac:dyDescent="0.25">
      <c r="A381" s="145" t="s">
        <v>836</v>
      </c>
      <c r="B381" s="146">
        <v>3</v>
      </c>
      <c r="C381" s="147" t="s">
        <v>837</v>
      </c>
      <c r="D381" s="136"/>
      <c r="E381" s="16"/>
      <c r="F381" s="178">
        <v>5250.9984354134976</v>
      </c>
      <c r="G381" s="201">
        <v>767</v>
      </c>
      <c r="H381" s="180">
        <v>0.56195220950116687</v>
      </c>
      <c r="I381" s="201">
        <v>331</v>
      </c>
      <c r="J381" s="184">
        <v>82.677896598650804</v>
      </c>
      <c r="K381" s="201">
        <v>289</v>
      </c>
      <c r="L381" s="184">
        <v>47.058686116208385</v>
      </c>
      <c r="M381" s="201">
        <v>1303</v>
      </c>
      <c r="N381" s="184">
        <v>8.7887982093909063</v>
      </c>
      <c r="O381" s="201">
        <v>230</v>
      </c>
      <c r="P381" s="184">
        <v>980.5400572003764</v>
      </c>
      <c r="Q381" s="201">
        <v>322</v>
      </c>
      <c r="S381" s="234">
        <v>374</v>
      </c>
    </row>
    <row r="382" spans="1:22" s="28" customFormat="1" ht="15" customHeight="1" x14ac:dyDescent="0.25">
      <c r="A382" s="145" t="s">
        <v>838</v>
      </c>
      <c r="B382" s="146">
        <v>4</v>
      </c>
      <c r="C382" s="147" t="s">
        <v>839</v>
      </c>
      <c r="D382" s="136"/>
      <c r="E382" s="16"/>
      <c r="F382" s="178">
        <v>476.26505464057232</v>
      </c>
      <c r="G382" s="201">
        <v>1799</v>
      </c>
      <c r="H382" s="180">
        <v>0.51698699298753292</v>
      </c>
      <c r="I382" s="201">
        <v>458</v>
      </c>
      <c r="J382" s="184">
        <v>95.874615770618192</v>
      </c>
      <c r="K382" s="201">
        <v>14</v>
      </c>
      <c r="L382" s="184">
        <v>58.771294500340147</v>
      </c>
      <c r="M382" s="201">
        <v>825</v>
      </c>
      <c r="N382" s="184">
        <v>7.1111541720281055</v>
      </c>
      <c r="O382" s="201">
        <v>594</v>
      </c>
      <c r="P382" s="184">
        <v>650.01172615414805</v>
      </c>
      <c r="Q382" s="201">
        <v>776</v>
      </c>
      <c r="S382" s="234">
        <v>375</v>
      </c>
    </row>
    <row r="383" spans="1:22" s="28" customFormat="1" ht="15" customHeight="1" x14ac:dyDescent="0.25">
      <c r="A383" s="145" t="s">
        <v>840</v>
      </c>
      <c r="B383" s="146">
        <v>5</v>
      </c>
      <c r="C383" s="147" t="s">
        <v>841</v>
      </c>
      <c r="D383" s="136"/>
      <c r="E383" s="16"/>
      <c r="F383" s="178">
        <v>3192.8889815333082</v>
      </c>
      <c r="G383" s="201">
        <v>1024</v>
      </c>
      <c r="H383" s="180">
        <v>0.70577783129860427</v>
      </c>
      <c r="I383" s="201">
        <v>57</v>
      </c>
      <c r="J383" s="184">
        <v>93.992784788416856</v>
      </c>
      <c r="K383" s="201">
        <v>17</v>
      </c>
      <c r="L383" s="184">
        <v>57.874437368253773</v>
      </c>
      <c r="M383" s="201">
        <v>866</v>
      </c>
      <c r="N383" s="184">
        <v>8.1510650592024625</v>
      </c>
      <c r="O383" s="201">
        <v>361</v>
      </c>
      <c r="P383" s="184">
        <v>1516.3102848589497</v>
      </c>
      <c r="Q383" s="201">
        <v>50</v>
      </c>
      <c r="S383" s="234">
        <v>376</v>
      </c>
    </row>
    <row r="384" spans="1:22" s="28" customFormat="1" ht="15" customHeight="1" x14ac:dyDescent="0.25">
      <c r="A384" s="145" t="s">
        <v>842</v>
      </c>
      <c r="B384" s="146">
        <v>6</v>
      </c>
      <c r="C384" s="147" t="s">
        <v>843</v>
      </c>
      <c r="D384" s="136"/>
      <c r="E384" s="16"/>
      <c r="F384" s="178">
        <v>614.21074699946951</v>
      </c>
      <c r="G384" s="201">
        <v>1739</v>
      </c>
      <c r="H384" s="180">
        <v>0.41027711798281019</v>
      </c>
      <c r="I384" s="201">
        <v>863</v>
      </c>
      <c r="J384" s="184">
        <v>88.061686818588143</v>
      </c>
      <c r="K384" s="201">
        <v>70</v>
      </c>
      <c r="L384" s="184">
        <v>57.602295063176101</v>
      </c>
      <c r="M384" s="201">
        <v>876</v>
      </c>
      <c r="N384" s="184">
        <v>5.5679022007602228</v>
      </c>
      <c r="O384" s="201">
        <v>1059</v>
      </c>
      <c r="P384" s="184">
        <v>449.29428892618353</v>
      </c>
      <c r="Q384" s="201">
        <v>1146</v>
      </c>
      <c r="S384" s="234">
        <v>377</v>
      </c>
    </row>
    <row r="385" spans="1:19" s="28" customFormat="1" ht="15" customHeight="1" x14ac:dyDescent="0.25">
      <c r="A385" s="145" t="s">
        <v>844</v>
      </c>
      <c r="B385" s="146">
        <v>7</v>
      </c>
      <c r="C385" s="147" t="s">
        <v>845</v>
      </c>
      <c r="D385" s="136"/>
      <c r="E385" s="16"/>
      <c r="F385" s="178">
        <v>9303.7824627460632</v>
      </c>
      <c r="G385" s="201">
        <v>497</v>
      </c>
      <c r="H385" s="180">
        <v>0.68305238886456821</v>
      </c>
      <c r="I385" s="201">
        <v>75</v>
      </c>
      <c r="J385" s="184">
        <v>88.704667840980122</v>
      </c>
      <c r="K385" s="201">
        <v>58</v>
      </c>
      <c r="L385" s="184">
        <v>69.746075238575528</v>
      </c>
      <c r="M385" s="201">
        <v>385</v>
      </c>
      <c r="N385" s="184">
        <v>9.1472428205884473</v>
      </c>
      <c r="O385" s="201">
        <v>183</v>
      </c>
      <c r="P385" s="184">
        <v>1266.6322453871826</v>
      </c>
      <c r="Q385" s="201">
        <v>124</v>
      </c>
      <c r="S385" s="234">
        <v>378</v>
      </c>
    </row>
    <row r="386" spans="1:19" s="28" customFormat="1" ht="15" customHeight="1" x14ac:dyDescent="0.25">
      <c r="A386" s="145" t="s">
        <v>846</v>
      </c>
      <c r="B386" s="146">
        <v>8</v>
      </c>
      <c r="C386" s="147" t="s">
        <v>847</v>
      </c>
      <c r="D386" s="136"/>
      <c r="E386" s="16"/>
      <c r="F386" s="178">
        <v>3710.4370535951562</v>
      </c>
      <c r="G386" s="201">
        <v>952</v>
      </c>
      <c r="H386" s="180">
        <v>0.70649052546743862</v>
      </c>
      <c r="I386" s="201">
        <v>56</v>
      </c>
      <c r="J386" s="184">
        <v>91.946631371986683</v>
      </c>
      <c r="K386" s="201">
        <v>26</v>
      </c>
      <c r="L386" s="184">
        <v>62.998654648275526</v>
      </c>
      <c r="M386" s="201">
        <v>658</v>
      </c>
      <c r="N386" s="184">
        <v>8.631232573891042</v>
      </c>
      <c r="O386" s="201">
        <v>269</v>
      </c>
      <c r="P386" s="184">
        <v>1450.1011047065315</v>
      </c>
      <c r="Q386" s="201">
        <v>70</v>
      </c>
      <c r="S386" s="234">
        <v>379</v>
      </c>
    </row>
    <row r="387" spans="1:19" s="28" customFormat="1" ht="15" customHeight="1" x14ac:dyDescent="0.25">
      <c r="A387" s="145" t="s">
        <v>848</v>
      </c>
      <c r="B387" s="146">
        <v>9</v>
      </c>
      <c r="C387" s="147" t="s">
        <v>849</v>
      </c>
      <c r="D387" s="136"/>
      <c r="E387" s="16"/>
      <c r="F387" s="178">
        <v>3068.0330264055469</v>
      </c>
      <c r="G387" s="201">
        <v>1042</v>
      </c>
      <c r="H387" s="180">
        <v>0.7582431952098474</v>
      </c>
      <c r="I387" s="201">
        <v>19</v>
      </c>
      <c r="J387" s="184">
        <v>96.207846604143029</v>
      </c>
      <c r="K387" s="201">
        <v>13</v>
      </c>
      <c r="L387" s="184">
        <v>61.786472734529326</v>
      </c>
      <c r="M387" s="201">
        <v>711</v>
      </c>
      <c r="N387" s="184">
        <v>8.3771442182555376</v>
      </c>
      <c r="O387" s="201">
        <v>316</v>
      </c>
      <c r="P387" s="184">
        <v>1727.5623429511797</v>
      </c>
      <c r="Q387" s="201">
        <v>19</v>
      </c>
      <c r="S387" s="234">
        <v>380</v>
      </c>
    </row>
    <row r="388" spans="1:19" s="28" customFormat="1" ht="15" customHeight="1" x14ac:dyDescent="0.25">
      <c r="A388" s="145" t="s">
        <v>850</v>
      </c>
      <c r="B388" s="146">
        <v>10</v>
      </c>
      <c r="C388" s="147" t="s">
        <v>851</v>
      </c>
      <c r="D388" s="136"/>
      <c r="E388" s="16"/>
      <c r="F388" s="178">
        <v>1542.5751875462088</v>
      </c>
      <c r="G388" s="201">
        <v>1402</v>
      </c>
      <c r="H388" s="180">
        <v>0.52913062195797733</v>
      </c>
      <c r="I388" s="201">
        <v>430</v>
      </c>
      <c r="J388" s="184">
        <v>83.003996294949971</v>
      </c>
      <c r="K388" s="201">
        <v>263</v>
      </c>
      <c r="L388" s="184">
        <v>46.488790874448277</v>
      </c>
      <c r="M388" s="201">
        <v>1324</v>
      </c>
      <c r="N388" s="184">
        <v>7.6183707498639057</v>
      </c>
      <c r="O388" s="201">
        <v>462</v>
      </c>
      <c r="P388" s="184">
        <v>900.5024399660241</v>
      </c>
      <c r="Q388" s="201">
        <v>424</v>
      </c>
      <c r="S388" s="234">
        <v>381</v>
      </c>
    </row>
    <row r="389" spans="1:19" s="28" customFormat="1" ht="15" customHeight="1" x14ac:dyDescent="0.25">
      <c r="A389" s="145" t="s">
        <v>852</v>
      </c>
      <c r="B389" s="146">
        <v>11</v>
      </c>
      <c r="C389" s="147" t="s">
        <v>853</v>
      </c>
      <c r="D389" s="136"/>
      <c r="E389" s="16"/>
      <c r="F389" s="178">
        <v>1487.1955300298632</v>
      </c>
      <c r="G389" s="201">
        <v>1416</v>
      </c>
      <c r="H389" s="180">
        <v>0.46975523527567947</v>
      </c>
      <c r="I389" s="201">
        <v>633</v>
      </c>
      <c r="J389" s="184">
        <v>85.597296653566005</v>
      </c>
      <c r="K389" s="201">
        <v>132</v>
      </c>
      <c r="L389" s="184">
        <v>53.959917814907548</v>
      </c>
      <c r="M389" s="201">
        <v>1044</v>
      </c>
      <c r="N389" s="184">
        <v>8.6998393795794442</v>
      </c>
      <c r="O389" s="201">
        <v>250</v>
      </c>
      <c r="P389" s="184">
        <v>529.10454934295785</v>
      </c>
      <c r="Q389" s="201">
        <v>977</v>
      </c>
      <c r="S389" s="234">
        <v>382</v>
      </c>
    </row>
    <row r="390" spans="1:19" s="28" customFormat="1" ht="15" customHeight="1" x14ac:dyDescent="0.25">
      <c r="A390" s="145" t="s">
        <v>854</v>
      </c>
      <c r="B390" s="146">
        <v>12</v>
      </c>
      <c r="C390" s="147" t="s">
        <v>855</v>
      </c>
      <c r="D390" s="136"/>
      <c r="E390" s="16"/>
      <c r="F390" s="178">
        <v>1849.6805610459435</v>
      </c>
      <c r="G390" s="201">
        <v>1326</v>
      </c>
      <c r="H390" s="180">
        <v>0.49910683713027665</v>
      </c>
      <c r="I390" s="201">
        <v>532</v>
      </c>
      <c r="J390" s="184">
        <v>90.494707173008933</v>
      </c>
      <c r="K390" s="201">
        <v>37</v>
      </c>
      <c r="L390" s="184">
        <v>37.842209135868316</v>
      </c>
      <c r="M390" s="201">
        <v>1566</v>
      </c>
      <c r="N390" s="184">
        <v>6.4348328697326584</v>
      </c>
      <c r="O390" s="201">
        <v>776</v>
      </c>
      <c r="P390" s="184">
        <v>833.87976160507071</v>
      </c>
      <c r="Q390" s="201">
        <v>514</v>
      </c>
      <c r="S390" s="234">
        <v>383</v>
      </c>
    </row>
    <row r="391" spans="1:19" s="28" customFormat="1" ht="15" customHeight="1" x14ac:dyDescent="0.25">
      <c r="A391" s="145" t="s">
        <v>856</v>
      </c>
      <c r="B391" s="146">
        <v>13</v>
      </c>
      <c r="C391" s="147" t="s">
        <v>857</v>
      </c>
      <c r="D391" s="136"/>
      <c r="E391" s="16"/>
      <c r="F391" s="178">
        <v>1889.9566756032859</v>
      </c>
      <c r="G391" s="201">
        <v>1307</v>
      </c>
      <c r="H391" s="180">
        <v>0.57309463725135712</v>
      </c>
      <c r="I391" s="201">
        <v>296</v>
      </c>
      <c r="J391" s="184">
        <v>86.93692345944396</v>
      </c>
      <c r="K391" s="201">
        <v>95</v>
      </c>
      <c r="L391" s="184">
        <v>53.641941681981137</v>
      </c>
      <c r="M391" s="201">
        <v>1054</v>
      </c>
      <c r="N391" s="184">
        <v>8.2895870310768345</v>
      </c>
      <c r="O391" s="201">
        <v>336</v>
      </c>
      <c r="P391" s="184">
        <v>942.78076300770897</v>
      </c>
      <c r="Q391" s="201">
        <v>369</v>
      </c>
      <c r="S391" s="234">
        <v>384</v>
      </c>
    </row>
    <row r="392" spans="1:19" s="28" customFormat="1" ht="15" customHeight="1" x14ac:dyDescent="0.25">
      <c r="A392" s="145" t="s">
        <v>860</v>
      </c>
      <c r="B392" s="146">
        <v>1</v>
      </c>
      <c r="C392" s="147" t="s">
        <v>861</v>
      </c>
      <c r="D392" s="136"/>
      <c r="E392" s="16"/>
      <c r="F392" s="178">
        <v>8493.2256572795504</v>
      </c>
      <c r="G392" s="201">
        <v>534</v>
      </c>
      <c r="H392" s="180">
        <v>0.60570576126433928</v>
      </c>
      <c r="I392" s="201">
        <v>211</v>
      </c>
      <c r="J392" s="184">
        <v>74.114900573943785</v>
      </c>
      <c r="K392" s="201">
        <v>1039</v>
      </c>
      <c r="L392" s="184">
        <v>64.090716958879824</v>
      </c>
      <c r="M392" s="201">
        <v>619</v>
      </c>
      <c r="N392" s="184">
        <v>8.5835080581247549</v>
      </c>
      <c r="O392" s="201">
        <v>280</v>
      </c>
      <c r="P392" s="184">
        <v>1244.3707292174226</v>
      </c>
      <c r="Q392" s="201">
        <v>131</v>
      </c>
      <c r="S392" s="234">
        <v>385</v>
      </c>
    </row>
    <row r="393" spans="1:19" s="28" customFormat="1" ht="15" customHeight="1" x14ac:dyDescent="0.25">
      <c r="A393" s="145" t="s">
        <v>862</v>
      </c>
      <c r="B393" s="146">
        <v>2</v>
      </c>
      <c r="C393" s="147" t="s">
        <v>863</v>
      </c>
      <c r="D393" s="136"/>
      <c r="E393" s="16"/>
      <c r="F393" s="178">
        <v>1045.1651727630317</v>
      </c>
      <c r="G393" s="201">
        <v>1555</v>
      </c>
      <c r="H393" s="180">
        <v>0.53737876704151566</v>
      </c>
      <c r="I393" s="201">
        <v>401</v>
      </c>
      <c r="J393" s="184">
        <v>75.941472006846226</v>
      </c>
      <c r="K393" s="201">
        <v>862</v>
      </c>
      <c r="L393" s="184">
        <v>77.946471095024066</v>
      </c>
      <c r="M393" s="201">
        <v>112</v>
      </c>
      <c r="N393" s="184">
        <v>6.9790183543532178</v>
      </c>
      <c r="O393" s="201">
        <v>629</v>
      </c>
      <c r="P393" s="184">
        <v>880.00720030831951</v>
      </c>
      <c r="Q393" s="201">
        <v>459</v>
      </c>
      <c r="S393" s="234">
        <v>386</v>
      </c>
    </row>
    <row r="394" spans="1:19" s="28" customFormat="1" ht="15" customHeight="1" x14ac:dyDescent="0.25">
      <c r="A394" s="145" t="s">
        <v>864</v>
      </c>
      <c r="B394" s="146">
        <v>3</v>
      </c>
      <c r="C394" s="147" t="s">
        <v>865</v>
      </c>
      <c r="D394" s="136"/>
      <c r="E394" s="16"/>
      <c r="F394" s="178">
        <v>243.6704930719207</v>
      </c>
      <c r="G394" s="201">
        <v>1863</v>
      </c>
      <c r="H394" s="180">
        <v>0.49369357348827836</v>
      </c>
      <c r="I394" s="201">
        <v>548</v>
      </c>
      <c r="J394" s="184">
        <v>69.635834829260872</v>
      </c>
      <c r="K394" s="201">
        <v>1392</v>
      </c>
      <c r="L394" s="184">
        <v>39.355634819042329</v>
      </c>
      <c r="M394" s="201">
        <v>1524</v>
      </c>
      <c r="N394" s="184">
        <v>7.5901700393160354</v>
      </c>
      <c r="O394" s="201">
        <v>468</v>
      </c>
      <c r="P394" s="184">
        <v>1030.2953756695358</v>
      </c>
      <c r="Q394" s="201">
        <v>263</v>
      </c>
      <c r="S394" s="234">
        <v>387</v>
      </c>
    </row>
    <row r="395" spans="1:19" s="28" customFormat="1" ht="15" customHeight="1" x14ac:dyDescent="0.25">
      <c r="A395" s="145" t="s">
        <v>866</v>
      </c>
      <c r="B395" s="146">
        <v>4</v>
      </c>
      <c r="C395" s="147" t="s">
        <v>867</v>
      </c>
      <c r="D395" s="136"/>
      <c r="E395" s="16"/>
      <c r="F395" s="178">
        <v>1657.3621140346343</v>
      </c>
      <c r="G395" s="201">
        <v>1366</v>
      </c>
      <c r="H395" s="180">
        <v>0.50153579389996616</v>
      </c>
      <c r="I395" s="201">
        <v>523</v>
      </c>
      <c r="J395" s="184">
        <v>83.849209362549672</v>
      </c>
      <c r="K395" s="201">
        <v>211</v>
      </c>
      <c r="L395" s="184">
        <v>47.590968582439238</v>
      </c>
      <c r="M395" s="201">
        <v>1284</v>
      </c>
      <c r="N395" s="184">
        <v>5.5022345456835948</v>
      </c>
      <c r="O395" s="201">
        <v>1078</v>
      </c>
      <c r="P395" s="184">
        <v>935.0844891299646</v>
      </c>
      <c r="Q395" s="201">
        <v>376</v>
      </c>
      <c r="S395" s="234">
        <v>388</v>
      </c>
    </row>
    <row r="396" spans="1:19" s="28" customFormat="1" ht="15" customHeight="1" x14ac:dyDescent="0.25">
      <c r="A396" s="145" t="s">
        <v>868</v>
      </c>
      <c r="B396" s="146">
        <v>5</v>
      </c>
      <c r="C396" s="147" t="s">
        <v>869</v>
      </c>
      <c r="D396" s="136"/>
      <c r="E396" s="16"/>
      <c r="F396" s="178">
        <v>953.53701214507817</v>
      </c>
      <c r="G396" s="201">
        <v>1602</v>
      </c>
      <c r="H396" s="180">
        <v>0.52372650074502725</v>
      </c>
      <c r="I396" s="201">
        <v>443</v>
      </c>
      <c r="J396" s="184">
        <v>84.451305405703067</v>
      </c>
      <c r="K396" s="201">
        <v>194</v>
      </c>
      <c r="L396" s="184">
        <v>51.012451308877829</v>
      </c>
      <c r="M396" s="201">
        <v>1144</v>
      </c>
      <c r="N396" s="184">
        <v>6.7070293292464571</v>
      </c>
      <c r="O396" s="201">
        <v>704</v>
      </c>
      <c r="P396" s="184">
        <v>886.17170326278278</v>
      </c>
      <c r="Q396" s="201">
        <v>447</v>
      </c>
      <c r="S396" s="234">
        <v>389</v>
      </c>
    </row>
    <row r="397" spans="1:19" s="28" customFormat="1" ht="15" customHeight="1" x14ac:dyDescent="0.25">
      <c r="A397" s="145" t="s">
        <v>870</v>
      </c>
      <c r="B397" s="146">
        <v>6</v>
      </c>
      <c r="C397" s="147" t="s">
        <v>871</v>
      </c>
      <c r="D397" s="136"/>
      <c r="E397" s="16"/>
      <c r="F397" s="178">
        <v>706.84581048135681</v>
      </c>
      <c r="G397" s="201">
        <v>1693</v>
      </c>
      <c r="H397" s="180">
        <v>0.31411098099683421</v>
      </c>
      <c r="I397" s="201">
        <v>1365</v>
      </c>
      <c r="J397" s="184">
        <v>83.286341445801639</v>
      </c>
      <c r="K397" s="201">
        <v>241</v>
      </c>
      <c r="L397" s="184">
        <v>17.877791862083257</v>
      </c>
      <c r="M397" s="201">
        <v>1861</v>
      </c>
      <c r="N397" s="184">
        <v>4.0723655054218222</v>
      </c>
      <c r="O397" s="201">
        <v>1623</v>
      </c>
      <c r="P397" s="184">
        <v>499.94210242081488</v>
      </c>
      <c r="Q397" s="201">
        <v>1031</v>
      </c>
      <c r="S397" s="234">
        <v>390</v>
      </c>
    </row>
    <row r="398" spans="1:19" s="28" customFormat="1" ht="15" customHeight="1" x14ac:dyDescent="0.25">
      <c r="A398" s="145" t="s">
        <v>872</v>
      </c>
      <c r="B398" s="146">
        <v>7</v>
      </c>
      <c r="C398" s="147" t="s">
        <v>873</v>
      </c>
      <c r="D398" s="136"/>
      <c r="E398" s="16"/>
      <c r="F398" s="178">
        <v>1482.1610157101954</v>
      </c>
      <c r="G398" s="201">
        <v>1417</v>
      </c>
      <c r="H398" s="180">
        <v>0.58078068309716924</v>
      </c>
      <c r="I398" s="201">
        <v>266</v>
      </c>
      <c r="J398" s="184">
        <v>73.311506757167379</v>
      </c>
      <c r="K398" s="201">
        <v>1116</v>
      </c>
      <c r="L398" s="184">
        <v>59.075869468286704</v>
      </c>
      <c r="M398" s="201">
        <v>805</v>
      </c>
      <c r="N398" s="184">
        <v>9.0278866546133401</v>
      </c>
      <c r="O398" s="201">
        <v>195</v>
      </c>
      <c r="P398" s="184">
        <v>1128.6730873019046</v>
      </c>
      <c r="Q398" s="201">
        <v>180</v>
      </c>
      <c r="S398" s="234">
        <v>391</v>
      </c>
    </row>
    <row r="399" spans="1:19" s="28" customFormat="1" ht="15" customHeight="1" x14ac:dyDescent="0.25">
      <c r="A399" s="145" t="s">
        <v>874</v>
      </c>
      <c r="B399" s="146">
        <v>8</v>
      </c>
      <c r="C399" s="147" t="s">
        <v>875</v>
      </c>
      <c r="D399" s="136"/>
      <c r="E399" s="16"/>
      <c r="F399" s="178">
        <v>491.36859759957565</v>
      </c>
      <c r="G399" s="201">
        <v>1795</v>
      </c>
      <c r="H399" s="180">
        <v>0.42977704649998066</v>
      </c>
      <c r="I399" s="201">
        <v>779</v>
      </c>
      <c r="J399" s="184">
        <v>80.681146655339504</v>
      </c>
      <c r="K399" s="201">
        <v>452</v>
      </c>
      <c r="L399" s="184">
        <v>35.824766539314147</v>
      </c>
      <c r="M399" s="201">
        <v>1602</v>
      </c>
      <c r="N399" s="184">
        <v>6.5746764244727647</v>
      </c>
      <c r="O399" s="201">
        <v>737</v>
      </c>
      <c r="P399" s="184">
        <v>642.53341549876177</v>
      </c>
      <c r="Q399" s="201">
        <v>785</v>
      </c>
      <c r="S399" s="234">
        <v>392</v>
      </c>
    </row>
    <row r="400" spans="1:19" s="28" customFormat="1" ht="15" customHeight="1" x14ac:dyDescent="0.25">
      <c r="A400" s="145" t="s">
        <v>876</v>
      </c>
      <c r="B400" s="146">
        <v>9</v>
      </c>
      <c r="C400" s="147" t="s">
        <v>877</v>
      </c>
      <c r="D400" s="136"/>
      <c r="E400" s="16"/>
      <c r="F400" s="178">
        <v>8233.4447183846933</v>
      </c>
      <c r="G400" s="201">
        <v>552</v>
      </c>
      <c r="H400" s="180">
        <v>0.57715181074622912</v>
      </c>
      <c r="I400" s="201">
        <v>285</v>
      </c>
      <c r="J400" s="184">
        <v>80.050328743154992</v>
      </c>
      <c r="K400" s="201">
        <v>513</v>
      </c>
      <c r="L400" s="184">
        <v>45.004078320619847</v>
      </c>
      <c r="M400" s="201">
        <v>1368</v>
      </c>
      <c r="N400" s="184">
        <v>8.4262861315747326</v>
      </c>
      <c r="O400" s="201">
        <v>303</v>
      </c>
      <c r="P400" s="184">
        <v>1162.0977646510048</v>
      </c>
      <c r="Q400" s="201">
        <v>165</v>
      </c>
      <c r="S400" s="234">
        <v>393</v>
      </c>
    </row>
    <row r="401" spans="1:19" s="28" customFormat="1" ht="15" customHeight="1" x14ac:dyDescent="0.25">
      <c r="A401" s="145" t="s">
        <v>878</v>
      </c>
      <c r="B401" s="146">
        <v>10</v>
      </c>
      <c r="C401" s="147" t="s">
        <v>879</v>
      </c>
      <c r="D401" s="136"/>
      <c r="E401" s="16"/>
      <c r="F401" s="178">
        <v>2046.0266195129871</v>
      </c>
      <c r="G401" s="201">
        <v>1262</v>
      </c>
      <c r="H401" s="180">
        <v>0.43448847007695818</v>
      </c>
      <c r="I401" s="201">
        <v>758</v>
      </c>
      <c r="J401" s="184">
        <v>71.214867526699564</v>
      </c>
      <c r="K401" s="201">
        <v>1273</v>
      </c>
      <c r="L401" s="184">
        <v>47.085921977295314</v>
      </c>
      <c r="M401" s="201">
        <v>1300</v>
      </c>
      <c r="N401" s="184">
        <v>6.6001527375133646</v>
      </c>
      <c r="O401" s="201">
        <v>731</v>
      </c>
      <c r="P401" s="184">
        <v>692.94915666294867</v>
      </c>
      <c r="Q401" s="201">
        <v>723</v>
      </c>
      <c r="S401" s="234">
        <v>394</v>
      </c>
    </row>
    <row r="402" spans="1:19" s="28" customFormat="1" ht="15" customHeight="1" x14ac:dyDescent="0.25">
      <c r="A402" s="145" t="s">
        <v>880</v>
      </c>
      <c r="B402" s="146">
        <v>11</v>
      </c>
      <c r="C402" s="147" t="s">
        <v>881</v>
      </c>
      <c r="D402" s="136"/>
      <c r="E402" s="16"/>
      <c r="F402" s="178">
        <v>434.9820372192965</v>
      </c>
      <c r="G402" s="201">
        <v>1816</v>
      </c>
      <c r="H402" s="180">
        <v>0.50434431677414693</v>
      </c>
      <c r="I402" s="201">
        <v>507</v>
      </c>
      <c r="J402" s="184">
        <v>81.656100926721493</v>
      </c>
      <c r="K402" s="201">
        <v>380</v>
      </c>
      <c r="L402" s="184">
        <v>70.03032769142493</v>
      </c>
      <c r="M402" s="201">
        <v>375</v>
      </c>
      <c r="N402" s="184">
        <v>7.6711408223004458</v>
      </c>
      <c r="O402" s="201">
        <v>453</v>
      </c>
      <c r="P402" s="184">
        <v>657.36151481677621</v>
      </c>
      <c r="Q402" s="201">
        <v>769</v>
      </c>
      <c r="S402" s="234">
        <v>395</v>
      </c>
    </row>
    <row r="403" spans="1:19" s="28" customFormat="1" ht="15" customHeight="1" x14ac:dyDescent="0.25">
      <c r="A403" s="145" t="s">
        <v>882</v>
      </c>
      <c r="B403" s="146">
        <v>12</v>
      </c>
      <c r="C403" s="147" t="s">
        <v>883</v>
      </c>
      <c r="D403" s="136"/>
      <c r="E403" s="16"/>
      <c r="F403" s="178">
        <v>208.42889283424623</v>
      </c>
      <c r="G403" s="201">
        <v>1870</v>
      </c>
      <c r="H403" s="180">
        <v>0.56970036531147294</v>
      </c>
      <c r="I403" s="201">
        <v>305</v>
      </c>
      <c r="J403" s="184">
        <v>74.36185909462489</v>
      </c>
      <c r="K403" s="201">
        <v>1014</v>
      </c>
      <c r="L403" s="184">
        <v>64.777374665201052</v>
      </c>
      <c r="M403" s="201">
        <v>595</v>
      </c>
      <c r="N403" s="184">
        <v>8.4960143516673909</v>
      </c>
      <c r="O403" s="201">
        <v>293</v>
      </c>
      <c r="P403" s="184">
        <v>1037.3986492725664</v>
      </c>
      <c r="Q403" s="201">
        <v>256</v>
      </c>
      <c r="S403" s="234">
        <v>396</v>
      </c>
    </row>
    <row r="404" spans="1:19" s="28" customFormat="1" ht="15" customHeight="1" x14ac:dyDescent="0.25">
      <c r="A404" s="145" t="s">
        <v>884</v>
      </c>
      <c r="B404" s="146">
        <v>13</v>
      </c>
      <c r="C404" s="147" t="s">
        <v>885</v>
      </c>
      <c r="D404" s="136"/>
      <c r="E404" s="16"/>
      <c r="F404" s="178">
        <v>6309.2533454076656</v>
      </c>
      <c r="G404" s="201">
        <v>673</v>
      </c>
      <c r="H404" s="180">
        <v>0.6313747678245446</v>
      </c>
      <c r="I404" s="201">
        <v>156</v>
      </c>
      <c r="J404" s="184">
        <v>79.926351229838602</v>
      </c>
      <c r="K404" s="201">
        <v>519</v>
      </c>
      <c r="L404" s="184">
        <v>62.854446017663072</v>
      </c>
      <c r="M404" s="201">
        <v>662</v>
      </c>
      <c r="N404" s="184">
        <v>8.2265627395710172</v>
      </c>
      <c r="O404" s="201">
        <v>349</v>
      </c>
      <c r="P404" s="184">
        <v>1305.6790936883181</v>
      </c>
      <c r="Q404" s="201">
        <v>105</v>
      </c>
      <c r="S404" s="234">
        <v>397</v>
      </c>
    </row>
    <row r="405" spans="1:19" s="28" customFormat="1" ht="15" customHeight="1" x14ac:dyDescent="0.25">
      <c r="A405" s="145" t="s">
        <v>886</v>
      </c>
      <c r="B405" s="146">
        <v>14</v>
      </c>
      <c r="C405" s="147" t="s">
        <v>887</v>
      </c>
      <c r="D405" s="136"/>
      <c r="E405" s="16"/>
      <c r="F405" s="178">
        <v>1555.664924777345</v>
      </c>
      <c r="G405" s="201">
        <v>1397</v>
      </c>
      <c r="H405" s="180">
        <v>0.52355991543122482</v>
      </c>
      <c r="I405" s="201">
        <v>445</v>
      </c>
      <c r="J405" s="184">
        <v>74.786102767602031</v>
      </c>
      <c r="K405" s="201">
        <v>981</v>
      </c>
      <c r="L405" s="184">
        <v>52.594658779291251</v>
      </c>
      <c r="M405" s="201">
        <v>1096</v>
      </c>
      <c r="N405" s="184">
        <v>7.278206524616162</v>
      </c>
      <c r="O405" s="201">
        <v>544</v>
      </c>
      <c r="P405" s="184">
        <v>981.48418197058868</v>
      </c>
      <c r="Q405" s="201">
        <v>321</v>
      </c>
      <c r="S405" s="234">
        <v>398</v>
      </c>
    </row>
    <row r="406" spans="1:19" s="28" customFormat="1" ht="15" customHeight="1" x14ac:dyDescent="0.25">
      <c r="A406" s="145" t="s">
        <v>890</v>
      </c>
      <c r="B406" s="146">
        <v>1</v>
      </c>
      <c r="C406" s="147" t="s">
        <v>891</v>
      </c>
      <c r="D406" s="136"/>
      <c r="E406" s="16"/>
      <c r="F406" s="178">
        <v>5809.8295248966215</v>
      </c>
      <c r="G406" s="201">
        <v>708</v>
      </c>
      <c r="H406" s="180">
        <v>0.58322904606811854</v>
      </c>
      <c r="I406" s="201">
        <v>262</v>
      </c>
      <c r="J406" s="184">
        <v>78.871738398418856</v>
      </c>
      <c r="K406" s="201">
        <v>596</v>
      </c>
      <c r="L406" s="184">
        <v>62.960551342186996</v>
      </c>
      <c r="M406" s="201">
        <v>659</v>
      </c>
      <c r="N406" s="184">
        <v>7.7940837186631224</v>
      </c>
      <c r="O406" s="201">
        <v>426</v>
      </c>
      <c r="P406" s="184">
        <v>1091.5088190441443</v>
      </c>
      <c r="Q406" s="201">
        <v>202</v>
      </c>
      <c r="S406" s="234">
        <v>399</v>
      </c>
    </row>
    <row r="407" spans="1:19" s="28" customFormat="1" ht="15" customHeight="1" x14ac:dyDescent="0.25">
      <c r="A407" s="145" t="s">
        <v>892</v>
      </c>
      <c r="B407" s="146">
        <v>2</v>
      </c>
      <c r="C407" s="147" t="s">
        <v>893</v>
      </c>
      <c r="D407" s="136"/>
      <c r="E407" s="16"/>
      <c r="F407" s="178">
        <v>846.80530856812118</v>
      </c>
      <c r="G407" s="201">
        <v>1647</v>
      </c>
      <c r="H407" s="180">
        <v>0.42015469005216316</v>
      </c>
      <c r="I407" s="201">
        <v>823</v>
      </c>
      <c r="J407" s="184">
        <v>80.401821243478423</v>
      </c>
      <c r="K407" s="201">
        <v>469</v>
      </c>
      <c r="L407" s="184">
        <v>49.196212128362895</v>
      </c>
      <c r="M407" s="201">
        <v>1218</v>
      </c>
      <c r="N407" s="184">
        <v>5.8462296921706622</v>
      </c>
      <c r="O407" s="201">
        <v>954</v>
      </c>
      <c r="P407" s="184">
        <v>563.84067734713039</v>
      </c>
      <c r="Q407" s="201">
        <v>921</v>
      </c>
      <c r="S407" s="234">
        <v>400</v>
      </c>
    </row>
    <row r="408" spans="1:19" s="28" customFormat="1" ht="15" customHeight="1" x14ac:dyDescent="0.25">
      <c r="A408" s="145" t="s">
        <v>894</v>
      </c>
      <c r="B408" s="146">
        <v>3</v>
      </c>
      <c r="C408" s="147" t="s">
        <v>895</v>
      </c>
      <c r="D408" s="136"/>
      <c r="E408" s="16"/>
      <c r="F408" s="178">
        <v>2110.468402804735</v>
      </c>
      <c r="G408" s="201">
        <v>1247</v>
      </c>
      <c r="H408" s="180">
        <v>0.46505590107805872</v>
      </c>
      <c r="I408" s="201">
        <v>650</v>
      </c>
      <c r="J408" s="184">
        <v>76.305823059093612</v>
      </c>
      <c r="K408" s="201">
        <v>824</v>
      </c>
      <c r="L408" s="184">
        <v>67.158895753316173</v>
      </c>
      <c r="M408" s="201">
        <v>487</v>
      </c>
      <c r="N408" s="184">
        <v>6.8526469132661543</v>
      </c>
      <c r="O408" s="201">
        <v>665</v>
      </c>
      <c r="P408" s="184">
        <v>628.13003600828438</v>
      </c>
      <c r="Q408" s="201">
        <v>813</v>
      </c>
      <c r="S408" s="234">
        <v>401</v>
      </c>
    </row>
    <row r="409" spans="1:19" s="28" customFormat="1" ht="15" customHeight="1" x14ac:dyDescent="0.25">
      <c r="A409" s="145" t="s">
        <v>896</v>
      </c>
      <c r="B409" s="146">
        <v>4</v>
      </c>
      <c r="C409" s="147" t="s">
        <v>897</v>
      </c>
      <c r="D409" s="136"/>
      <c r="E409" s="16"/>
      <c r="F409" s="178">
        <v>1468.0643756151255</v>
      </c>
      <c r="G409" s="201">
        <v>1420</v>
      </c>
      <c r="H409" s="180">
        <v>0.51381807668341595</v>
      </c>
      <c r="I409" s="201">
        <v>476</v>
      </c>
      <c r="J409" s="184">
        <v>87.657552025449135</v>
      </c>
      <c r="K409" s="201">
        <v>78</v>
      </c>
      <c r="L409" s="184">
        <v>51.480064512743056</v>
      </c>
      <c r="M409" s="201">
        <v>1134</v>
      </c>
      <c r="N409" s="184">
        <v>5.1376120682587656</v>
      </c>
      <c r="O409" s="201">
        <v>1212</v>
      </c>
      <c r="P409" s="184">
        <v>955.51228838150712</v>
      </c>
      <c r="Q409" s="201">
        <v>351</v>
      </c>
      <c r="S409" s="234">
        <v>402</v>
      </c>
    </row>
    <row r="410" spans="1:19" s="28" customFormat="1" ht="15" customHeight="1" x14ac:dyDescent="0.25">
      <c r="A410" s="145" t="s">
        <v>898</v>
      </c>
      <c r="B410" s="146">
        <v>5</v>
      </c>
      <c r="C410" s="147" t="s">
        <v>899</v>
      </c>
      <c r="D410" s="136"/>
      <c r="E410" s="16"/>
      <c r="F410" s="178">
        <v>3722.519887962359</v>
      </c>
      <c r="G410" s="201">
        <v>950</v>
      </c>
      <c r="H410" s="180">
        <v>0.59487489703584573</v>
      </c>
      <c r="I410" s="201">
        <v>234</v>
      </c>
      <c r="J410" s="184">
        <v>86.047341119154339</v>
      </c>
      <c r="K410" s="201">
        <v>121</v>
      </c>
      <c r="L410" s="184">
        <v>55.576454354969577</v>
      </c>
      <c r="M410" s="201">
        <v>971</v>
      </c>
      <c r="N410" s="184">
        <v>7.1190709807575043</v>
      </c>
      <c r="O410" s="201">
        <v>591</v>
      </c>
      <c r="P410" s="184">
        <v>1152.7873997857853</v>
      </c>
      <c r="Q410" s="201">
        <v>168</v>
      </c>
      <c r="S410" s="234">
        <v>403</v>
      </c>
    </row>
    <row r="411" spans="1:19" s="28" customFormat="1" ht="15" customHeight="1" x14ac:dyDescent="0.25">
      <c r="A411" s="145" t="s">
        <v>900</v>
      </c>
      <c r="B411" s="146">
        <v>6</v>
      </c>
      <c r="C411" s="147" t="s">
        <v>901</v>
      </c>
      <c r="D411" s="136"/>
      <c r="E411" s="16"/>
      <c r="F411" s="178">
        <v>1096.5172188236431</v>
      </c>
      <c r="G411" s="201">
        <v>1543</v>
      </c>
      <c r="H411" s="180">
        <v>0.49503036228547598</v>
      </c>
      <c r="I411" s="201">
        <v>544</v>
      </c>
      <c r="J411" s="184">
        <v>80.251795510622799</v>
      </c>
      <c r="K411" s="201">
        <v>486</v>
      </c>
      <c r="L411" s="184">
        <v>55.76861732676479</v>
      </c>
      <c r="M411" s="201">
        <v>959</v>
      </c>
      <c r="N411" s="184">
        <v>5.873884867166451</v>
      </c>
      <c r="O411" s="201">
        <v>943</v>
      </c>
      <c r="P411" s="184">
        <v>846.82448702998261</v>
      </c>
      <c r="Q411" s="201">
        <v>498</v>
      </c>
      <c r="S411" s="234">
        <v>404</v>
      </c>
    </row>
    <row r="412" spans="1:19" s="28" customFormat="1" ht="15" customHeight="1" x14ac:dyDescent="0.25">
      <c r="A412" s="145" t="s">
        <v>902</v>
      </c>
      <c r="B412" s="146">
        <v>7</v>
      </c>
      <c r="C412" s="147" t="s">
        <v>164</v>
      </c>
      <c r="D412" s="136"/>
      <c r="E412" s="16"/>
      <c r="F412" s="178">
        <v>674.62491883548296</v>
      </c>
      <c r="G412" s="201">
        <v>1710</v>
      </c>
      <c r="H412" s="180">
        <v>0.41499131612909007</v>
      </c>
      <c r="I412" s="201">
        <v>845</v>
      </c>
      <c r="J412" s="184">
        <v>76.892271477598229</v>
      </c>
      <c r="K412" s="201">
        <v>780</v>
      </c>
      <c r="L412" s="184">
        <v>48.119484310135178</v>
      </c>
      <c r="M412" s="201">
        <v>1253</v>
      </c>
      <c r="N412" s="184">
        <v>6.7552293234200489</v>
      </c>
      <c r="O412" s="201">
        <v>688</v>
      </c>
      <c r="P412" s="184">
        <v>532.08920341177611</v>
      </c>
      <c r="Q412" s="201">
        <v>970</v>
      </c>
      <c r="S412" s="234">
        <v>405</v>
      </c>
    </row>
    <row r="413" spans="1:19" s="28" customFormat="1" ht="15" customHeight="1" x14ac:dyDescent="0.25">
      <c r="A413" s="145" t="s">
        <v>903</v>
      </c>
      <c r="B413" s="146">
        <v>8</v>
      </c>
      <c r="C413" s="147" t="s">
        <v>904</v>
      </c>
      <c r="D413" s="136"/>
      <c r="E413" s="16"/>
      <c r="F413" s="178">
        <v>1016.9718925728922</v>
      </c>
      <c r="G413" s="201">
        <v>1572</v>
      </c>
      <c r="H413" s="180">
        <v>0.49196301257772612</v>
      </c>
      <c r="I413" s="201">
        <v>555</v>
      </c>
      <c r="J413" s="184">
        <v>80.22632380629139</v>
      </c>
      <c r="K413" s="201">
        <v>488</v>
      </c>
      <c r="L413" s="184">
        <v>65.037996544186072</v>
      </c>
      <c r="M413" s="201">
        <v>581</v>
      </c>
      <c r="N413" s="184">
        <v>5.8140120965508357</v>
      </c>
      <c r="O413" s="201">
        <v>965</v>
      </c>
      <c r="P413" s="184">
        <v>778.68779187421706</v>
      </c>
      <c r="Q413" s="201">
        <v>589</v>
      </c>
      <c r="S413" s="234">
        <v>406</v>
      </c>
    </row>
    <row r="414" spans="1:19" s="28" customFormat="1" ht="15" customHeight="1" x14ac:dyDescent="0.25">
      <c r="A414" s="145" t="s">
        <v>905</v>
      </c>
      <c r="B414" s="146">
        <v>9</v>
      </c>
      <c r="C414" s="147" t="s">
        <v>906</v>
      </c>
      <c r="D414" s="136"/>
      <c r="E414" s="16"/>
      <c r="F414" s="178">
        <v>558.83108948312395</v>
      </c>
      <c r="G414" s="201">
        <v>1763</v>
      </c>
      <c r="H414" s="180">
        <v>0.49699301731081547</v>
      </c>
      <c r="I414" s="201">
        <v>539</v>
      </c>
      <c r="J414" s="184">
        <v>81.327115576521521</v>
      </c>
      <c r="K414" s="201">
        <v>413</v>
      </c>
      <c r="L414" s="184">
        <v>85.027531994052197</v>
      </c>
      <c r="M414" s="201">
        <v>17</v>
      </c>
      <c r="N414" s="184">
        <v>4.7695973580006203</v>
      </c>
      <c r="O414" s="201">
        <v>1367</v>
      </c>
      <c r="P414" s="184">
        <v>799.39374415654356</v>
      </c>
      <c r="Q414" s="201">
        <v>562</v>
      </c>
      <c r="S414" s="234">
        <v>407</v>
      </c>
    </row>
    <row r="415" spans="1:19" s="28" customFormat="1" ht="15" customHeight="1" x14ac:dyDescent="0.25">
      <c r="A415" s="145" t="s">
        <v>907</v>
      </c>
      <c r="B415" s="146">
        <v>10</v>
      </c>
      <c r="C415" s="147" t="s">
        <v>908</v>
      </c>
      <c r="D415" s="136"/>
      <c r="E415" s="16"/>
      <c r="F415" s="178">
        <v>910.24018899593523</v>
      </c>
      <c r="G415" s="201">
        <v>1619</v>
      </c>
      <c r="H415" s="180">
        <v>0.46697383027695299</v>
      </c>
      <c r="I415" s="201">
        <v>644</v>
      </c>
      <c r="J415" s="184">
        <v>87.292871638351656</v>
      </c>
      <c r="K415" s="201">
        <v>82</v>
      </c>
      <c r="L415" s="184">
        <v>35.954806449080721</v>
      </c>
      <c r="M415" s="201">
        <v>1600</v>
      </c>
      <c r="N415" s="184">
        <v>4.9269685601791204</v>
      </c>
      <c r="O415" s="201">
        <v>1299</v>
      </c>
      <c r="P415" s="184">
        <v>894.23387004407846</v>
      </c>
      <c r="Q415" s="201">
        <v>436</v>
      </c>
      <c r="S415" s="234">
        <v>408</v>
      </c>
    </row>
    <row r="416" spans="1:19" s="28" customFormat="1" ht="15" customHeight="1" x14ac:dyDescent="0.25">
      <c r="A416" s="145" t="s">
        <v>909</v>
      </c>
      <c r="B416" s="146">
        <v>11</v>
      </c>
      <c r="C416" s="147" t="s">
        <v>910</v>
      </c>
      <c r="D416" s="136"/>
      <c r="E416" s="16"/>
      <c r="F416" s="178">
        <v>722.95625630429367</v>
      </c>
      <c r="G416" s="201">
        <v>1687</v>
      </c>
      <c r="H416" s="180">
        <v>0.43259775754462987</v>
      </c>
      <c r="I416" s="201">
        <v>765</v>
      </c>
      <c r="J416" s="184">
        <v>73.090122662989259</v>
      </c>
      <c r="K416" s="201">
        <v>1134</v>
      </c>
      <c r="L416" s="184">
        <v>45.699480640298958</v>
      </c>
      <c r="M416" s="201">
        <v>1354</v>
      </c>
      <c r="N416" s="184">
        <v>5.6711891082781927</v>
      </c>
      <c r="O416" s="201">
        <v>1024</v>
      </c>
      <c r="P416" s="184">
        <v>740.39345719497396</v>
      </c>
      <c r="Q416" s="201">
        <v>652</v>
      </c>
      <c r="S416" s="234">
        <v>409</v>
      </c>
    </row>
    <row r="417" spans="1:19" s="28" customFormat="1" ht="15" customHeight="1" x14ac:dyDescent="0.25">
      <c r="A417" s="145" t="s">
        <v>911</v>
      </c>
      <c r="B417" s="146">
        <v>12</v>
      </c>
      <c r="C417" s="147" t="s">
        <v>912</v>
      </c>
      <c r="D417" s="136"/>
      <c r="E417" s="16"/>
      <c r="F417" s="178">
        <v>705.83890761742316</v>
      </c>
      <c r="G417" s="201">
        <v>1695</v>
      </c>
      <c r="H417" s="180">
        <v>0.42561137929767229</v>
      </c>
      <c r="I417" s="201">
        <v>801</v>
      </c>
      <c r="J417" s="184">
        <v>86.618796060010226</v>
      </c>
      <c r="K417" s="201">
        <v>104</v>
      </c>
      <c r="L417" s="184">
        <v>57.160966558791863</v>
      </c>
      <c r="M417" s="201">
        <v>897</v>
      </c>
      <c r="N417" s="184">
        <v>6.0590660458230969</v>
      </c>
      <c r="O417" s="201">
        <v>891</v>
      </c>
      <c r="P417" s="184">
        <v>481.92213107826859</v>
      </c>
      <c r="Q417" s="201">
        <v>1089</v>
      </c>
      <c r="S417" s="234">
        <v>410</v>
      </c>
    </row>
    <row r="418" spans="1:19" s="28" customFormat="1" ht="15" customHeight="1" x14ac:dyDescent="0.25">
      <c r="A418" s="145" t="s">
        <v>913</v>
      </c>
      <c r="B418" s="146">
        <v>13</v>
      </c>
      <c r="C418" s="147" t="s">
        <v>914</v>
      </c>
      <c r="D418" s="136"/>
      <c r="E418" s="16"/>
      <c r="F418" s="178">
        <v>652.47305582894467</v>
      </c>
      <c r="G418" s="201">
        <v>1720</v>
      </c>
      <c r="H418" s="180">
        <v>0.45189522283137595</v>
      </c>
      <c r="I418" s="201">
        <v>693</v>
      </c>
      <c r="J418" s="184">
        <v>85.094722255482594</v>
      </c>
      <c r="K418" s="201">
        <v>159</v>
      </c>
      <c r="L418" s="184">
        <v>51.600024759022119</v>
      </c>
      <c r="M418" s="201">
        <v>1130</v>
      </c>
      <c r="N418" s="184">
        <v>5.3599976860602965</v>
      </c>
      <c r="O418" s="201">
        <v>1134</v>
      </c>
      <c r="P418" s="184">
        <v>666.4507040170547</v>
      </c>
      <c r="Q418" s="201">
        <v>755</v>
      </c>
      <c r="S418" s="234">
        <v>411</v>
      </c>
    </row>
    <row r="419" spans="1:19" s="28" customFormat="1" ht="15" customHeight="1" x14ac:dyDescent="0.25">
      <c r="A419" s="145" t="s">
        <v>915</v>
      </c>
      <c r="B419" s="146">
        <v>14</v>
      </c>
      <c r="C419" s="147" t="s">
        <v>916</v>
      </c>
      <c r="D419" s="136"/>
      <c r="E419" s="16"/>
      <c r="F419" s="178">
        <v>892.11593744513118</v>
      </c>
      <c r="G419" s="201">
        <v>1627</v>
      </c>
      <c r="H419" s="180">
        <v>0.49889114628411452</v>
      </c>
      <c r="I419" s="201">
        <v>534</v>
      </c>
      <c r="J419" s="184">
        <v>89.151091990166918</v>
      </c>
      <c r="K419" s="201">
        <v>54</v>
      </c>
      <c r="L419" s="184">
        <v>61.320398682474973</v>
      </c>
      <c r="M419" s="201">
        <v>727</v>
      </c>
      <c r="N419" s="184">
        <v>4.8172395500974572</v>
      </c>
      <c r="O419" s="201">
        <v>1349</v>
      </c>
      <c r="P419" s="184">
        <v>828.08238140945684</v>
      </c>
      <c r="Q419" s="201">
        <v>522</v>
      </c>
      <c r="S419" s="234">
        <v>412</v>
      </c>
    </row>
    <row r="420" spans="1:19" s="28" customFormat="1" ht="15" customHeight="1" x14ac:dyDescent="0.25">
      <c r="A420" s="145" t="s">
        <v>917</v>
      </c>
      <c r="B420" s="146">
        <v>15</v>
      </c>
      <c r="C420" s="147" t="s">
        <v>918</v>
      </c>
      <c r="D420" s="136"/>
      <c r="E420" s="16"/>
      <c r="F420" s="178">
        <v>673.61801597154943</v>
      </c>
      <c r="G420" s="201">
        <v>1712</v>
      </c>
      <c r="H420" s="180">
        <v>0.49975931569939497</v>
      </c>
      <c r="I420" s="201">
        <v>529</v>
      </c>
      <c r="J420" s="184">
        <v>87.797885301124907</v>
      </c>
      <c r="K420" s="201">
        <v>74</v>
      </c>
      <c r="L420" s="184">
        <v>47.5436134105476</v>
      </c>
      <c r="M420" s="201">
        <v>1287</v>
      </c>
      <c r="N420" s="184">
        <v>6.1065182737295354</v>
      </c>
      <c r="O420" s="201">
        <v>876</v>
      </c>
      <c r="P420" s="184">
        <v>809.17792140278561</v>
      </c>
      <c r="Q420" s="201">
        <v>545</v>
      </c>
      <c r="S420" s="234">
        <v>413</v>
      </c>
    </row>
    <row r="421" spans="1:19" s="28" customFormat="1" ht="15" customHeight="1" x14ac:dyDescent="0.25">
      <c r="A421" s="145" t="s">
        <v>919</v>
      </c>
      <c r="B421" s="146">
        <v>16</v>
      </c>
      <c r="C421" s="147" t="s">
        <v>920</v>
      </c>
      <c r="D421" s="136"/>
      <c r="E421" s="16"/>
      <c r="F421" s="178">
        <v>777.3290109567057</v>
      </c>
      <c r="G421" s="201">
        <v>1667</v>
      </c>
      <c r="H421" s="180">
        <v>0.64480013684993664</v>
      </c>
      <c r="I421" s="201">
        <v>132</v>
      </c>
      <c r="J421" s="184">
        <v>83.503306207738035</v>
      </c>
      <c r="K421" s="201">
        <v>229</v>
      </c>
      <c r="L421" s="184">
        <v>47.587299145438308</v>
      </c>
      <c r="M421" s="201">
        <v>1285</v>
      </c>
      <c r="N421" s="184">
        <v>8.0874969657142621</v>
      </c>
      <c r="O421" s="201">
        <v>379</v>
      </c>
      <c r="P421" s="184">
        <v>1511.4640480216167</v>
      </c>
      <c r="Q421" s="201">
        <v>51</v>
      </c>
      <c r="S421" s="234">
        <v>414</v>
      </c>
    </row>
    <row r="422" spans="1:19" s="28" customFormat="1" ht="15" customHeight="1" x14ac:dyDescent="0.25">
      <c r="A422" s="145" t="s">
        <v>921</v>
      </c>
      <c r="B422" s="146">
        <v>17</v>
      </c>
      <c r="C422" s="147" t="s">
        <v>922</v>
      </c>
      <c r="D422" s="136"/>
      <c r="E422" s="16"/>
      <c r="F422" s="178">
        <v>1450.9470269282551</v>
      </c>
      <c r="G422" s="201">
        <v>1425</v>
      </c>
      <c r="H422" s="180">
        <v>0.56029701320918079</v>
      </c>
      <c r="I422" s="201">
        <v>334</v>
      </c>
      <c r="J422" s="184">
        <v>97.663923517553144</v>
      </c>
      <c r="K422" s="201">
        <v>9</v>
      </c>
      <c r="L422" s="184">
        <v>52.19171269514446</v>
      </c>
      <c r="M422" s="201">
        <v>1112</v>
      </c>
      <c r="N422" s="184">
        <v>5.6072777493101773</v>
      </c>
      <c r="O422" s="201">
        <v>1044</v>
      </c>
      <c r="P422" s="184">
        <v>992.06265354778998</v>
      </c>
      <c r="Q422" s="201">
        <v>307</v>
      </c>
      <c r="S422" s="234">
        <v>415</v>
      </c>
    </row>
    <row r="423" spans="1:19" s="28" customFormat="1" ht="15" customHeight="1" x14ac:dyDescent="0.25">
      <c r="A423" s="145" t="s">
        <v>923</v>
      </c>
      <c r="B423" s="146">
        <v>18</v>
      </c>
      <c r="C423" s="147" t="s">
        <v>924</v>
      </c>
      <c r="D423" s="136"/>
      <c r="E423" s="16"/>
      <c r="F423" s="178">
        <v>625.28667850273871</v>
      </c>
      <c r="G423" s="201">
        <v>1733</v>
      </c>
      <c r="H423" s="180">
        <v>0.54691703485867127</v>
      </c>
      <c r="I423" s="201">
        <v>377</v>
      </c>
      <c r="J423" s="184">
        <v>90.265465078024448</v>
      </c>
      <c r="K423" s="201">
        <v>40</v>
      </c>
      <c r="L423" s="184">
        <v>60.624949447690987</v>
      </c>
      <c r="M423" s="201">
        <v>756</v>
      </c>
      <c r="N423" s="184">
        <v>5.4016535747440146</v>
      </c>
      <c r="O423" s="201">
        <v>1120</v>
      </c>
      <c r="P423" s="184">
        <v>980.40217510006289</v>
      </c>
      <c r="Q423" s="201">
        <v>323</v>
      </c>
      <c r="S423" s="234">
        <v>416</v>
      </c>
    </row>
    <row r="424" spans="1:19" s="28" customFormat="1" ht="15" customHeight="1" x14ac:dyDescent="0.25">
      <c r="A424" s="145" t="s">
        <v>925</v>
      </c>
      <c r="B424" s="146">
        <v>19</v>
      </c>
      <c r="C424" s="147" t="s">
        <v>926</v>
      </c>
      <c r="D424" s="136"/>
      <c r="E424" s="16"/>
      <c r="F424" s="178">
        <v>2131.6133629473393</v>
      </c>
      <c r="G424" s="201">
        <v>1242</v>
      </c>
      <c r="H424" s="180">
        <v>0.57494211859581867</v>
      </c>
      <c r="I424" s="201">
        <v>291</v>
      </c>
      <c r="J424" s="184">
        <v>87.714544067795515</v>
      </c>
      <c r="K424" s="201">
        <v>76</v>
      </c>
      <c r="L424" s="184">
        <v>50.045930398914152</v>
      </c>
      <c r="M424" s="201">
        <v>1184</v>
      </c>
      <c r="N424" s="184">
        <v>6.1948758995403486</v>
      </c>
      <c r="O424" s="201">
        <v>844</v>
      </c>
      <c r="P424" s="184">
        <v>1173.8296347932194</v>
      </c>
      <c r="Q424" s="201">
        <v>159</v>
      </c>
      <c r="S424" s="234">
        <v>417</v>
      </c>
    </row>
    <row r="425" spans="1:19" s="28" customFormat="1" ht="15" customHeight="1" x14ac:dyDescent="0.25">
      <c r="A425" s="145" t="s">
        <v>927</v>
      </c>
      <c r="B425" s="146">
        <v>20</v>
      </c>
      <c r="C425" s="147" t="s">
        <v>928</v>
      </c>
      <c r="D425" s="136"/>
      <c r="E425" s="16"/>
      <c r="F425" s="178">
        <v>60522.917345318223</v>
      </c>
      <c r="G425" s="201">
        <v>105</v>
      </c>
      <c r="H425" s="180">
        <v>0.61520050090913481</v>
      </c>
      <c r="I425" s="201">
        <v>190</v>
      </c>
      <c r="J425" s="184">
        <v>77.256839174344066</v>
      </c>
      <c r="K425" s="201">
        <v>747</v>
      </c>
      <c r="L425" s="184">
        <v>70.412092853003116</v>
      </c>
      <c r="M425" s="201">
        <v>359</v>
      </c>
      <c r="N425" s="184">
        <v>8.1414396455668285</v>
      </c>
      <c r="O425" s="201">
        <v>367</v>
      </c>
      <c r="P425" s="184">
        <v>1210.1726943826181</v>
      </c>
      <c r="Q425" s="201">
        <v>142</v>
      </c>
      <c r="S425" s="234">
        <v>418</v>
      </c>
    </row>
    <row r="426" spans="1:19" s="28" customFormat="1" ht="15" customHeight="1" x14ac:dyDescent="0.25">
      <c r="A426" s="145" t="s">
        <v>931</v>
      </c>
      <c r="B426" s="146">
        <v>1</v>
      </c>
      <c r="C426" s="147" t="s">
        <v>932</v>
      </c>
      <c r="D426" s="136"/>
      <c r="E426" s="16"/>
      <c r="F426" s="178">
        <v>3312.7104223414012</v>
      </c>
      <c r="G426" s="201">
        <v>1007</v>
      </c>
      <c r="H426" s="180">
        <v>0.59045755206778727</v>
      </c>
      <c r="I426" s="201">
        <v>243</v>
      </c>
      <c r="J426" s="184">
        <v>76.694179362983661</v>
      </c>
      <c r="K426" s="201">
        <v>798</v>
      </c>
      <c r="L426" s="184">
        <v>61.252784803277258</v>
      </c>
      <c r="M426" s="201">
        <v>732</v>
      </c>
      <c r="N426" s="184">
        <v>8.5003862181896999</v>
      </c>
      <c r="O426" s="201">
        <v>292</v>
      </c>
      <c r="P426" s="184">
        <v>1130.5290757932069</v>
      </c>
      <c r="Q426" s="201">
        <v>179</v>
      </c>
      <c r="S426" s="234">
        <v>419</v>
      </c>
    </row>
    <row r="427" spans="1:19" s="28" customFormat="1" ht="15" customHeight="1" x14ac:dyDescent="0.25">
      <c r="A427" s="145" t="s">
        <v>933</v>
      </c>
      <c r="B427" s="146">
        <v>2</v>
      </c>
      <c r="C427" s="147" t="s">
        <v>934</v>
      </c>
      <c r="D427" s="136"/>
      <c r="E427" s="16"/>
      <c r="F427" s="178">
        <v>681.6732388830178</v>
      </c>
      <c r="G427" s="201">
        <v>1706</v>
      </c>
      <c r="H427" s="180">
        <v>0.69522201719528365</v>
      </c>
      <c r="I427" s="201">
        <v>67</v>
      </c>
      <c r="J427" s="184">
        <v>76.017601929482211</v>
      </c>
      <c r="K427" s="201">
        <v>849</v>
      </c>
      <c r="L427" s="184">
        <v>60.887504596702129</v>
      </c>
      <c r="M427" s="201">
        <v>746</v>
      </c>
      <c r="N427" s="184">
        <v>8.2319022929036265</v>
      </c>
      <c r="O427" s="201">
        <v>347</v>
      </c>
      <c r="P427" s="184">
        <v>1889.9365163344005</v>
      </c>
      <c r="Q427" s="201">
        <v>10</v>
      </c>
      <c r="S427" s="234">
        <v>420</v>
      </c>
    </row>
    <row r="428" spans="1:19" s="28" customFormat="1" ht="15" customHeight="1" x14ac:dyDescent="0.25">
      <c r="A428" s="145" t="s">
        <v>935</v>
      </c>
      <c r="B428" s="146">
        <v>3</v>
      </c>
      <c r="C428" s="147" t="s">
        <v>936</v>
      </c>
      <c r="D428" s="136"/>
      <c r="E428" s="16"/>
      <c r="F428" s="178">
        <v>3234.1719989545841</v>
      </c>
      <c r="G428" s="201">
        <v>1019</v>
      </c>
      <c r="H428" s="180">
        <v>0.65592630663418516</v>
      </c>
      <c r="I428" s="201">
        <v>110</v>
      </c>
      <c r="J428" s="184">
        <v>96.406024719271869</v>
      </c>
      <c r="K428" s="201">
        <v>11</v>
      </c>
      <c r="L428" s="184">
        <v>40.145558773126744</v>
      </c>
      <c r="M428" s="201">
        <v>1506</v>
      </c>
      <c r="N428" s="184">
        <v>7.221350253418759</v>
      </c>
      <c r="O428" s="201">
        <v>563</v>
      </c>
      <c r="P428" s="184">
        <v>1528.0355575903718</v>
      </c>
      <c r="Q428" s="201">
        <v>41</v>
      </c>
      <c r="S428" s="234">
        <v>421</v>
      </c>
    </row>
    <row r="429" spans="1:19" s="28" customFormat="1" ht="15" customHeight="1" x14ac:dyDescent="0.25">
      <c r="A429" s="145" t="s">
        <v>937</v>
      </c>
      <c r="B429" s="146">
        <v>4</v>
      </c>
      <c r="C429" s="147" t="s">
        <v>938</v>
      </c>
      <c r="D429" s="136"/>
      <c r="E429" s="16"/>
      <c r="F429" s="178">
        <v>679.65943315515074</v>
      </c>
      <c r="G429" s="201">
        <v>1707</v>
      </c>
      <c r="H429" s="180">
        <v>0.61644106455740377</v>
      </c>
      <c r="I429" s="201">
        <v>189</v>
      </c>
      <c r="J429" s="184">
        <v>88.590525348296367</v>
      </c>
      <c r="K429" s="201">
        <v>64</v>
      </c>
      <c r="L429" s="184">
        <v>52.269655829211949</v>
      </c>
      <c r="M429" s="201">
        <v>1107</v>
      </c>
      <c r="N429" s="184">
        <v>6.8706912400742004</v>
      </c>
      <c r="O429" s="201">
        <v>661</v>
      </c>
      <c r="P429" s="184">
        <v>1296.0613492408538</v>
      </c>
      <c r="Q429" s="201">
        <v>108</v>
      </c>
      <c r="S429" s="234">
        <v>422</v>
      </c>
    </row>
    <row r="430" spans="1:19" s="28" customFormat="1" ht="15" customHeight="1" x14ac:dyDescent="0.25">
      <c r="A430" s="145" t="s">
        <v>939</v>
      </c>
      <c r="B430" s="146">
        <v>5</v>
      </c>
      <c r="C430" s="147" t="s">
        <v>940</v>
      </c>
      <c r="D430" s="136"/>
      <c r="E430" s="16"/>
      <c r="F430" s="178">
        <v>599.10720404046617</v>
      </c>
      <c r="G430" s="201">
        <v>1746</v>
      </c>
      <c r="H430" s="180">
        <v>0.46144422873125829</v>
      </c>
      <c r="I430" s="201">
        <v>664</v>
      </c>
      <c r="J430" s="184">
        <v>75.223955408499421</v>
      </c>
      <c r="K430" s="201">
        <v>934</v>
      </c>
      <c r="L430" s="184">
        <v>48.790360897855606</v>
      </c>
      <c r="M430" s="201">
        <v>1231</v>
      </c>
      <c r="N430" s="184">
        <v>7.1048369347569222</v>
      </c>
      <c r="O430" s="201">
        <v>596</v>
      </c>
      <c r="P430" s="184">
        <v>712.72897701048396</v>
      </c>
      <c r="Q430" s="201">
        <v>698</v>
      </c>
      <c r="S430" s="234">
        <v>423</v>
      </c>
    </row>
    <row r="431" spans="1:19" s="28" customFormat="1" ht="15" customHeight="1" x14ac:dyDescent="0.25">
      <c r="A431" s="145" t="s">
        <v>941</v>
      </c>
      <c r="B431" s="146">
        <v>6</v>
      </c>
      <c r="C431" s="147" t="s">
        <v>942</v>
      </c>
      <c r="D431" s="136"/>
      <c r="E431" s="16"/>
      <c r="F431" s="178">
        <v>3285.5240450151955</v>
      </c>
      <c r="G431" s="201">
        <v>1011</v>
      </c>
      <c r="H431" s="180">
        <v>0.65775978338627594</v>
      </c>
      <c r="I431" s="201">
        <v>107</v>
      </c>
      <c r="J431" s="184">
        <v>75.009668034953222</v>
      </c>
      <c r="K431" s="201">
        <v>955</v>
      </c>
      <c r="L431" s="184">
        <v>68.199585117186729</v>
      </c>
      <c r="M431" s="201">
        <v>447</v>
      </c>
      <c r="N431" s="184">
        <v>8.4622957288094032</v>
      </c>
      <c r="O431" s="201">
        <v>300</v>
      </c>
      <c r="P431" s="184">
        <v>1522.8443638847943</v>
      </c>
      <c r="Q431" s="201">
        <v>43</v>
      </c>
      <c r="S431" s="234">
        <v>424</v>
      </c>
    </row>
    <row r="432" spans="1:19" s="28" customFormat="1" ht="15" customHeight="1" x14ac:dyDescent="0.25">
      <c r="A432" s="145" t="s">
        <v>943</v>
      </c>
      <c r="B432" s="146">
        <v>7</v>
      </c>
      <c r="C432" s="147" t="s">
        <v>944</v>
      </c>
      <c r="D432" s="136"/>
      <c r="E432" s="16"/>
      <c r="F432" s="178">
        <v>481.29956896024009</v>
      </c>
      <c r="G432" s="201">
        <v>1798</v>
      </c>
      <c r="H432" s="180">
        <v>0.34871027104652613</v>
      </c>
      <c r="I432" s="201">
        <v>1167</v>
      </c>
      <c r="J432" s="184">
        <v>86.77338416440314</v>
      </c>
      <c r="K432" s="201">
        <v>101</v>
      </c>
      <c r="L432" s="184">
        <v>67.573704499539815</v>
      </c>
      <c r="M432" s="201">
        <v>473</v>
      </c>
      <c r="N432" s="184">
        <v>4.5873285606900174</v>
      </c>
      <c r="O432" s="201">
        <v>1430</v>
      </c>
      <c r="P432" s="184">
        <v>313.75471612478538</v>
      </c>
      <c r="Q432" s="201">
        <v>1450</v>
      </c>
      <c r="S432" s="234">
        <v>425</v>
      </c>
    </row>
    <row r="433" spans="1:19" s="28" customFormat="1" ht="15" customHeight="1" x14ac:dyDescent="0.25">
      <c r="A433" s="145" t="s">
        <v>945</v>
      </c>
      <c r="B433" s="146">
        <v>8</v>
      </c>
      <c r="C433" s="147" t="s">
        <v>946</v>
      </c>
      <c r="D433" s="136"/>
      <c r="E433" s="16"/>
      <c r="F433" s="178">
        <v>3955.1144495310105</v>
      </c>
      <c r="G433" s="201">
        <v>918</v>
      </c>
      <c r="H433" s="180">
        <v>0.6218486324870578</v>
      </c>
      <c r="I433" s="201">
        <v>177</v>
      </c>
      <c r="J433" s="184">
        <v>85.564282835556753</v>
      </c>
      <c r="K433" s="201">
        <v>134</v>
      </c>
      <c r="L433" s="184">
        <v>57.032481193416359</v>
      </c>
      <c r="M433" s="201">
        <v>904</v>
      </c>
      <c r="N433" s="184">
        <v>7.1036173002530294</v>
      </c>
      <c r="O433" s="201">
        <v>597</v>
      </c>
      <c r="P433" s="184">
        <v>1307.338286097782</v>
      </c>
      <c r="Q433" s="201">
        <v>101</v>
      </c>
      <c r="S433" s="234">
        <v>426</v>
      </c>
    </row>
    <row r="434" spans="1:19" s="28" customFormat="1" ht="15" customHeight="1" x14ac:dyDescent="0.25">
      <c r="A434" s="145" t="s">
        <v>949</v>
      </c>
      <c r="B434" s="146">
        <v>1</v>
      </c>
      <c r="C434" s="147" t="s">
        <v>950</v>
      </c>
      <c r="D434" s="136"/>
      <c r="E434" s="16"/>
      <c r="F434" s="178">
        <v>24239.17264347251</v>
      </c>
      <c r="G434" s="201">
        <v>225</v>
      </c>
      <c r="H434" s="180">
        <v>0.62916382963903084</v>
      </c>
      <c r="I434" s="201">
        <v>161</v>
      </c>
      <c r="J434" s="184">
        <v>74.329963723484383</v>
      </c>
      <c r="K434" s="201">
        <v>1018</v>
      </c>
      <c r="L434" s="184">
        <v>77.378017144159884</v>
      </c>
      <c r="M434" s="201">
        <v>127</v>
      </c>
      <c r="N434" s="184">
        <v>10.018876476299241</v>
      </c>
      <c r="O434" s="201">
        <v>94</v>
      </c>
      <c r="P434" s="184">
        <v>1150.7779303001676</v>
      </c>
      <c r="Q434" s="201">
        <v>170</v>
      </c>
      <c r="S434" s="234">
        <v>427</v>
      </c>
    </row>
    <row r="435" spans="1:19" s="28" customFormat="1" ht="15" customHeight="1" x14ac:dyDescent="0.25">
      <c r="A435" s="145" t="s">
        <v>951</v>
      </c>
      <c r="B435" s="146">
        <v>2</v>
      </c>
      <c r="C435" s="147" t="s">
        <v>952</v>
      </c>
      <c r="D435" s="136"/>
      <c r="E435" s="16"/>
      <c r="F435" s="178">
        <v>8404.6182052533968</v>
      </c>
      <c r="G435" s="201">
        <v>542</v>
      </c>
      <c r="H435" s="180">
        <v>0.64565825144872357</v>
      </c>
      <c r="I435" s="201">
        <v>129</v>
      </c>
      <c r="J435" s="184">
        <v>80.666336428559987</v>
      </c>
      <c r="K435" s="201">
        <v>454</v>
      </c>
      <c r="L435" s="184">
        <v>80.516978922736925</v>
      </c>
      <c r="M435" s="201">
        <v>52</v>
      </c>
      <c r="N435" s="184">
        <v>8.2365238655942843</v>
      </c>
      <c r="O435" s="201">
        <v>344</v>
      </c>
      <c r="P435" s="184">
        <v>1218.7456483599763</v>
      </c>
      <c r="Q435" s="201">
        <v>138</v>
      </c>
      <c r="S435" s="234">
        <v>428</v>
      </c>
    </row>
    <row r="436" spans="1:19" s="28" customFormat="1" ht="15" customHeight="1" x14ac:dyDescent="0.25">
      <c r="A436" s="145" t="s">
        <v>953</v>
      </c>
      <c r="B436" s="146">
        <v>3</v>
      </c>
      <c r="C436" s="147" t="s">
        <v>954</v>
      </c>
      <c r="D436" s="136"/>
      <c r="E436" s="16"/>
      <c r="F436" s="178">
        <v>6901.3122294005971</v>
      </c>
      <c r="G436" s="201">
        <v>625</v>
      </c>
      <c r="H436" s="180">
        <v>0.62953828687442603</v>
      </c>
      <c r="I436" s="201">
        <v>160</v>
      </c>
      <c r="J436" s="184">
        <v>79.052194061244066</v>
      </c>
      <c r="K436" s="201">
        <v>583</v>
      </c>
      <c r="L436" s="184">
        <v>71.195205580202142</v>
      </c>
      <c r="M436" s="201">
        <v>328</v>
      </c>
      <c r="N436" s="184">
        <v>7.8361297740752605</v>
      </c>
      <c r="O436" s="201">
        <v>418</v>
      </c>
      <c r="P436" s="184">
        <v>1275.9686326727019</v>
      </c>
      <c r="Q436" s="201">
        <v>120</v>
      </c>
      <c r="S436" s="234">
        <v>429</v>
      </c>
    </row>
    <row r="437" spans="1:19" s="28" customFormat="1" ht="15" customHeight="1" x14ac:dyDescent="0.25">
      <c r="A437" s="145" t="s">
        <v>955</v>
      </c>
      <c r="B437" s="146">
        <v>4</v>
      </c>
      <c r="C437" s="147" t="s">
        <v>956</v>
      </c>
      <c r="D437" s="136"/>
      <c r="E437" s="16"/>
      <c r="F437" s="178">
        <v>5167.4254977070132</v>
      </c>
      <c r="G437" s="201">
        <v>777</v>
      </c>
      <c r="H437" s="180">
        <v>0.58521277985281217</v>
      </c>
      <c r="I437" s="201">
        <v>254</v>
      </c>
      <c r="J437" s="184">
        <v>72.618359142694374</v>
      </c>
      <c r="K437" s="201">
        <v>1175</v>
      </c>
      <c r="L437" s="184">
        <v>72.308226362294462</v>
      </c>
      <c r="M437" s="201">
        <v>290</v>
      </c>
      <c r="N437" s="184">
        <v>9.2254862687260868</v>
      </c>
      <c r="O437" s="201">
        <v>171</v>
      </c>
      <c r="P437" s="184">
        <v>1047.3321297641501</v>
      </c>
      <c r="Q437" s="201">
        <v>247</v>
      </c>
      <c r="S437" s="234">
        <v>430</v>
      </c>
    </row>
    <row r="438" spans="1:19" s="28" customFormat="1" ht="15" customHeight="1" x14ac:dyDescent="0.25">
      <c r="A438" s="145" t="s">
        <v>957</v>
      </c>
      <c r="B438" s="146">
        <v>5</v>
      </c>
      <c r="C438" s="147" t="s">
        <v>958</v>
      </c>
      <c r="D438" s="136"/>
      <c r="E438" s="16"/>
      <c r="F438" s="178">
        <v>1180.0901565301283</v>
      </c>
      <c r="G438" s="201">
        <v>1511</v>
      </c>
      <c r="H438" s="180">
        <v>0.69826339060183562</v>
      </c>
      <c r="I438" s="201">
        <v>64</v>
      </c>
      <c r="J438" s="184">
        <v>79.52407879605984</v>
      </c>
      <c r="K438" s="201">
        <v>535</v>
      </c>
      <c r="L438" s="184">
        <v>79.270581274651789</v>
      </c>
      <c r="M438" s="201">
        <v>75</v>
      </c>
      <c r="N438" s="184">
        <v>9.5401522505084451</v>
      </c>
      <c r="O438" s="201">
        <v>131</v>
      </c>
      <c r="P438" s="184">
        <v>1439.9182533214375</v>
      </c>
      <c r="Q438" s="201">
        <v>73</v>
      </c>
      <c r="S438" s="234">
        <v>431</v>
      </c>
    </row>
    <row r="439" spans="1:19" s="28" customFormat="1" ht="15" customHeight="1" x14ac:dyDescent="0.25">
      <c r="A439" s="145" t="s">
        <v>959</v>
      </c>
      <c r="B439" s="146">
        <v>6</v>
      </c>
      <c r="C439" s="147" t="s">
        <v>960</v>
      </c>
      <c r="D439" s="136"/>
      <c r="E439" s="16"/>
      <c r="F439" s="178">
        <v>6500.5648895550421</v>
      </c>
      <c r="G439" s="201">
        <v>652</v>
      </c>
      <c r="H439" s="180">
        <v>0.62096367765937854</v>
      </c>
      <c r="I439" s="201">
        <v>180</v>
      </c>
      <c r="J439" s="184">
        <v>79.284768266301313</v>
      </c>
      <c r="K439" s="201">
        <v>559</v>
      </c>
      <c r="L439" s="184">
        <v>76.885020027761541</v>
      </c>
      <c r="M439" s="201">
        <v>151</v>
      </c>
      <c r="N439" s="184">
        <v>7.8555586255849059</v>
      </c>
      <c r="O439" s="201">
        <v>414</v>
      </c>
      <c r="P439" s="184">
        <v>1174.2918170600256</v>
      </c>
      <c r="Q439" s="201">
        <v>158</v>
      </c>
      <c r="S439" s="234">
        <v>432</v>
      </c>
    </row>
    <row r="440" spans="1:19" s="28" customFormat="1" ht="15" customHeight="1" x14ac:dyDescent="0.25">
      <c r="A440" s="145" t="s">
        <v>963</v>
      </c>
      <c r="B440" s="146">
        <v>1</v>
      </c>
      <c r="C440" s="147" t="s">
        <v>964</v>
      </c>
      <c r="D440" s="136"/>
      <c r="E440" s="16"/>
      <c r="F440" s="178">
        <v>2945.1908770056534</v>
      </c>
      <c r="G440" s="201">
        <v>1068</v>
      </c>
      <c r="H440" s="180">
        <v>0.53942634930133715</v>
      </c>
      <c r="I440" s="201">
        <v>396</v>
      </c>
      <c r="J440" s="184">
        <v>82.360867582397731</v>
      </c>
      <c r="K440" s="201">
        <v>319</v>
      </c>
      <c r="L440" s="184">
        <v>46.439800349314837</v>
      </c>
      <c r="M440" s="201">
        <v>1328</v>
      </c>
      <c r="N440" s="184">
        <v>8.4026658958227216</v>
      </c>
      <c r="O440" s="201">
        <v>310</v>
      </c>
      <c r="P440" s="184">
        <v>905.9400692331302</v>
      </c>
      <c r="Q440" s="201">
        <v>414</v>
      </c>
      <c r="S440" s="234">
        <v>433</v>
      </c>
    </row>
    <row r="441" spans="1:19" s="28" customFormat="1" ht="15" customHeight="1" x14ac:dyDescent="0.25">
      <c r="A441" s="145" t="s">
        <v>965</v>
      </c>
      <c r="B441" s="146">
        <v>2</v>
      </c>
      <c r="C441" s="147" t="s">
        <v>966</v>
      </c>
      <c r="D441" s="136"/>
      <c r="E441" s="16"/>
      <c r="F441" s="178">
        <v>1861.7633954131463</v>
      </c>
      <c r="G441" s="201">
        <v>1318</v>
      </c>
      <c r="H441" s="180">
        <v>0.33123529628504583</v>
      </c>
      <c r="I441" s="201">
        <v>1266</v>
      </c>
      <c r="J441" s="184">
        <v>99.209581828131405</v>
      </c>
      <c r="K441" s="201">
        <v>4</v>
      </c>
      <c r="L441" s="184">
        <v>21.995147304196735</v>
      </c>
      <c r="M441" s="201">
        <v>1834</v>
      </c>
      <c r="N441" s="184">
        <v>4.5749131920839901</v>
      </c>
      <c r="O441" s="201">
        <v>1441</v>
      </c>
      <c r="P441" s="184">
        <v>384.36070076467672</v>
      </c>
      <c r="Q441" s="201">
        <v>1289</v>
      </c>
      <c r="S441" s="234">
        <v>434</v>
      </c>
    </row>
    <row r="442" spans="1:19" s="28" customFormat="1" ht="15" customHeight="1" x14ac:dyDescent="0.25">
      <c r="A442" s="145" t="s">
        <v>967</v>
      </c>
      <c r="B442" s="146">
        <v>3</v>
      </c>
      <c r="C442" s="147" t="s">
        <v>968</v>
      </c>
      <c r="D442" s="136"/>
      <c r="E442" s="16"/>
      <c r="F442" s="178">
        <v>580.98295248966224</v>
      </c>
      <c r="G442" s="201">
        <v>1753</v>
      </c>
      <c r="H442" s="180">
        <v>0.42485725059383012</v>
      </c>
      <c r="I442" s="201">
        <v>803</v>
      </c>
      <c r="J442" s="184">
        <v>82.539117109955427</v>
      </c>
      <c r="K442" s="201">
        <v>304</v>
      </c>
      <c r="L442" s="184">
        <v>43.204907603340061</v>
      </c>
      <c r="M442" s="201">
        <v>1424</v>
      </c>
      <c r="N442" s="184">
        <v>5.9934981149529021</v>
      </c>
      <c r="O442" s="201">
        <v>915</v>
      </c>
      <c r="P442" s="184">
        <v>586.85310310476711</v>
      </c>
      <c r="Q442" s="201">
        <v>884</v>
      </c>
      <c r="S442" s="234">
        <v>435</v>
      </c>
    </row>
    <row r="443" spans="1:19" s="28" customFormat="1" ht="15" customHeight="1" x14ac:dyDescent="0.25">
      <c r="A443" s="145" t="s">
        <v>969</v>
      </c>
      <c r="B443" s="146">
        <v>4</v>
      </c>
      <c r="C443" s="147" t="s">
        <v>970</v>
      </c>
      <c r="D443" s="136"/>
      <c r="E443" s="16"/>
      <c r="F443" s="178">
        <v>1926.2051787048938</v>
      </c>
      <c r="G443" s="201">
        <v>1297</v>
      </c>
      <c r="H443" s="180">
        <v>0.40265577038725203</v>
      </c>
      <c r="I443" s="201">
        <v>901</v>
      </c>
      <c r="J443" s="184">
        <v>95.568165417375454</v>
      </c>
      <c r="K443" s="201">
        <v>15</v>
      </c>
      <c r="L443" s="184">
        <v>38.217554221752373</v>
      </c>
      <c r="M443" s="201">
        <v>1557</v>
      </c>
      <c r="N443" s="184">
        <v>4.6345903141267089</v>
      </c>
      <c r="O443" s="201">
        <v>1412</v>
      </c>
      <c r="P443" s="184">
        <v>530.36886447115774</v>
      </c>
      <c r="Q443" s="201">
        <v>973</v>
      </c>
      <c r="S443" s="234">
        <v>436</v>
      </c>
    </row>
    <row r="444" spans="1:19" s="28" customFormat="1" ht="15" customHeight="1" x14ac:dyDescent="0.25">
      <c r="A444" s="145" t="s">
        <v>971</v>
      </c>
      <c r="B444" s="146">
        <v>5</v>
      </c>
      <c r="C444" s="147" t="s">
        <v>972</v>
      </c>
      <c r="D444" s="136"/>
      <c r="E444" s="16"/>
      <c r="F444" s="178">
        <v>1129.7450133334505</v>
      </c>
      <c r="G444" s="201">
        <v>1529</v>
      </c>
      <c r="H444" s="180">
        <v>0.27567019038681811</v>
      </c>
      <c r="I444" s="201">
        <v>1566</v>
      </c>
      <c r="J444" s="184">
        <v>99.727381850740244</v>
      </c>
      <c r="K444" s="201">
        <v>2</v>
      </c>
      <c r="L444" s="184">
        <v>40.403113527987891</v>
      </c>
      <c r="M444" s="201">
        <v>1496</v>
      </c>
      <c r="N444" s="184">
        <v>3.8179816720869346</v>
      </c>
      <c r="O444" s="201">
        <v>1693</v>
      </c>
      <c r="P444" s="184">
        <v>208.03580291418311</v>
      </c>
      <c r="Q444" s="201">
        <v>1718</v>
      </c>
      <c r="S444" s="234">
        <v>437</v>
      </c>
    </row>
    <row r="445" spans="1:19" s="28" customFormat="1" ht="15" customHeight="1" x14ac:dyDescent="0.25">
      <c r="A445" s="145" t="s">
        <v>973</v>
      </c>
      <c r="B445" s="146">
        <v>6</v>
      </c>
      <c r="C445" s="147" t="s">
        <v>974</v>
      </c>
      <c r="D445" s="136"/>
      <c r="E445" s="16"/>
      <c r="F445" s="178">
        <v>2358.1665073323898</v>
      </c>
      <c r="G445" s="201">
        <v>1197</v>
      </c>
      <c r="H445" s="180">
        <v>0.17704059963045762</v>
      </c>
      <c r="I445" s="201">
        <v>1843</v>
      </c>
      <c r="J445" s="184">
        <v>98.154494382836418</v>
      </c>
      <c r="K445" s="201">
        <v>7</v>
      </c>
      <c r="L445" s="184">
        <v>31.438387748066141</v>
      </c>
      <c r="M445" s="201">
        <v>1724</v>
      </c>
      <c r="N445" s="184">
        <v>2.7624781924719795</v>
      </c>
      <c r="O445" s="201">
        <v>1849</v>
      </c>
      <c r="P445" s="184">
        <v>111.85362672389792</v>
      </c>
      <c r="Q445" s="201">
        <v>1850</v>
      </c>
      <c r="S445" s="234">
        <v>438</v>
      </c>
    </row>
    <row r="446" spans="1:19" s="28" customFormat="1" ht="15" customHeight="1" x14ac:dyDescent="0.25">
      <c r="A446" s="145" t="s">
        <v>975</v>
      </c>
      <c r="B446" s="146">
        <v>7</v>
      </c>
      <c r="C446" s="147" t="s">
        <v>976</v>
      </c>
      <c r="D446" s="136"/>
      <c r="E446" s="16"/>
      <c r="F446" s="178">
        <v>266.82925894239253</v>
      </c>
      <c r="G446" s="201">
        <v>1859</v>
      </c>
      <c r="H446" s="180">
        <v>0.36627641907331332</v>
      </c>
      <c r="I446" s="201">
        <v>1077</v>
      </c>
      <c r="J446" s="184">
        <v>79.206830055996974</v>
      </c>
      <c r="K446" s="201">
        <v>568</v>
      </c>
      <c r="L446" s="184">
        <v>18.351688619270025</v>
      </c>
      <c r="M446" s="201">
        <v>1857</v>
      </c>
      <c r="N446" s="184">
        <v>7.2736980385603225</v>
      </c>
      <c r="O446" s="201">
        <v>546</v>
      </c>
      <c r="P446" s="184">
        <v>539.08848907633251</v>
      </c>
      <c r="Q446" s="201">
        <v>959</v>
      </c>
      <c r="S446" s="234">
        <v>439</v>
      </c>
    </row>
    <row r="447" spans="1:19" s="28" customFormat="1" ht="15" customHeight="1" x14ac:dyDescent="0.25">
      <c r="A447" s="145" t="s">
        <v>977</v>
      </c>
      <c r="B447" s="146">
        <v>8</v>
      </c>
      <c r="C447" s="147" t="s">
        <v>978</v>
      </c>
      <c r="D447" s="136"/>
      <c r="E447" s="16"/>
      <c r="F447" s="178">
        <v>321.20201359480455</v>
      </c>
      <c r="G447" s="201">
        <v>1843</v>
      </c>
      <c r="H447" s="180">
        <v>0.50356295970543741</v>
      </c>
      <c r="I447" s="201">
        <v>514</v>
      </c>
      <c r="J447" s="184">
        <v>86.28194621777925</v>
      </c>
      <c r="K447" s="201">
        <v>114</v>
      </c>
      <c r="L447" s="184">
        <v>30.411978156166956</v>
      </c>
      <c r="M447" s="201">
        <v>1743</v>
      </c>
      <c r="N447" s="184">
        <v>7.0070632892081459</v>
      </c>
      <c r="O447" s="201">
        <v>621</v>
      </c>
      <c r="P447" s="184">
        <v>957.83140600213198</v>
      </c>
      <c r="Q447" s="201">
        <v>346</v>
      </c>
      <c r="S447" s="234">
        <v>440</v>
      </c>
    </row>
    <row r="448" spans="1:19" s="28" customFormat="1" ht="15" customHeight="1" x14ac:dyDescent="0.25">
      <c r="A448" s="145" t="s">
        <v>979</v>
      </c>
      <c r="B448" s="146">
        <v>9</v>
      </c>
      <c r="C448" s="147" t="s">
        <v>980</v>
      </c>
      <c r="D448" s="136"/>
      <c r="E448" s="16"/>
      <c r="F448" s="178">
        <v>303.07776204400056</v>
      </c>
      <c r="G448" s="201">
        <v>1848</v>
      </c>
      <c r="H448" s="180">
        <v>0.38577037345388526</v>
      </c>
      <c r="I448" s="201">
        <v>977</v>
      </c>
      <c r="J448" s="184">
        <v>91.383934722081804</v>
      </c>
      <c r="K448" s="201">
        <v>29</v>
      </c>
      <c r="L448" s="184">
        <v>72.430650472385921</v>
      </c>
      <c r="M448" s="201">
        <v>284</v>
      </c>
      <c r="N448" s="184">
        <v>7.789352743109955</v>
      </c>
      <c r="O448" s="201">
        <v>427</v>
      </c>
      <c r="P448" s="184">
        <v>266.4114436265458</v>
      </c>
      <c r="Q448" s="201">
        <v>1573</v>
      </c>
      <c r="S448" s="234">
        <v>441</v>
      </c>
    </row>
    <row r="449" spans="1:19" s="28" customFormat="1" ht="15" customHeight="1" x14ac:dyDescent="0.25">
      <c r="A449" s="145" t="s">
        <v>981</v>
      </c>
      <c r="B449" s="146">
        <v>10</v>
      </c>
      <c r="C449" s="147" t="s">
        <v>982</v>
      </c>
      <c r="D449" s="136"/>
      <c r="E449" s="16"/>
      <c r="F449" s="178">
        <v>662.54208446828034</v>
      </c>
      <c r="G449" s="201">
        <v>1715</v>
      </c>
      <c r="H449" s="180">
        <v>0.42240547982640275</v>
      </c>
      <c r="I449" s="201">
        <v>811</v>
      </c>
      <c r="J449" s="184">
        <v>89.751027575319696</v>
      </c>
      <c r="K449" s="201">
        <v>43</v>
      </c>
      <c r="L449" s="184">
        <v>52.971300848517053</v>
      </c>
      <c r="M449" s="201">
        <v>1078</v>
      </c>
      <c r="N449" s="184">
        <v>6.5844242513470359</v>
      </c>
      <c r="O449" s="201">
        <v>733</v>
      </c>
      <c r="P449" s="184">
        <v>442.49206052215999</v>
      </c>
      <c r="Q449" s="201">
        <v>1162</v>
      </c>
      <c r="S449" s="234">
        <v>442</v>
      </c>
    </row>
    <row r="450" spans="1:19" s="28" customFormat="1" ht="15" customHeight="1" x14ac:dyDescent="0.25">
      <c r="A450" s="145" t="s">
        <v>983</v>
      </c>
      <c r="B450" s="146">
        <v>11</v>
      </c>
      <c r="C450" s="147" t="s">
        <v>984</v>
      </c>
      <c r="D450" s="136"/>
      <c r="E450" s="16"/>
      <c r="F450" s="178">
        <v>559.83799234705748</v>
      </c>
      <c r="G450" s="201">
        <v>1761</v>
      </c>
      <c r="H450" s="180">
        <v>0.33886881608323499</v>
      </c>
      <c r="I450" s="201">
        <v>1224</v>
      </c>
      <c r="J450" s="184">
        <v>87.959316925753683</v>
      </c>
      <c r="K450" s="201">
        <v>72</v>
      </c>
      <c r="L450" s="184">
        <v>54.577573393837092</v>
      </c>
      <c r="M450" s="201">
        <v>1014</v>
      </c>
      <c r="N450" s="184">
        <v>6.1311809389619887</v>
      </c>
      <c r="O450" s="201">
        <v>869</v>
      </c>
      <c r="P450" s="184">
        <v>259.04583766305115</v>
      </c>
      <c r="Q450" s="201">
        <v>1586</v>
      </c>
      <c r="S450" s="234">
        <v>443</v>
      </c>
    </row>
    <row r="451" spans="1:19" s="28" customFormat="1" ht="15" customHeight="1" x14ac:dyDescent="0.25">
      <c r="A451" s="145" t="s">
        <v>989</v>
      </c>
      <c r="B451" s="146">
        <v>1</v>
      </c>
      <c r="C451" s="147" t="s">
        <v>990</v>
      </c>
      <c r="D451" s="136"/>
      <c r="E451" s="16"/>
      <c r="F451" s="178">
        <v>100113.33105232174</v>
      </c>
      <c r="G451" s="201">
        <v>55</v>
      </c>
      <c r="H451" s="180">
        <v>0.50100407959388937</v>
      </c>
      <c r="I451" s="201">
        <v>524</v>
      </c>
      <c r="J451" s="184">
        <v>65.360771900210338</v>
      </c>
      <c r="K451" s="201">
        <v>1597</v>
      </c>
      <c r="L451" s="184">
        <v>72.605782404101745</v>
      </c>
      <c r="M451" s="201">
        <v>275</v>
      </c>
      <c r="N451" s="184">
        <v>9.8975964476237301</v>
      </c>
      <c r="O451" s="201">
        <v>99</v>
      </c>
      <c r="P451" s="184">
        <v>751.16484706444703</v>
      </c>
      <c r="Q451" s="201">
        <v>635</v>
      </c>
      <c r="S451" s="234">
        <v>444</v>
      </c>
    </row>
    <row r="452" spans="1:19" s="28" customFormat="1" ht="15" customHeight="1" x14ac:dyDescent="0.25">
      <c r="A452" s="145" t="s">
        <v>991</v>
      </c>
      <c r="B452" s="146">
        <v>2</v>
      </c>
      <c r="C452" s="147" t="s">
        <v>992</v>
      </c>
      <c r="D452" s="136"/>
      <c r="E452" s="16"/>
      <c r="F452" s="178">
        <v>7454.1019017001199</v>
      </c>
      <c r="G452" s="201">
        <v>587</v>
      </c>
      <c r="H452" s="180">
        <v>0.22340692787523064</v>
      </c>
      <c r="I452" s="201">
        <v>1752</v>
      </c>
      <c r="J452" s="184">
        <v>64.914886487082725</v>
      </c>
      <c r="K452" s="201">
        <v>1619</v>
      </c>
      <c r="L452" s="184">
        <v>42.362828483166631</v>
      </c>
      <c r="M452" s="201">
        <v>1449</v>
      </c>
      <c r="N452" s="184">
        <v>3.5522016246539407</v>
      </c>
      <c r="O452" s="201">
        <v>1750</v>
      </c>
      <c r="P452" s="184">
        <v>215.71027348366067</v>
      </c>
      <c r="Q452" s="201">
        <v>1699</v>
      </c>
      <c r="S452" s="234">
        <v>445</v>
      </c>
    </row>
    <row r="453" spans="1:19" s="28" customFormat="1" ht="15" customHeight="1" x14ac:dyDescent="0.25">
      <c r="A453" s="145" t="s">
        <v>993</v>
      </c>
      <c r="B453" s="146">
        <v>3</v>
      </c>
      <c r="C453" s="147" t="s">
        <v>994</v>
      </c>
      <c r="D453" s="136"/>
      <c r="E453" s="16"/>
      <c r="F453" s="178">
        <v>4413.2552526207792</v>
      </c>
      <c r="G453" s="201">
        <v>857</v>
      </c>
      <c r="H453" s="180">
        <v>0.26194136317766598</v>
      </c>
      <c r="I453" s="201">
        <v>1630</v>
      </c>
      <c r="J453" s="184">
        <v>68.921719309314909</v>
      </c>
      <c r="K453" s="201">
        <v>1433</v>
      </c>
      <c r="L453" s="184">
        <v>41.301025117155476</v>
      </c>
      <c r="M453" s="201">
        <v>1469</v>
      </c>
      <c r="N453" s="184">
        <v>3.1771371410003524</v>
      </c>
      <c r="O453" s="201">
        <v>1809</v>
      </c>
      <c r="P453" s="184">
        <v>337.39614660204762</v>
      </c>
      <c r="Q453" s="201">
        <v>1407</v>
      </c>
      <c r="S453" s="234">
        <v>446</v>
      </c>
    </row>
    <row r="454" spans="1:19" s="28" customFormat="1" ht="15" customHeight="1" x14ac:dyDescent="0.25">
      <c r="A454" s="145" t="s">
        <v>995</v>
      </c>
      <c r="B454" s="146">
        <v>4</v>
      </c>
      <c r="C454" s="152" t="s">
        <v>4072</v>
      </c>
      <c r="D454" s="136"/>
      <c r="E454" s="16"/>
      <c r="F454" s="178">
        <v>28447.019711850844</v>
      </c>
      <c r="G454" s="201">
        <v>189</v>
      </c>
      <c r="H454" s="180">
        <v>0.48938386386940652</v>
      </c>
      <c r="I454" s="201">
        <v>561</v>
      </c>
      <c r="J454" s="184">
        <v>73.990393149531386</v>
      </c>
      <c r="K454" s="201">
        <v>1054</v>
      </c>
      <c r="L454" s="184">
        <v>65.857782712592339</v>
      </c>
      <c r="M454" s="201">
        <v>538</v>
      </c>
      <c r="N454" s="184">
        <v>8.2331222291224737</v>
      </c>
      <c r="O454" s="201">
        <v>346</v>
      </c>
      <c r="P454" s="184">
        <v>682.79248303456643</v>
      </c>
      <c r="Q454" s="201">
        <v>734</v>
      </c>
      <c r="S454" s="234">
        <v>447</v>
      </c>
    </row>
    <row r="455" spans="1:19" s="28" customFormat="1" ht="15" customHeight="1" x14ac:dyDescent="0.25">
      <c r="A455" s="145" t="s">
        <v>996</v>
      </c>
      <c r="B455" s="146">
        <v>5</v>
      </c>
      <c r="C455" s="147" t="s">
        <v>596</v>
      </c>
      <c r="D455" s="136"/>
      <c r="E455" s="16"/>
      <c r="F455" s="178">
        <v>5737.3325186934062</v>
      </c>
      <c r="G455" s="201">
        <v>714</v>
      </c>
      <c r="H455" s="180">
        <v>0.31856262344692826</v>
      </c>
      <c r="I455" s="201">
        <v>1334</v>
      </c>
      <c r="J455" s="184">
        <v>64.989069991083454</v>
      </c>
      <c r="K455" s="201">
        <v>1613</v>
      </c>
      <c r="L455" s="184">
        <v>46.699466603535782</v>
      </c>
      <c r="M455" s="201">
        <v>1308</v>
      </c>
      <c r="N455" s="184">
        <v>4.7265883756915335</v>
      </c>
      <c r="O455" s="201">
        <v>1382</v>
      </c>
      <c r="P455" s="184">
        <v>420.4062188935626</v>
      </c>
      <c r="Q455" s="201">
        <v>1209</v>
      </c>
      <c r="S455" s="234">
        <v>448</v>
      </c>
    </row>
    <row r="456" spans="1:19" s="28" customFormat="1" ht="15" customHeight="1" x14ac:dyDescent="0.25">
      <c r="A456" s="145" t="s">
        <v>997</v>
      </c>
      <c r="B456" s="146">
        <v>6</v>
      </c>
      <c r="C456" s="147" t="s">
        <v>434</v>
      </c>
      <c r="D456" s="136"/>
      <c r="E456" s="16"/>
      <c r="F456" s="178">
        <v>5410.0890879150002</v>
      </c>
      <c r="G456" s="201">
        <v>746</v>
      </c>
      <c r="H456" s="180">
        <v>0.22254177946659903</v>
      </c>
      <c r="I456" s="201">
        <v>1753</v>
      </c>
      <c r="J456" s="184">
        <v>66.512072478635147</v>
      </c>
      <c r="K456" s="201">
        <v>1545</v>
      </c>
      <c r="L456" s="184">
        <v>47.474217945664286</v>
      </c>
      <c r="M456" s="201">
        <v>1289</v>
      </c>
      <c r="N456" s="184">
        <v>4.1789644048367487</v>
      </c>
      <c r="O456" s="201">
        <v>1589</v>
      </c>
      <c r="P456" s="184">
        <v>174.23541634782433</v>
      </c>
      <c r="Q456" s="201">
        <v>1778</v>
      </c>
      <c r="S456" s="234">
        <v>449</v>
      </c>
    </row>
    <row r="457" spans="1:19" s="28" customFormat="1" ht="15" customHeight="1" x14ac:dyDescent="0.25">
      <c r="A457" s="145" t="s">
        <v>998</v>
      </c>
      <c r="B457" s="146">
        <v>7</v>
      </c>
      <c r="C457" s="147" t="s">
        <v>999</v>
      </c>
      <c r="D457" s="136"/>
      <c r="E457" s="16"/>
      <c r="F457" s="178">
        <v>3135.4955182890953</v>
      </c>
      <c r="G457" s="201">
        <v>1034</v>
      </c>
      <c r="H457" s="180">
        <v>0.33920402368993313</v>
      </c>
      <c r="I457" s="201">
        <v>1222</v>
      </c>
      <c r="J457" s="184">
        <v>58.010921588181716</v>
      </c>
      <c r="K457" s="201">
        <v>1776</v>
      </c>
      <c r="L457" s="184">
        <v>55.029416104952524</v>
      </c>
      <c r="M457" s="201">
        <v>989</v>
      </c>
      <c r="N457" s="184">
        <v>5.8594231306050553</v>
      </c>
      <c r="O457" s="201">
        <v>949</v>
      </c>
      <c r="P457" s="184">
        <v>475.86748490509348</v>
      </c>
      <c r="Q457" s="201">
        <v>1101</v>
      </c>
      <c r="S457" s="234">
        <v>450</v>
      </c>
    </row>
    <row r="458" spans="1:19" s="28" customFormat="1" ht="15" customHeight="1" x14ac:dyDescent="0.25">
      <c r="A458" s="145" t="s">
        <v>1000</v>
      </c>
      <c r="B458" s="146">
        <v>8</v>
      </c>
      <c r="C458" s="147" t="s">
        <v>1001</v>
      </c>
      <c r="D458" s="136"/>
      <c r="E458" s="16"/>
      <c r="F458" s="178">
        <v>5118.0872573742681</v>
      </c>
      <c r="G458" s="201">
        <v>782</v>
      </c>
      <c r="H458" s="180">
        <v>0.3000932924216414</v>
      </c>
      <c r="I458" s="201">
        <v>1434</v>
      </c>
      <c r="J458" s="184">
        <v>55.794347305752567</v>
      </c>
      <c r="K458" s="201">
        <v>1810</v>
      </c>
      <c r="L458" s="184">
        <v>58.999760321817092</v>
      </c>
      <c r="M458" s="201">
        <v>810</v>
      </c>
      <c r="N458" s="184">
        <v>4.6562540817142271</v>
      </c>
      <c r="O458" s="201">
        <v>1404</v>
      </c>
      <c r="P458" s="184">
        <v>411.77897901703057</v>
      </c>
      <c r="Q458" s="201">
        <v>1229</v>
      </c>
      <c r="S458" s="234">
        <v>451</v>
      </c>
    </row>
    <row r="459" spans="1:19" s="28" customFormat="1" ht="15" customHeight="1" x14ac:dyDescent="0.25">
      <c r="A459" s="145" t="s">
        <v>1002</v>
      </c>
      <c r="B459" s="146">
        <v>9</v>
      </c>
      <c r="C459" s="147" t="s">
        <v>1003</v>
      </c>
      <c r="D459" s="136"/>
      <c r="E459" s="16"/>
      <c r="F459" s="178">
        <v>1412.68471809878</v>
      </c>
      <c r="G459" s="201">
        <v>1438</v>
      </c>
      <c r="H459" s="180">
        <v>0.28351231426683338</v>
      </c>
      <c r="I459" s="201">
        <v>1530</v>
      </c>
      <c r="J459" s="184">
        <v>65.275450469418701</v>
      </c>
      <c r="K459" s="201">
        <v>1599</v>
      </c>
      <c r="L459" s="184">
        <v>58.149444213473032</v>
      </c>
      <c r="M459" s="201">
        <v>850</v>
      </c>
      <c r="N459" s="184">
        <v>3.5235492968866828</v>
      </c>
      <c r="O459" s="201">
        <v>1756</v>
      </c>
      <c r="P459" s="184">
        <v>349.99458063937834</v>
      </c>
      <c r="Q459" s="201">
        <v>1378</v>
      </c>
      <c r="S459" s="234">
        <v>452</v>
      </c>
    </row>
    <row r="460" spans="1:19" s="28" customFormat="1" ht="15" customHeight="1" x14ac:dyDescent="0.25">
      <c r="A460" s="145" t="s">
        <v>1004</v>
      </c>
      <c r="B460" s="146">
        <v>10</v>
      </c>
      <c r="C460" s="147" t="s">
        <v>1005</v>
      </c>
      <c r="D460" s="136"/>
      <c r="E460" s="16"/>
      <c r="F460" s="178">
        <v>49372.475030118017</v>
      </c>
      <c r="G460" s="201">
        <v>124</v>
      </c>
      <c r="H460" s="180">
        <v>0.53123683739988137</v>
      </c>
      <c r="I460" s="201">
        <v>419</v>
      </c>
      <c r="J460" s="184">
        <v>75.276921805927927</v>
      </c>
      <c r="K460" s="201">
        <v>925</v>
      </c>
      <c r="L460" s="184">
        <v>74.982797573990311</v>
      </c>
      <c r="M460" s="201">
        <v>200</v>
      </c>
      <c r="N460" s="184">
        <v>9.7934648166839917</v>
      </c>
      <c r="O460" s="201">
        <v>107</v>
      </c>
      <c r="P460" s="184">
        <v>713.82817551493065</v>
      </c>
      <c r="Q460" s="201">
        <v>697</v>
      </c>
      <c r="S460" s="234">
        <v>453</v>
      </c>
    </row>
    <row r="461" spans="1:19" s="28" customFormat="1" ht="15" customHeight="1" x14ac:dyDescent="0.25">
      <c r="A461" s="145" t="s">
        <v>1006</v>
      </c>
      <c r="B461" s="146">
        <v>11</v>
      </c>
      <c r="C461" s="147" t="s">
        <v>1007</v>
      </c>
      <c r="D461" s="136"/>
      <c r="E461" s="16"/>
      <c r="F461" s="178">
        <v>1436.8503868331854</v>
      </c>
      <c r="G461" s="201">
        <v>1430</v>
      </c>
      <c r="H461" s="180">
        <v>0.33296174929891703</v>
      </c>
      <c r="I461" s="201">
        <v>1256</v>
      </c>
      <c r="J461" s="184">
        <v>64.846601329603189</v>
      </c>
      <c r="K461" s="201">
        <v>1623</v>
      </c>
      <c r="L461" s="184">
        <v>65.716457568675651</v>
      </c>
      <c r="M461" s="201">
        <v>542</v>
      </c>
      <c r="N461" s="184">
        <v>5.368981829076267</v>
      </c>
      <c r="O461" s="201">
        <v>1130</v>
      </c>
      <c r="P461" s="184">
        <v>372.12802345378668</v>
      </c>
      <c r="Q461" s="201">
        <v>1319</v>
      </c>
      <c r="S461" s="234">
        <v>454</v>
      </c>
    </row>
    <row r="462" spans="1:19" s="28" customFormat="1" ht="15" customHeight="1" x14ac:dyDescent="0.25">
      <c r="A462" s="145" t="s">
        <v>1008</v>
      </c>
      <c r="B462" s="146">
        <v>12</v>
      </c>
      <c r="C462" s="147" t="s">
        <v>1009</v>
      </c>
      <c r="D462" s="136"/>
      <c r="E462" s="16"/>
      <c r="F462" s="178">
        <v>5993.0858461325288</v>
      </c>
      <c r="G462" s="201">
        <v>696</v>
      </c>
      <c r="H462" s="180">
        <v>0.24323754581628057</v>
      </c>
      <c r="I462" s="201">
        <v>1698</v>
      </c>
      <c r="J462" s="184">
        <v>71.758008218454293</v>
      </c>
      <c r="K462" s="201">
        <v>1241</v>
      </c>
      <c r="L462" s="184">
        <v>45.43767572467128</v>
      </c>
      <c r="M462" s="201">
        <v>1360</v>
      </c>
      <c r="N462" s="184">
        <v>2.8317583736798095</v>
      </c>
      <c r="O462" s="201">
        <v>1840</v>
      </c>
      <c r="P462" s="184">
        <v>285.5250323270464</v>
      </c>
      <c r="Q462" s="201">
        <v>1522</v>
      </c>
      <c r="S462" s="234">
        <v>455</v>
      </c>
    </row>
    <row r="463" spans="1:19" s="28" customFormat="1" ht="15" customHeight="1" x14ac:dyDescent="0.25">
      <c r="A463" s="145" t="s">
        <v>1010</v>
      </c>
      <c r="B463" s="146">
        <v>13</v>
      </c>
      <c r="C463" s="147" t="s">
        <v>1011</v>
      </c>
      <c r="D463" s="136"/>
      <c r="E463" s="16"/>
      <c r="F463" s="178">
        <v>5081.8387542726605</v>
      </c>
      <c r="G463" s="201">
        <v>785</v>
      </c>
      <c r="H463" s="180">
        <v>0.24170359998178012</v>
      </c>
      <c r="I463" s="201">
        <v>1701</v>
      </c>
      <c r="J463" s="184">
        <v>67.336437627664949</v>
      </c>
      <c r="K463" s="201">
        <v>1510</v>
      </c>
      <c r="L463" s="184">
        <v>48.577297135975172</v>
      </c>
      <c r="M463" s="201">
        <v>1237</v>
      </c>
      <c r="N463" s="184">
        <v>4.268643150556235</v>
      </c>
      <c r="O463" s="201">
        <v>1564</v>
      </c>
      <c r="P463" s="184">
        <v>204.74678589729422</v>
      </c>
      <c r="Q463" s="201">
        <v>1728</v>
      </c>
      <c r="S463" s="234">
        <v>456</v>
      </c>
    </row>
    <row r="464" spans="1:19" s="28" customFormat="1" ht="15" customHeight="1" x14ac:dyDescent="0.25">
      <c r="A464" s="145" t="s">
        <v>1012</v>
      </c>
      <c r="B464" s="146">
        <v>14</v>
      </c>
      <c r="C464" s="147" t="s">
        <v>1013</v>
      </c>
      <c r="D464" s="136"/>
      <c r="E464" s="16"/>
      <c r="F464" s="178">
        <v>13728.113646870112</v>
      </c>
      <c r="G464" s="201">
        <v>357</v>
      </c>
      <c r="H464" s="180">
        <v>0.18073859772340869</v>
      </c>
      <c r="I464" s="201">
        <v>1837</v>
      </c>
      <c r="J464" s="184">
        <v>67.839599656580475</v>
      </c>
      <c r="K464" s="201">
        <v>1488</v>
      </c>
      <c r="L464" s="184">
        <v>40.817605668499823</v>
      </c>
      <c r="M464" s="201">
        <v>1481</v>
      </c>
      <c r="N464" s="184">
        <v>2.7202844741171042</v>
      </c>
      <c r="O464" s="201">
        <v>1852</v>
      </c>
      <c r="P464" s="184">
        <v>160.32417588456218</v>
      </c>
      <c r="Q464" s="201">
        <v>1800</v>
      </c>
      <c r="S464" s="234">
        <v>457</v>
      </c>
    </row>
    <row r="465" spans="1:19" s="28" customFormat="1" ht="15" customHeight="1" x14ac:dyDescent="0.25">
      <c r="A465" s="145" t="s">
        <v>1014</v>
      </c>
      <c r="B465" s="146">
        <v>15</v>
      </c>
      <c r="C465" s="147" t="s">
        <v>1015</v>
      </c>
      <c r="D465" s="136"/>
      <c r="E465" s="16"/>
      <c r="F465" s="178">
        <v>18619.64775985933</v>
      </c>
      <c r="G465" s="201">
        <v>279</v>
      </c>
      <c r="H465" s="180">
        <v>0.53661081687381462</v>
      </c>
      <c r="I465" s="201">
        <v>404</v>
      </c>
      <c r="J465" s="184">
        <v>74.514840424542669</v>
      </c>
      <c r="K465" s="201">
        <v>997</v>
      </c>
      <c r="L465" s="184">
        <v>77.165921540502893</v>
      </c>
      <c r="M465" s="201">
        <v>140</v>
      </c>
      <c r="N465" s="184">
        <v>9.8827600003039233</v>
      </c>
      <c r="O465" s="201">
        <v>101</v>
      </c>
      <c r="P465" s="184">
        <v>731.40617866665241</v>
      </c>
      <c r="Q465" s="201">
        <v>669</v>
      </c>
      <c r="S465" s="234">
        <v>458</v>
      </c>
    </row>
    <row r="466" spans="1:19" s="28" customFormat="1" ht="15" customHeight="1" x14ac:dyDescent="0.25">
      <c r="A466" s="153" t="s">
        <v>1016</v>
      </c>
      <c r="B466" s="154">
        <v>16</v>
      </c>
      <c r="C466" s="155" t="s">
        <v>1017</v>
      </c>
      <c r="D466" s="136"/>
      <c r="E466" s="16"/>
      <c r="F466" s="178">
        <v>28668.538341916224</v>
      </c>
      <c r="G466" s="201">
        <v>188</v>
      </c>
      <c r="H466" s="180">
        <v>0.47457709299945794</v>
      </c>
      <c r="I466" s="201">
        <v>616</v>
      </c>
      <c r="J466" s="184">
        <v>66.812830270822218</v>
      </c>
      <c r="K466" s="201">
        <v>1537</v>
      </c>
      <c r="L466" s="184">
        <v>68.830103198662016</v>
      </c>
      <c r="M466" s="201">
        <v>421</v>
      </c>
      <c r="N466" s="184">
        <v>8.9265751275724607</v>
      </c>
      <c r="O466" s="201">
        <v>210</v>
      </c>
      <c r="P466" s="184">
        <v>678.27022793349704</v>
      </c>
      <c r="Q466" s="201">
        <v>739</v>
      </c>
      <c r="S466" s="234">
        <v>459</v>
      </c>
    </row>
    <row r="467" spans="1:19" s="28" customFormat="1" ht="15" customHeight="1" x14ac:dyDescent="0.25">
      <c r="A467" s="145" t="s">
        <v>1020</v>
      </c>
      <c r="B467" s="146">
        <v>1</v>
      </c>
      <c r="C467" s="147" t="s">
        <v>1021</v>
      </c>
      <c r="D467" s="136"/>
      <c r="E467" s="16"/>
      <c r="F467" s="178">
        <v>5516.8207914919567</v>
      </c>
      <c r="G467" s="201">
        <v>732</v>
      </c>
      <c r="H467" s="180">
        <v>0.40286653633399877</v>
      </c>
      <c r="I467" s="201">
        <v>898</v>
      </c>
      <c r="J467" s="184">
        <v>77.514314502258188</v>
      </c>
      <c r="K467" s="201">
        <v>727</v>
      </c>
      <c r="L467" s="184">
        <v>51.895012684190021</v>
      </c>
      <c r="M467" s="201">
        <v>1122</v>
      </c>
      <c r="N467" s="184">
        <v>5.7728168230559085</v>
      </c>
      <c r="O467" s="201">
        <v>984</v>
      </c>
      <c r="P467" s="184">
        <v>518.28815119448132</v>
      </c>
      <c r="Q467" s="201">
        <v>1004</v>
      </c>
      <c r="S467" s="234">
        <v>460</v>
      </c>
    </row>
    <row r="468" spans="1:19" s="28" customFormat="1" ht="15" customHeight="1" x14ac:dyDescent="0.25">
      <c r="A468" s="145" t="s">
        <v>1022</v>
      </c>
      <c r="B468" s="146">
        <v>2</v>
      </c>
      <c r="C468" s="147" t="s">
        <v>1023</v>
      </c>
      <c r="D468" s="136"/>
      <c r="E468" s="16"/>
      <c r="F468" s="178">
        <v>8378.4387307911256</v>
      </c>
      <c r="G468" s="201">
        <v>545</v>
      </c>
      <c r="H468" s="180">
        <v>0.35804815337373541</v>
      </c>
      <c r="I468" s="201">
        <v>1126</v>
      </c>
      <c r="J468" s="184">
        <v>88.318994836778884</v>
      </c>
      <c r="K468" s="201">
        <v>66</v>
      </c>
      <c r="L468" s="184">
        <v>47.577914825441269</v>
      </c>
      <c r="M468" s="201">
        <v>1286</v>
      </c>
      <c r="N468" s="184">
        <v>5.1294002198815187</v>
      </c>
      <c r="O468" s="201">
        <v>1221</v>
      </c>
      <c r="P468" s="184">
        <v>356.0088047864981</v>
      </c>
      <c r="Q468" s="201">
        <v>1361</v>
      </c>
      <c r="S468" s="234">
        <v>461</v>
      </c>
    </row>
    <row r="469" spans="1:19" s="28" customFormat="1" ht="15" customHeight="1" x14ac:dyDescent="0.25">
      <c r="A469" s="145" t="s">
        <v>1024</v>
      </c>
      <c r="B469" s="146">
        <v>3</v>
      </c>
      <c r="C469" s="147" t="s">
        <v>1025</v>
      </c>
      <c r="D469" s="136"/>
      <c r="E469" s="16"/>
      <c r="F469" s="178">
        <v>7514.5160735361333</v>
      </c>
      <c r="G469" s="201">
        <v>583</v>
      </c>
      <c r="H469" s="180">
        <v>0.35419761556461521</v>
      </c>
      <c r="I469" s="201">
        <v>1141</v>
      </c>
      <c r="J469" s="184">
        <v>92.103559853013621</v>
      </c>
      <c r="K469" s="201">
        <v>24</v>
      </c>
      <c r="L469" s="184">
        <v>64.933698292576537</v>
      </c>
      <c r="M469" s="201">
        <v>587</v>
      </c>
      <c r="N469" s="184">
        <v>4.7698752778025471</v>
      </c>
      <c r="O469" s="201">
        <v>1366</v>
      </c>
      <c r="P469" s="184">
        <v>300.76605553963208</v>
      </c>
      <c r="Q469" s="201">
        <v>1477</v>
      </c>
      <c r="S469" s="234">
        <v>462</v>
      </c>
    </row>
    <row r="470" spans="1:19" s="28" customFormat="1" ht="15" customHeight="1" x14ac:dyDescent="0.25">
      <c r="A470" s="145" t="s">
        <v>1026</v>
      </c>
      <c r="B470" s="146">
        <v>4</v>
      </c>
      <c r="C470" s="147" t="s">
        <v>1027</v>
      </c>
      <c r="D470" s="136"/>
      <c r="E470" s="16"/>
      <c r="F470" s="178">
        <v>2081.2682197506615</v>
      </c>
      <c r="G470" s="201">
        <v>1254</v>
      </c>
      <c r="H470" s="180">
        <v>0.26140333680337657</v>
      </c>
      <c r="I470" s="201">
        <v>1634</v>
      </c>
      <c r="J470" s="184">
        <v>89.454275174165275</v>
      </c>
      <c r="K470" s="201">
        <v>48</v>
      </c>
      <c r="L470" s="184">
        <v>48.034434795208178</v>
      </c>
      <c r="M470" s="201">
        <v>1257</v>
      </c>
      <c r="N470" s="184">
        <v>3.6744165169847309</v>
      </c>
      <c r="O470" s="201">
        <v>1718</v>
      </c>
      <c r="P470" s="184">
        <v>197.77383837447363</v>
      </c>
      <c r="Q470" s="201">
        <v>1743</v>
      </c>
      <c r="S470" s="234">
        <v>463</v>
      </c>
    </row>
    <row r="471" spans="1:19" s="28" customFormat="1" ht="15" customHeight="1" x14ac:dyDescent="0.25">
      <c r="A471" s="145" t="s">
        <v>1028</v>
      </c>
      <c r="B471" s="146">
        <v>5</v>
      </c>
      <c r="C471" s="147" t="s">
        <v>1029</v>
      </c>
      <c r="D471" s="136"/>
      <c r="E471" s="16"/>
      <c r="F471" s="178">
        <v>4132.3293535833163</v>
      </c>
      <c r="G471" s="201">
        <v>895</v>
      </c>
      <c r="H471" s="180">
        <v>0.2639020127854354</v>
      </c>
      <c r="I471" s="201">
        <v>1619</v>
      </c>
      <c r="J471" s="184">
        <v>84.13227196300025</v>
      </c>
      <c r="K471" s="201">
        <v>203</v>
      </c>
      <c r="L471" s="184">
        <v>38.963857648858422</v>
      </c>
      <c r="M471" s="201">
        <v>1531</v>
      </c>
      <c r="N471" s="184">
        <v>3.7101372403637951</v>
      </c>
      <c r="O471" s="201">
        <v>1714</v>
      </c>
      <c r="P471" s="184">
        <v>235.79487712234697</v>
      </c>
      <c r="Q471" s="201">
        <v>1650</v>
      </c>
      <c r="S471" s="234">
        <v>464</v>
      </c>
    </row>
    <row r="472" spans="1:19" s="28" customFormat="1" ht="15" customHeight="1" x14ac:dyDescent="0.25">
      <c r="A472" s="145" t="s">
        <v>1030</v>
      </c>
      <c r="B472" s="146">
        <v>6</v>
      </c>
      <c r="C472" s="147" t="s">
        <v>1031</v>
      </c>
      <c r="D472" s="136"/>
      <c r="E472" s="16"/>
      <c r="F472" s="178">
        <v>3029.770717576072</v>
      </c>
      <c r="G472" s="201">
        <v>1048</v>
      </c>
      <c r="H472" s="180">
        <v>0.2995838670152644</v>
      </c>
      <c r="I472" s="201">
        <v>1438</v>
      </c>
      <c r="J472" s="184">
        <v>80.70783642665026</v>
      </c>
      <c r="K472" s="201">
        <v>450</v>
      </c>
      <c r="L472" s="184">
        <v>55.276170214916689</v>
      </c>
      <c r="M472" s="201">
        <v>979</v>
      </c>
      <c r="N472" s="184">
        <v>4.1539396503978114</v>
      </c>
      <c r="O472" s="201">
        <v>1599</v>
      </c>
      <c r="P472" s="184">
        <v>270.822199959486</v>
      </c>
      <c r="Q472" s="201">
        <v>1561</v>
      </c>
      <c r="S472" s="234">
        <v>465</v>
      </c>
    </row>
    <row r="473" spans="1:19" s="28" customFormat="1" ht="15" customHeight="1" x14ac:dyDescent="0.25">
      <c r="A473" s="145" t="s">
        <v>1034</v>
      </c>
      <c r="B473" s="146">
        <v>1</v>
      </c>
      <c r="C473" s="147" t="s">
        <v>1035</v>
      </c>
      <c r="D473" s="136"/>
      <c r="E473" s="16"/>
      <c r="F473" s="178">
        <v>3224.1029703152485</v>
      </c>
      <c r="G473" s="201">
        <v>1023</v>
      </c>
      <c r="H473" s="180">
        <v>0.43390207913074785</v>
      </c>
      <c r="I473" s="201">
        <v>762</v>
      </c>
      <c r="J473" s="184">
        <v>71.516914580518403</v>
      </c>
      <c r="K473" s="201">
        <v>1255</v>
      </c>
      <c r="L473" s="184">
        <v>35.363205945404438</v>
      </c>
      <c r="M473" s="201">
        <v>1612</v>
      </c>
      <c r="N473" s="184">
        <v>7.4447531363549908</v>
      </c>
      <c r="O473" s="201">
        <v>503</v>
      </c>
      <c r="P473" s="184">
        <v>727.75289126632799</v>
      </c>
      <c r="Q473" s="201">
        <v>676</v>
      </c>
      <c r="S473" s="234">
        <v>466</v>
      </c>
    </row>
    <row r="474" spans="1:19" s="28" customFormat="1" ht="15" customHeight="1" x14ac:dyDescent="0.25">
      <c r="A474" s="145" t="s">
        <v>1036</v>
      </c>
      <c r="B474" s="146">
        <v>2</v>
      </c>
      <c r="C474" s="147" t="s">
        <v>1037</v>
      </c>
      <c r="D474" s="136"/>
      <c r="E474" s="16"/>
      <c r="F474" s="178">
        <v>1838.6046295426745</v>
      </c>
      <c r="G474" s="201">
        <v>1327</v>
      </c>
      <c r="H474" s="180">
        <v>0.36434257648448176</v>
      </c>
      <c r="I474" s="201">
        <v>1087</v>
      </c>
      <c r="J474" s="184">
        <v>67.303541931569427</v>
      </c>
      <c r="K474" s="201">
        <v>1512</v>
      </c>
      <c r="L474" s="184">
        <v>64.487088614856276</v>
      </c>
      <c r="M474" s="201">
        <v>611</v>
      </c>
      <c r="N474" s="184">
        <v>5.2938883633445935</v>
      </c>
      <c r="O474" s="201">
        <v>1160</v>
      </c>
      <c r="P474" s="184">
        <v>459.49687105545104</v>
      </c>
      <c r="Q474" s="201">
        <v>1130</v>
      </c>
      <c r="S474" s="234">
        <v>467</v>
      </c>
    </row>
    <row r="475" spans="1:19" s="28" customFormat="1" ht="15" customHeight="1" x14ac:dyDescent="0.25">
      <c r="A475" s="145" t="s">
        <v>1038</v>
      </c>
      <c r="B475" s="146">
        <v>3</v>
      </c>
      <c r="C475" s="147" t="s">
        <v>1039</v>
      </c>
      <c r="D475" s="136"/>
      <c r="E475" s="16"/>
      <c r="F475" s="178">
        <v>1322.06346034476</v>
      </c>
      <c r="G475" s="201">
        <v>1473</v>
      </c>
      <c r="H475" s="180">
        <v>0.38450432610140195</v>
      </c>
      <c r="I475" s="201">
        <v>980</v>
      </c>
      <c r="J475" s="184">
        <v>77.04712727177639</v>
      </c>
      <c r="K475" s="201">
        <v>765</v>
      </c>
      <c r="L475" s="184">
        <v>50.485996081676433</v>
      </c>
      <c r="M475" s="201">
        <v>1166</v>
      </c>
      <c r="N475" s="184">
        <v>5.3323223164193436</v>
      </c>
      <c r="O475" s="201">
        <v>1144</v>
      </c>
      <c r="P475" s="184">
        <v>490.83077902186949</v>
      </c>
      <c r="Q475" s="201">
        <v>1056</v>
      </c>
      <c r="S475" s="234">
        <v>468</v>
      </c>
    </row>
    <row r="476" spans="1:19" s="28" customFormat="1" ht="15" customHeight="1" x14ac:dyDescent="0.25">
      <c r="A476" s="145" t="s">
        <v>1040</v>
      </c>
      <c r="B476" s="146">
        <v>4</v>
      </c>
      <c r="C476" s="147" t="s">
        <v>1041</v>
      </c>
      <c r="D476" s="136"/>
      <c r="E476" s="16"/>
      <c r="F476" s="178">
        <v>2082.2751226145951</v>
      </c>
      <c r="G476" s="201">
        <v>1253</v>
      </c>
      <c r="H476" s="180">
        <v>0.33338882566142147</v>
      </c>
      <c r="I476" s="201">
        <v>1252</v>
      </c>
      <c r="J476" s="184">
        <v>83.939331351177415</v>
      </c>
      <c r="K476" s="201">
        <v>209</v>
      </c>
      <c r="L476" s="184">
        <v>39.121459105757694</v>
      </c>
      <c r="M476" s="201">
        <v>1528</v>
      </c>
      <c r="N476" s="184">
        <v>4.2957455582028654</v>
      </c>
      <c r="O476" s="201">
        <v>1554</v>
      </c>
      <c r="P476" s="184">
        <v>389.61131084887069</v>
      </c>
      <c r="Q476" s="201">
        <v>1274</v>
      </c>
      <c r="S476" s="234">
        <v>469</v>
      </c>
    </row>
    <row r="477" spans="1:19" s="28" customFormat="1" ht="15" customHeight="1" x14ac:dyDescent="0.25">
      <c r="A477" s="145" t="s">
        <v>1044</v>
      </c>
      <c r="B477" s="146">
        <v>1</v>
      </c>
      <c r="C477" s="147" t="s">
        <v>1045</v>
      </c>
      <c r="D477" s="136"/>
      <c r="E477" s="16"/>
      <c r="F477" s="178">
        <v>39789.780474062361</v>
      </c>
      <c r="G477" s="201">
        <v>145</v>
      </c>
      <c r="H477" s="180">
        <v>0.47164792104433362</v>
      </c>
      <c r="I477" s="201">
        <v>627</v>
      </c>
      <c r="J477" s="184">
        <v>74.716591416772431</v>
      </c>
      <c r="K477" s="201">
        <v>985</v>
      </c>
      <c r="L477" s="184">
        <v>65.084859513452415</v>
      </c>
      <c r="M477" s="201">
        <v>579</v>
      </c>
      <c r="N477" s="184">
        <v>7.7742592888713089</v>
      </c>
      <c r="O477" s="201">
        <v>433</v>
      </c>
      <c r="P477" s="184">
        <v>631.46196418045918</v>
      </c>
      <c r="Q477" s="201">
        <v>806</v>
      </c>
      <c r="S477" s="234">
        <v>470</v>
      </c>
    </row>
    <row r="478" spans="1:19" s="28" customFormat="1" ht="15" customHeight="1" x14ac:dyDescent="0.25">
      <c r="A478" s="145" t="s">
        <v>1046</v>
      </c>
      <c r="B478" s="146">
        <v>2</v>
      </c>
      <c r="C478" s="147" t="s">
        <v>1047</v>
      </c>
      <c r="D478" s="136"/>
      <c r="E478" s="16"/>
      <c r="F478" s="178">
        <v>1204.2558252645338</v>
      </c>
      <c r="G478" s="201">
        <v>1508</v>
      </c>
      <c r="H478" s="180">
        <v>0.24997365530732124</v>
      </c>
      <c r="I478" s="201">
        <v>1676</v>
      </c>
      <c r="J478" s="184">
        <v>64.569631879963254</v>
      </c>
      <c r="K478" s="201">
        <v>1635</v>
      </c>
      <c r="L478" s="184">
        <v>60.340362272785988</v>
      </c>
      <c r="M478" s="201">
        <v>770</v>
      </c>
      <c r="N478" s="184">
        <v>3.0432187838258744</v>
      </c>
      <c r="O478" s="201">
        <v>1829</v>
      </c>
      <c r="P478" s="184">
        <v>289.01263545047249</v>
      </c>
      <c r="Q478" s="201">
        <v>1511</v>
      </c>
      <c r="S478" s="234">
        <v>471</v>
      </c>
    </row>
    <row r="479" spans="1:19" s="28" customFormat="1" ht="15" customHeight="1" x14ac:dyDescent="0.25">
      <c r="A479" s="145" t="s">
        <v>1048</v>
      </c>
      <c r="B479" s="146">
        <v>3</v>
      </c>
      <c r="C479" s="147" t="s">
        <v>1049</v>
      </c>
      <c r="D479" s="136"/>
      <c r="E479" s="16"/>
      <c r="F479" s="178">
        <v>4190.7297196914624</v>
      </c>
      <c r="G479" s="201">
        <v>890</v>
      </c>
      <c r="H479" s="180">
        <v>0.30506091221608467</v>
      </c>
      <c r="I479" s="201">
        <v>1409</v>
      </c>
      <c r="J479" s="184">
        <v>82.670687731586696</v>
      </c>
      <c r="K479" s="201">
        <v>292</v>
      </c>
      <c r="L479" s="184">
        <v>48.501883808403697</v>
      </c>
      <c r="M479" s="201">
        <v>1239</v>
      </c>
      <c r="N479" s="184">
        <v>4.3561015150674525</v>
      </c>
      <c r="O479" s="201">
        <v>1531</v>
      </c>
      <c r="P479" s="184">
        <v>281.40445587479201</v>
      </c>
      <c r="Q479" s="201">
        <v>1534</v>
      </c>
      <c r="S479" s="234">
        <v>472</v>
      </c>
    </row>
    <row r="480" spans="1:19" s="28" customFormat="1" ht="15" customHeight="1" x14ac:dyDescent="0.25">
      <c r="A480" s="145" t="s">
        <v>1050</v>
      </c>
      <c r="B480" s="146">
        <v>4</v>
      </c>
      <c r="C480" s="147" t="s">
        <v>1051</v>
      </c>
      <c r="D480" s="136"/>
      <c r="E480" s="16"/>
      <c r="F480" s="178">
        <v>2685.4099381107958</v>
      </c>
      <c r="G480" s="201">
        <v>1117</v>
      </c>
      <c r="H480" s="180">
        <v>0.3906518364996785</v>
      </c>
      <c r="I480" s="201">
        <v>964</v>
      </c>
      <c r="J480" s="184">
        <v>81.973844536922655</v>
      </c>
      <c r="K480" s="201">
        <v>353</v>
      </c>
      <c r="L480" s="184">
        <v>59.053187202750671</v>
      </c>
      <c r="M480" s="201">
        <v>808</v>
      </c>
      <c r="N480" s="184">
        <v>4.3510877120351417</v>
      </c>
      <c r="O480" s="201">
        <v>1534</v>
      </c>
      <c r="P480" s="184">
        <v>510.14051536765203</v>
      </c>
      <c r="Q480" s="201">
        <v>1019</v>
      </c>
      <c r="S480" s="234">
        <v>473</v>
      </c>
    </row>
    <row r="481" spans="1:22" s="28" customFormat="1" ht="15" customHeight="1" x14ac:dyDescent="0.25">
      <c r="A481" s="145" t="s">
        <v>1052</v>
      </c>
      <c r="B481" s="146">
        <v>5</v>
      </c>
      <c r="C481" s="147" t="s">
        <v>1053</v>
      </c>
      <c r="D481" s="136"/>
      <c r="E481" s="16"/>
      <c r="F481" s="178">
        <v>5527.8967229952259</v>
      </c>
      <c r="G481" s="201">
        <v>731</v>
      </c>
      <c r="H481" s="180">
        <v>0.3788614580536237</v>
      </c>
      <c r="I481" s="201">
        <v>1009</v>
      </c>
      <c r="J481" s="184">
        <v>77.700475590647727</v>
      </c>
      <c r="K481" s="201">
        <v>710</v>
      </c>
      <c r="L481" s="184">
        <v>64.988591978817212</v>
      </c>
      <c r="M481" s="201">
        <v>584</v>
      </c>
      <c r="N481" s="184">
        <v>5.2074311554405375</v>
      </c>
      <c r="O481" s="201">
        <v>1186</v>
      </c>
      <c r="P481" s="184">
        <v>421.46216434353079</v>
      </c>
      <c r="Q481" s="201">
        <v>1206</v>
      </c>
      <c r="S481" s="234">
        <v>474</v>
      </c>
    </row>
    <row r="482" spans="1:22" s="28" customFormat="1" ht="15" customHeight="1" x14ac:dyDescent="0.25">
      <c r="A482" s="145" t="s">
        <v>1054</v>
      </c>
      <c r="B482" s="146">
        <v>6</v>
      </c>
      <c r="C482" s="147" t="s">
        <v>1055</v>
      </c>
      <c r="D482" s="136"/>
      <c r="E482" s="16"/>
      <c r="F482" s="178">
        <v>3878.5898318720601</v>
      </c>
      <c r="G482" s="201">
        <v>933</v>
      </c>
      <c r="H482" s="180">
        <v>0.2791573987760721</v>
      </c>
      <c r="I482" s="201">
        <v>1549</v>
      </c>
      <c r="J482" s="184">
        <v>82.70969531166115</v>
      </c>
      <c r="K482" s="201">
        <v>285</v>
      </c>
      <c r="L482" s="184">
        <v>42.495101638020031</v>
      </c>
      <c r="M482" s="201">
        <v>1446</v>
      </c>
      <c r="N482" s="184">
        <v>3.716370261605729</v>
      </c>
      <c r="O482" s="201">
        <v>1712</v>
      </c>
      <c r="P482" s="184">
        <v>267.81011524927703</v>
      </c>
      <c r="Q482" s="201">
        <v>1568</v>
      </c>
      <c r="S482" s="234">
        <v>475</v>
      </c>
    </row>
    <row r="483" spans="1:22" s="28" customFormat="1" ht="15" customHeight="1" x14ac:dyDescent="0.25">
      <c r="A483" s="145" t="s">
        <v>1056</v>
      </c>
      <c r="B483" s="146">
        <v>7</v>
      </c>
      <c r="C483" s="147" t="s">
        <v>1057</v>
      </c>
      <c r="D483" s="136"/>
      <c r="E483" s="16"/>
      <c r="F483" s="178">
        <v>10871.530221890611</v>
      </c>
      <c r="G483" s="201">
        <v>433</v>
      </c>
      <c r="H483" s="180">
        <v>0.3837646236464492</v>
      </c>
      <c r="I483" s="201">
        <v>984</v>
      </c>
      <c r="J483" s="184">
        <v>81.498260118615107</v>
      </c>
      <c r="K483" s="201">
        <v>398</v>
      </c>
      <c r="L483" s="184">
        <v>51.283214781788743</v>
      </c>
      <c r="M483" s="201">
        <v>1137</v>
      </c>
      <c r="N483" s="184">
        <v>4.9401968649937498</v>
      </c>
      <c r="O483" s="201">
        <v>1291</v>
      </c>
      <c r="P483" s="184">
        <v>474.34534308013247</v>
      </c>
      <c r="Q483" s="201">
        <v>1102</v>
      </c>
      <c r="S483" s="234">
        <v>476</v>
      </c>
    </row>
    <row r="484" spans="1:22" s="28" customFormat="1" ht="15" customHeight="1" x14ac:dyDescent="0.25">
      <c r="A484" s="145" t="s">
        <v>1058</v>
      </c>
      <c r="B484" s="146">
        <v>8</v>
      </c>
      <c r="C484" s="147" t="s">
        <v>1059</v>
      </c>
      <c r="D484" s="136"/>
      <c r="E484" s="16"/>
      <c r="F484" s="178">
        <v>10127.429005443713</v>
      </c>
      <c r="G484" s="201">
        <v>464</v>
      </c>
      <c r="H484" s="180">
        <v>0.36830708348149194</v>
      </c>
      <c r="I484" s="201">
        <v>1069</v>
      </c>
      <c r="J484" s="184">
        <v>74.186707691079206</v>
      </c>
      <c r="K484" s="201">
        <v>1028</v>
      </c>
      <c r="L484" s="184">
        <v>49.789906273355619</v>
      </c>
      <c r="M484" s="201">
        <v>1196</v>
      </c>
      <c r="N484" s="184">
        <v>5.8107110095689221</v>
      </c>
      <c r="O484" s="201">
        <v>967</v>
      </c>
      <c r="P484" s="184">
        <v>435.60232659950799</v>
      </c>
      <c r="Q484" s="201">
        <v>1182</v>
      </c>
      <c r="S484" s="234">
        <v>477</v>
      </c>
    </row>
    <row r="485" spans="1:22" s="28" customFormat="1" ht="15" customHeight="1" x14ac:dyDescent="0.25">
      <c r="A485" s="145" t="s">
        <v>1060</v>
      </c>
      <c r="B485" s="146">
        <v>9</v>
      </c>
      <c r="C485" s="147" t="s">
        <v>1061</v>
      </c>
      <c r="D485" s="136"/>
      <c r="E485" s="16"/>
      <c r="F485" s="178">
        <v>3544.2980810461195</v>
      </c>
      <c r="G485" s="201">
        <v>975</v>
      </c>
      <c r="H485" s="180">
        <v>0.36256878981845669</v>
      </c>
      <c r="I485" s="201">
        <v>1102</v>
      </c>
      <c r="J485" s="184">
        <v>73.922206476682618</v>
      </c>
      <c r="K485" s="201">
        <v>1065</v>
      </c>
      <c r="L485" s="184">
        <v>51.068843307564983</v>
      </c>
      <c r="M485" s="201">
        <v>1143</v>
      </c>
      <c r="N485" s="184">
        <v>5.8159215302594971</v>
      </c>
      <c r="O485" s="201">
        <v>962</v>
      </c>
      <c r="P485" s="184">
        <v>414.14640384259428</v>
      </c>
      <c r="Q485" s="201">
        <v>1223</v>
      </c>
      <c r="S485" s="234">
        <v>478</v>
      </c>
    </row>
    <row r="486" spans="1:22" s="28" customFormat="1" ht="15" customHeight="1" x14ac:dyDescent="0.25">
      <c r="A486" s="145" t="s">
        <v>1062</v>
      </c>
      <c r="B486" s="146">
        <v>10</v>
      </c>
      <c r="C486" s="147" t="s">
        <v>1063</v>
      </c>
      <c r="D486" s="151"/>
      <c r="E486" s="30"/>
      <c r="F486" s="177">
        <v>3546.3118867739868</v>
      </c>
      <c r="G486" s="201">
        <v>974</v>
      </c>
      <c r="H486" s="181">
        <v>0.13266848090460534</v>
      </c>
      <c r="I486" s="201">
        <v>1869</v>
      </c>
      <c r="J486" s="185">
        <v>77.553259515869968</v>
      </c>
      <c r="K486" s="201">
        <v>721</v>
      </c>
      <c r="L486" s="185">
        <v>34.142450591341465</v>
      </c>
      <c r="M486" s="201">
        <v>1650</v>
      </c>
      <c r="N486" s="185">
        <v>1.9281981150524226</v>
      </c>
      <c r="O486" s="201">
        <v>1871</v>
      </c>
      <c r="P486" s="185">
        <v>153.36622393450983</v>
      </c>
      <c r="Q486" s="201">
        <v>1815</v>
      </c>
      <c r="S486" s="234">
        <v>479</v>
      </c>
    </row>
    <row r="487" spans="1:22" s="29" customFormat="1" ht="15" customHeight="1" x14ac:dyDescent="0.25">
      <c r="A487" s="145" t="s">
        <v>1064</v>
      </c>
      <c r="B487" s="146">
        <v>11</v>
      </c>
      <c r="C487" s="147" t="s">
        <v>1065</v>
      </c>
      <c r="D487" s="151"/>
      <c r="E487" s="30"/>
      <c r="F487" s="177">
        <v>2540.4159257043634</v>
      </c>
      <c r="G487" s="201">
        <v>1157</v>
      </c>
      <c r="H487" s="181">
        <v>0.1931859385931626</v>
      </c>
      <c r="I487" s="201">
        <v>1817</v>
      </c>
      <c r="J487" s="185">
        <v>80.103503963101474</v>
      </c>
      <c r="K487" s="201">
        <v>506</v>
      </c>
      <c r="L487" s="185">
        <v>42.835230797931523</v>
      </c>
      <c r="M487" s="201">
        <v>1437</v>
      </c>
      <c r="N487" s="185">
        <v>2.4836111801385199</v>
      </c>
      <c r="O487" s="201">
        <v>1862</v>
      </c>
      <c r="P487" s="185">
        <v>169.75799262252329</v>
      </c>
      <c r="Q487" s="201">
        <v>1787</v>
      </c>
      <c r="R487" s="28"/>
      <c r="S487" s="234">
        <v>480</v>
      </c>
      <c r="T487" s="28"/>
      <c r="U487" s="28"/>
      <c r="V487" s="28"/>
    </row>
    <row r="488" spans="1:22" s="28" customFormat="1" ht="15" customHeight="1" x14ac:dyDescent="0.25">
      <c r="A488" s="145" t="s">
        <v>1066</v>
      </c>
      <c r="B488" s="146">
        <v>12</v>
      </c>
      <c r="C488" s="147" t="s">
        <v>1067</v>
      </c>
      <c r="D488" s="151"/>
      <c r="E488" s="30"/>
      <c r="F488" s="177">
        <v>2176.9239918243493</v>
      </c>
      <c r="G488" s="201">
        <v>1237</v>
      </c>
      <c r="H488" s="181">
        <v>0.11640957523185587</v>
      </c>
      <c r="I488" s="201">
        <v>1871</v>
      </c>
      <c r="J488" s="185">
        <v>82.992630560944434</v>
      </c>
      <c r="K488" s="201">
        <v>265</v>
      </c>
      <c r="L488" s="185">
        <v>32.102574334668489</v>
      </c>
      <c r="M488" s="201">
        <v>1709</v>
      </c>
      <c r="N488" s="185">
        <v>2.1237938242414311</v>
      </c>
      <c r="O488" s="201">
        <v>1867</v>
      </c>
      <c r="P488" s="185">
        <v>82.022037140225834</v>
      </c>
      <c r="Q488" s="201">
        <v>1866</v>
      </c>
      <c r="S488" s="234">
        <v>481</v>
      </c>
    </row>
    <row r="489" spans="1:22" s="28" customFormat="1" ht="15" customHeight="1" x14ac:dyDescent="0.25">
      <c r="A489" s="145" t="s">
        <v>1070</v>
      </c>
      <c r="B489" s="146">
        <v>1</v>
      </c>
      <c r="C489" s="147" t="s">
        <v>1071</v>
      </c>
      <c r="D489" s="136"/>
      <c r="E489" s="16"/>
      <c r="F489" s="178">
        <v>10397.278972977905</v>
      </c>
      <c r="G489" s="201">
        <v>451</v>
      </c>
      <c r="H489" s="180">
        <v>0.3486937959639913</v>
      </c>
      <c r="I489" s="201">
        <v>1168</v>
      </c>
      <c r="J489" s="184">
        <v>79.391374627494159</v>
      </c>
      <c r="K489" s="201">
        <v>545</v>
      </c>
      <c r="L489" s="184">
        <v>61.53592125966729</v>
      </c>
      <c r="M489" s="201">
        <v>718</v>
      </c>
      <c r="N489" s="184">
        <v>4.8392414067224268</v>
      </c>
      <c r="O489" s="201">
        <v>1341</v>
      </c>
      <c r="P489" s="184">
        <v>352.66401475215548</v>
      </c>
      <c r="Q489" s="201">
        <v>1370</v>
      </c>
      <c r="S489" s="234">
        <v>482</v>
      </c>
    </row>
    <row r="490" spans="1:22" s="28" customFormat="1" ht="15" customHeight="1" x14ac:dyDescent="0.25">
      <c r="A490" s="145" t="s">
        <v>1072</v>
      </c>
      <c r="B490" s="146">
        <v>2</v>
      </c>
      <c r="C490" s="147" t="s">
        <v>1073</v>
      </c>
      <c r="D490" s="136"/>
      <c r="E490" s="16"/>
      <c r="F490" s="178">
        <v>8024.008922686513</v>
      </c>
      <c r="G490" s="201">
        <v>564</v>
      </c>
      <c r="H490" s="180">
        <v>0.35761205838643906</v>
      </c>
      <c r="I490" s="201">
        <v>1129</v>
      </c>
      <c r="J490" s="184">
        <v>88.608494988953638</v>
      </c>
      <c r="K490" s="201">
        <v>63</v>
      </c>
      <c r="L490" s="184">
        <v>52.828260107378782</v>
      </c>
      <c r="M490" s="201">
        <v>1087</v>
      </c>
      <c r="N490" s="184">
        <v>4.8454382926929833</v>
      </c>
      <c r="O490" s="201">
        <v>1337</v>
      </c>
      <c r="P490" s="184">
        <v>350.91891820535676</v>
      </c>
      <c r="Q490" s="201">
        <v>1374</v>
      </c>
      <c r="S490" s="234">
        <v>483</v>
      </c>
    </row>
    <row r="491" spans="1:22" s="28" customFormat="1" ht="15" customHeight="1" x14ac:dyDescent="0.25">
      <c r="A491" s="145" t="s">
        <v>1074</v>
      </c>
      <c r="B491" s="146">
        <v>3</v>
      </c>
      <c r="C491" s="147" t="s">
        <v>1075</v>
      </c>
      <c r="D491" s="136"/>
      <c r="E491" s="16"/>
      <c r="F491" s="178">
        <v>9362.1828288542092</v>
      </c>
      <c r="G491" s="201">
        <v>494</v>
      </c>
      <c r="H491" s="180">
        <v>0.4078104872340152</v>
      </c>
      <c r="I491" s="201">
        <v>879</v>
      </c>
      <c r="J491" s="184">
        <v>74.488112148070826</v>
      </c>
      <c r="K491" s="201">
        <v>1004</v>
      </c>
      <c r="L491" s="184">
        <v>52.288470353797194</v>
      </c>
      <c r="M491" s="201">
        <v>1104</v>
      </c>
      <c r="N491" s="184">
        <v>6.349471380030586</v>
      </c>
      <c r="O491" s="201">
        <v>802</v>
      </c>
      <c r="P491" s="184">
        <v>530.22571962969073</v>
      </c>
      <c r="Q491" s="201">
        <v>974</v>
      </c>
      <c r="S491" s="234">
        <v>484</v>
      </c>
    </row>
    <row r="492" spans="1:22" s="28" customFormat="1" ht="15" customHeight="1" x14ac:dyDescent="0.25">
      <c r="A492" s="145" t="s">
        <v>1076</v>
      </c>
      <c r="B492" s="146">
        <v>4</v>
      </c>
      <c r="C492" s="147" t="s">
        <v>1077</v>
      </c>
      <c r="D492" s="136"/>
      <c r="E492" s="16"/>
      <c r="F492" s="178">
        <v>1654.3414054428335</v>
      </c>
      <c r="G492" s="201">
        <v>1368</v>
      </c>
      <c r="H492" s="180">
        <v>0.26407500093762537</v>
      </c>
      <c r="I492" s="201">
        <v>1618</v>
      </c>
      <c r="J492" s="184">
        <v>84.811782478823304</v>
      </c>
      <c r="K492" s="201">
        <v>173</v>
      </c>
      <c r="L492" s="184">
        <v>49.749090382061787</v>
      </c>
      <c r="M492" s="201">
        <v>1198</v>
      </c>
      <c r="N492" s="184">
        <v>3.5167907195522266</v>
      </c>
      <c r="O492" s="201">
        <v>1760</v>
      </c>
      <c r="P492" s="184">
        <v>220.6761918276483</v>
      </c>
      <c r="Q492" s="201">
        <v>1688</v>
      </c>
      <c r="S492" s="234">
        <v>485</v>
      </c>
    </row>
    <row r="493" spans="1:22" s="28" customFormat="1" ht="15" customHeight="1" x14ac:dyDescent="0.25">
      <c r="A493" s="145" t="s">
        <v>1078</v>
      </c>
      <c r="B493" s="146">
        <v>5</v>
      </c>
      <c r="C493" s="147" t="s">
        <v>1079</v>
      </c>
      <c r="D493" s="136"/>
      <c r="E493" s="16"/>
      <c r="F493" s="178">
        <v>4247.116280071742</v>
      </c>
      <c r="G493" s="201">
        <v>885</v>
      </c>
      <c r="H493" s="180">
        <v>0.23012779207047879</v>
      </c>
      <c r="I493" s="201">
        <v>1736</v>
      </c>
      <c r="J493" s="184">
        <v>85.374601268602305</v>
      </c>
      <c r="K493" s="201">
        <v>142</v>
      </c>
      <c r="L493" s="184">
        <v>41.426112057197699</v>
      </c>
      <c r="M493" s="201">
        <v>1466</v>
      </c>
      <c r="N493" s="184">
        <v>4.5487063884597356</v>
      </c>
      <c r="O493" s="201">
        <v>1452</v>
      </c>
      <c r="P493" s="184">
        <v>140.42995448671525</v>
      </c>
      <c r="Q493" s="201">
        <v>1826</v>
      </c>
      <c r="S493" s="234">
        <v>486</v>
      </c>
    </row>
    <row r="494" spans="1:22" s="28" customFormat="1" ht="15" customHeight="1" x14ac:dyDescent="0.25">
      <c r="A494" s="145" t="s">
        <v>1080</v>
      </c>
      <c r="B494" s="146">
        <v>6</v>
      </c>
      <c r="C494" s="147" t="s">
        <v>1081</v>
      </c>
      <c r="D494" s="136"/>
      <c r="E494" s="16"/>
      <c r="F494" s="178">
        <v>1286.8218601070855</v>
      </c>
      <c r="G494" s="201">
        <v>1483</v>
      </c>
      <c r="H494" s="180">
        <v>0.18257714164132985</v>
      </c>
      <c r="I494" s="201">
        <v>1834</v>
      </c>
      <c r="J494" s="184">
        <v>87.761407971116583</v>
      </c>
      <c r="K494" s="201">
        <v>75</v>
      </c>
      <c r="L494" s="184">
        <v>46.584380642041467</v>
      </c>
      <c r="M494" s="201">
        <v>1321</v>
      </c>
      <c r="N494" s="184">
        <v>4.1754473513401607</v>
      </c>
      <c r="O494" s="201">
        <v>1591</v>
      </c>
      <c r="P494" s="184">
        <v>86.376677083200548</v>
      </c>
      <c r="Q494" s="201">
        <v>1864</v>
      </c>
      <c r="S494" s="234">
        <v>487</v>
      </c>
    </row>
    <row r="495" spans="1:22" s="28" customFormat="1" ht="15" customHeight="1" x14ac:dyDescent="0.25">
      <c r="A495" s="145" t="s">
        <v>1082</v>
      </c>
      <c r="B495" s="146">
        <v>7</v>
      </c>
      <c r="C495" s="147" t="s">
        <v>176</v>
      </c>
      <c r="D495" s="136"/>
      <c r="E495" s="16"/>
      <c r="F495" s="178">
        <v>11356.857402306585</v>
      </c>
      <c r="G495" s="201">
        <v>421</v>
      </c>
      <c r="H495" s="180">
        <v>0.40742874757996489</v>
      </c>
      <c r="I495" s="201">
        <v>881</v>
      </c>
      <c r="J495" s="184">
        <v>79.689024898429281</v>
      </c>
      <c r="K495" s="201">
        <v>527</v>
      </c>
      <c r="L495" s="184">
        <v>43.772143768571041</v>
      </c>
      <c r="M495" s="201">
        <v>1408</v>
      </c>
      <c r="N495" s="184">
        <v>5.4384648479995921</v>
      </c>
      <c r="O495" s="201">
        <v>1104</v>
      </c>
      <c r="P495" s="184">
        <v>581.14652257693274</v>
      </c>
      <c r="Q495" s="201">
        <v>896</v>
      </c>
      <c r="S495" s="234">
        <v>488</v>
      </c>
    </row>
    <row r="496" spans="1:22" s="28" customFormat="1" ht="15" customHeight="1" x14ac:dyDescent="0.25">
      <c r="A496" s="145" t="s">
        <v>1083</v>
      </c>
      <c r="B496" s="146">
        <v>8</v>
      </c>
      <c r="C496" s="147" t="s">
        <v>1084</v>
      </c>
      <c r="D496" s="136"/>
      <c r="E496" s="16"/>
      <c r="F496" s="178">
        <v>10243.222834796072</v>
      </c>
      <c r="G496" s="201">
        <v>457</v>
      </c>
      <c r="H496" s="180">
        <v>0.26894271803167885</v>
      </c>
      <c r="I496" s="201">
        <v>1594</v>
      </c>
      <c r="J496" s="184">
        <v>84.33480401742888</v>
      </c>
      <c r="K496" s="201">
        <v>197</v>
      </c>
      <c r="L496" s="184">
        <v>47.93700686287039</v>
      </c>
      <c r="M496" s="201">
        <v>1262</v>
      </c>
      <c r="N496" s="184">
        <v>3.3064146578846629</v>
      </c>
      <c r="O496" s="201">
        <v>1787</v>
      </c>
      <c r="P496" s="184">
        <v>250.01783259391152</v>
      </c>
      <c r="Q496" s="201">
        <v>1607</v>
      </c>
      <c r="S496" s="234">
        <v>489</v>
      </c>
    </row>
    <row r="497" spans="1:19" s="28" customFormat="1" ht="15" customHeight="1" x14ac:dyDescent="0.25">
      <c r="A497" s="145" t="s">
        <v>1085</v>
      </c>
      <c r="B497" s="146">
        <v>9</v>
      </c>
      <c r="C497" s="147" t="s">
        <v>1086</v>
      </c>
      <c r="D497" s="136"/>
      <c r="E497" s="16"/>
      <c r="F497" s="178">
        <v>9474.9559496147685</v>
      </c>
      <c r="G497" s="201">
        <v>489</v>
      </c>
      <c r="H497" s="180">
        <v>0.36169633281330821</v>
      </c>
      <c r="I497" s="201">
        <v>1108</v>
      </c>
      <c r="J497" s="184">
        <v>82.999402586089076</v>
      </c>
      <c r="K497" s="201">
        <v>264</v>
      </c>
      <c r="L497" s="184">
        <v>41.32619225848417</v>
      </c>
      <c r="M497" s="201">
        <v>1468</v>
      </c>
      <c r="N497" s="184">
        <v>5.0622514366041802</v>
      </c>
      <c r="O497" s="201">
        <v>1250</v>
      </c>
      <c r="P497" s="184">
        <v>426.60635521120037</v>
      </c>
      <c r="Q497" s="201">
        <v>1198</v>
      </c>
      <c r="S497" s="234">
        <v>490</v>
      </c>
    </row>
    <row r="498" spans="1:19" s="28" customFormat="1" ht="15" customHeight="1" x14ac:dyDescent="0.25">
      <c r="A498" s="145" t="s">
        <v>1087</v>
      </c>
      <c r="B498" s="146">
        <v>10</v>
      </c>
      <c r="C498" s="147" t="s">
        <v>1088</v>
      </c>
      <c r="D498" s="151"/>
      <c r="E498" s="30"/>
      <c r="F498" s="177">
        <v>4066.8806674276352</v>
      </c>
      <c r="G498" s="201">
        <v>906</v>
      </c>
      <c r="H498" s="181">
        <v>0.23889245639957865</v>
      </c>
      <c r="I498" s="201">
        <v>1713</v>
      </c>
      <c r="J498" s="185">
        <v>84.011148599297172</v>
      </c>
      <c r="K498" s="201">
        <v>204</v>
      </c>
      <c r="L498" s="185">
        <v>23.223893349162374</v>
      </c>
      <c r="M498" s="201">
        <v>1828</v>
      </c>
      <c r="N498" s="185">
        <v>4.1380869834501244</v>
      </c>
      <c r="O498" s="201">
        <v>1603</v>
      </c>
      <c r="P498" s="185">
        <v>209.73815276798928</v>
      </c>
      <c r="Q498" s="201">
        <v>1711</v>
      </c>
      <c r="S498" s="234">
        <v>491</v>
      </c>
    </row>
    <row r="499" spans="1:19" s="28" customFormat="1" ht="15" customHeight="1" x14ac:dyDescent="0.25">
      <c r="A499" s="145" t="s">
        <v>1089</v>
      </c>
      <c r="B499" s="146">
        <v>11</v>
      </c>
      <c r="C499" s="147" t="s">
        <v>1090</v>
      </c>
      <c r="D499" s="151"/>
      <c r="E499" s="30"/>
      <c r="F499" s="177">
        <v>1027.0409212122279</v>
      </c>
      <c r="G499" s="201">
        <v>1566</v>
      </c>
      <c r="H499" s="181">
        <v>0.29096783774864654</v>
      </c>
      <c r="I499" s="201">
        <v>1487</v>
      </c>
      <c r="J499" s="185">
        <v>82.0747185707894</v>
      </c>
      <c r="K499" s="201">
        <v>345</v>
      </c>
      <c r="L499" s="185">
        <v>61.973436434218065</v>
      </c>
      <c r="M499" s="201">
        <v>704</v>
      </c>
      <c r="N499" s="185">
        <v>3.8894802720576487</v>
      </c>
      <c r="O499" s="201">
        <v>1675</v>
      </c>
      <c r="P499" s="185">
        <v>246.38861866863607</v>
      </c>
      <c r="Q499" s="201">
        <v>1616</v>
      </c>
      <c r="S499" s="234">
        <v>492</v>
      </c>
    </row>
    <row r="500" spans="1:19" s="28" customFormat="1" ht="15" customHeight="1" x14ac:dyDescent="0.25">
      <c r="A500" s="145" t="s">
        <v>1093</v>
      </c>
      <c r="B500" s="146">
        <v>1</v>
      </c>
      <c r="C500" s="147" t="s">
        <v>1094</v>
      </c>
      <c r="D500" s="136"/>
      <c r="E500" s="16"/>
      <c r="F500" s="178">
        <v>14015.080963091175</v>
      </c>
      <c r="G500" s="201">
        <v>346</v>
      </c>
      <c r="H500" s="180">
        <v>0.48217297757810634</v>
      </c>
      <c r="I500" s="201">
        <v>582</v>
      </c>
      <c r="J500" s="184">
        <v>65.149699241985715</v>
      </c>
      <c r="K500" s="201">
        <v>1606</v>
      </c>
      <c r="L500" s="184">
        <v>69.505860901411154</v>
      </c>
      <c r="M500" s="201">
        <v>392</v>
      </c>
      <c r="N500" s="184">
        <v>8.628573449698612</v>
      </c>
      <c r="O500" s="201">
        <v>270</v>
      </c>
      <c r="P500" s="184">
        <v>749.27088275989422</v>
      </c>
      <c r="Q500" s="201">
        <v>640</v>
      </c>
      <c r="S500" s="234">
        <v>493</v>
      </c>
    </row>
    <row r="501" spans="1:19" s="28" customFormat="1" ht="15" customHeight="1" x14ac:dyDescent="0.25">
      <c r="A501" s="145" t="s">
        <v>1095</v>
      </c>
      <c r="B501" s="146">
        <v>2</v>
      </c>
      <c r="C501" s="147" t="s">
        <v>1096</v>
      </c>
      <c r="D501" s="136"/>
      <c r="E501" s="16"/>
      <c r="F501" s="178">
        <v>2923.039013999115</v>
      </c>
      <c r="G501" s="201">
        <v>1073</v>
      </c>
      <c r="H501" s="180">
        <v>0.35331382534781475</v>
      </c>
      <c r="I501" s="201">
        <v>1148</v>
      </c>
      <c r="J501" s="184">
        <v>56.494543171227413</v>
      </c>
      <c r="K501" s="201">
        <v>1799</v>
      </c>
      <c r="L501" s="184">
        <v>59.358289196227581</v>
      </c>
      <c r="M501" s="201">
        <v>798</v>
      </c>
      <c r="N501" s="184">
        <v>5.9315789404212786</v>
      </c>
      <c r="O501" s="201">
        <v>932</v>
      </c>
      <c r="P501" s="184">
        <v>533.37954983670238</v>
      </c>
      <c r="Q501" s="201">
        <v>968</v>
      </c>
      <c r="S501" s="234">
        <v>494</v>
      </c>
    </row>
    <row r="502" spans="1:19" s="28" customFormat="1" ht="15" customHeight="1" x14ac:dyDescent="0.25">
      <c r="A502" s="145" t="s">
        <v>1097</v>
      </c>
      <c r="B502" s="146">
        <v>3</v>
      </c>
      <c r="C502" s="147" t="s">
        <v>456</v>
      </c>
      <c r="D502" s="136"/>
      <c r="E502" s="16"/>
      <c r="F502" s="178">
        <v>2204.1103691505555</v>
      </c>
      <c r="G502" s="201">
        <v>1232</v>
      </c>
      <c r="H502" s="180">
        <v>0.45825559349422096</v>
      </c>
      <c r="I502" s="201">
        <v>674</v>
      </c>
      <c r="J502" s="184">
        <v>69.979394628673461</v>
      </c>
      <c r="K502" s="201">
        <v>1364</v>
      </c>
      <c r="L502" s="184">
        <v>72.27610653700728</v>
      </c>
      <c r="M502" s="201">
        <v>294</v>
      </c>
      <c r="N502" s="184">
        <v>8.2363233270853726</v>
      </c>
      <c r="O502" s="201">
        <v>345</v>
      </c>
      <c r="P502" s="184">
        <v>587.84802596704651</v>
      </c>
      <c r="Q502" s="201">
        <v>879</v>
      </c>
      <c r="S502" s="234">
        <v>495</v>
      </c>
    </row>
    <row r="503" spans="1:19" s="28" customFormat="1" ht="15" customHeight="1" x14ac:dyDescent="0.25">
      <c r="A503" s="145" t="s">
        <v>1098</v>
      </c>
      <c r="B503" s="146">
        <v>4</v>
      </c>
      <c r="C503" s="147" t="s">
        <v>1099</v>
      </c>
      <c r="D503" s="136"/>
      <c r="E503" s="16"/>
      <c r="F503" s="178">
        <v>1692.6037142723087</v>
      </c>
      <c r="G503" s="201">
        <v>1354</v>
      </c>
      <c r="H503" s="180">
        <v>0.4562378312461654</v>
      </c>
      <c r="I503" s="201">
        <v>682</v>
      </c>
      <c r="J503" s="184">
        <v>74.241275182280191</v>
      </c>
      <c r="K503" s="201">
        <v>1024</v>
      </c>
      <c r="L503" s="184">
        <v>64.639578997955994</v>
      </c>
      <c r="M503" s="201">
        <v>607</v>
      </c>
      <c r="N503" s="184">
        <v>6.5050742489833624</v>
      </c>
      <c r="O503" s="201">
        <v>757</v>
      </c>
      <c r="P503" s="184">
        <v>651.34579479002946</v>
      </c>
      <c r="Q503" s="201">
        <v>774</v>
      </c>
      <c r="S503" s="234">
        <v>496</v>
      </c>
    </row>
    <row r="504" spans="1:19" s="28" customFormat="1" ht="15" customHeight="1" x14ac:dyDescent="0.25">
      <c r="A504" s="145" t="s">
        <v>1100</v>
      </c>
      <c r="B504" s="146">
        <v>5</v>
      </c>
      <c r="C504" s="147" t="s">
        <v>1101</v>
      </c>
      <c r="D504" s="136"/>
      <c r="E504" s="16"/>
      <c r="F504" s="178">
        <v>2177.9308946882829</v>
      </c>
      <c r="G504" s="201">
        <v>1236</v>
      </c>
      <c r="H504" s="180">
        <v>0.46781466143862438</v>
      </c>
      <c r="I504" s="201">
        <v>641</v>
      </c>
      <c r="J504" s="184">
        <v>70.568155170714419</v>
      </c>
      <c r="K504" s="201">
        <v>1326</v>
      </c>
      <c r="L504" s="184">
        <v>54.729343512107491</v>
      </c>
      <c r="M504" s="201">
        <v>1010</v>
      </c>
      <c r="N504" s="184">
        <v>7.0606247408205576</v>
      </c>
      <c r="O504" s="201">
        <v>612</v>
      </c>
      <c r="P504" s="184">
        <v>772.97832176236329</v>
      </c>
      <c r="Q504" s="201">
        <v>601</v>
      </c>
      <c r="S504" s="234">
        <v>497</v>
      </c>
    </row>
    <row r="505" spans="1:19" s="28" customFormat="1" ht="15" customHeight="1" x14ac:dyDescent="0.25">
      <c r="A505" s="145" t="s">
        <v>1102</v>
      </c>
      <c r="B505" s="146">
        <v>6</v>
      </c>
      <c r="C505" s="147" t="s">
        <v>1103</v>
      </c>
      <c r="D505" s="136"/>
      <c r="E505" s="16"/>
      <c r="F505" s="178">
        <v>2571.6299144863037</v>
      </c>
      <c r="G505" s="201">
        <v>1147</v>
      </c>
      <c r="H505" s="180">
        <v>0.31684136936278534</v>
      </c>
      <c r="I505" s="201">
        <v>1341</v>
      </c>
      <c r="J505" s="184">
        <v>55.807897333514404</v>
      </c>
      <c r="K505" s="201">
        <v>1808</v>
      </c>
      <c r="L505" s="184">
        <v>55.173450812829593</v>
      </c>
      <c r="M505" s="201">
        <v>985</v>
      </c>
      <c r="N505" s="184">
        <v>5.3193902491559086</v>
      </c>
      <c r="O505" s="201">
        <v>1146</v>
      </c>
      <c r="P505" s="184">
        <v>447.93067452918922</v>
      </c>
      <c r="Q505" s="201">
        <v>1151</v>
      </c>
      <c r="S505" s="234">
        <v>498</v>
      </c>
    </row>
    <row r="506" spans="1:19" s="28" customFormat="1" ht="15" customHeight="1" x14ac:dyDescent="0.25">
      <c r="A506" s="145" t="s">
        <v>1104</v>
      </c>
      <c r="B506" s="146">
        <v>7</v>
      </c>
      <c r="C506" s="147" t="s">
        <v>1105</v>
      </c>
      <c r="D506" s="136"/>
      <c r="E506" s="16"/>
      <c r="F506" s="178">
        <v>1570.7684677363484</v>
      </c>
      <c r="G506" s="201">
        <v>1393</v>
      </c>
      <c r="H506" s="180">
        <v>0.34515026128641063</v>
      </c>
      <c r="I506" s="201">
        <v>1191</v>
      </c>
      <c r="J506" s="184">
        <v>61.130915929493447</v>
      </c>
      <c r="K506" s="201">
        <v>1721</v>
      </c>
      <c r="L506" s="184">
        <v>48.004727070598065</v>
      </c>
      <c r="M506" s="201">
        <v>1260</v>
      </c>
      <c r="N506" s="184">
        <v>7.1292876217027867</v>
      </c>
      <c r="O506" s="201">
        <v>589</v>
      </c>
      <c r="P506" s="184">
        <v>431.53489590404308</v>
      </c>
      <c r="Q506" s="201">
        <v>1191</v>
      </c>
      <c r="S506" s="234">
        <v>499</v>
      </c>
    </row>
    <row r="507" spans="1:19" s="28" customFormat="1" ht="15" customHeight="1" x14ac:dyDescent="0.25">
      <c r="A507" s="145" t="s">
        <v>1106</v>
      </c>
      <c r="B507" s="146">
        <v>8</v>
      </c>
      <c r="C507" s="147" t="s">
        <v>1107</v>
      </c>
      <c r="D507" s="136"/>
      <c r="E507" s="16"/>
      <c r="F507" s="178">
        <v>1587.8858164232188</v>
      </c>
      <c r="G507" s="201">
        <v>1388</v>
      </c>
      <c r="H507" s="180">
        <v>0.34047440964637959</v>
      </c>
      <c r="I507" s="201">
        <v>1212</v>
      </c>
      <c r="J507" s="184">
        <v>66.132552337813138</v>
      </c>
      <c r="K507" s="201">
        <v>1564</v>
      </c>
      <c r="L507" s="184">
        <v>41.224941651317081</v>
      </c>
      <c r="M507" s="201">
        <v>1471</v>
      </c>
      <c r="N507" s="184">
        <v>6.6128695141006162</v>
      </c>
      <c r="O507" s="201">
        <v>726</v>
      </c>
      <c r="P507" s="184">
        <v>414.66279911816605</v>
      </c>
      <c r="Q507" s="201">
        <v>1220</v>
      </c>
      <c r="S507" s="234">
        <v>500</v>
      </c>
    </row>
    <row r="508" spans="1:19" s="28" customFormat="1" ht="15" customHeight="1" x14ac:dyDescent="0.25">
      <c r="A508" s="145" t="s">
        <v>1108</v>
      </c>
      <c r="B508" s="146">
        <v>9</v>
      </c>
      <c r="C508" s="147" t="s">
        <v>1109</v>
      </c>
      <c r="D508" s="136"/>
      <c r="E508" s="16"/>
      <c r="F508" s="178">
        <v>1101.5517331433109</v>
      </c>
      <c r="G508" s="201">
        <v>1542</v>
      </c>
      <c r="H508" s="180">
        <v>0.31091973050246791</v>
      </c>
      <c r="I508" s="201">
        <v>1375</v>
      </c>
      <c r="J508" s="184">
        <v>55.120253684051157</v>
      </c>
      <c r="K508" s="201">
        <v>1818</v>
      </c>
      <c r="L508" s="184">
        <v>61.986474625735411</v>
      </c>
      <c r="M508" s="201">
        <v>703</v>
      </c>
      <c r="N508" s="184">
        <v>6.4217119329769181</v>
      </c>
      <c r="O508" s="201">
        <v>782</v>
      </c>
      <c r="P508" s="184">
        <v>363.58570341198276</v>
      </c>
      <c r="Q508" s="201">
        <v>1344</v>
      </c>
      <c r="S508" s="234">
        <v>501</v>
      </c>
    </row>
    <row r="509" spans="1:19" s="28" customFormat="1" ht="15" customHeight="1" x14ac:dyDescent="0.25">
      <c r="A509" s="145" t="s">
        <v>1110</v>
      </c>
      <c r="B509" s="146">
        <v>10</v>
      </c>
      <c r="C509" s="147" t="s">
        <v>1111</v>
      </c>
      <c r="D509" s="136"/>
      <c r="E509" s="16"/>
      <c r="F509" s="178">
        <v>899.16425749266614</v>
      </c>
      <c r="G509" s="201">
        <v>1622</v>
      </c>
      <c r="H509" s="180">
        <v>0.45021550332140725</v>
      </c>
      <c r="I509" s="201">
        <v>699</v>
      </c>
      <c r="J509" s="184">
        <v>60.696354372840744</v>
      </c>
      <c r="K509" s="201">
        <v>1731</v>
      </c>
      <c r="L509" s="184">
        <v>63.486253018989999</v>
      </c>
      <c r="M509" s="201">
        <v>643</v>
      </c>
      <c r="N509" s="184">
        <v>7.2547753887315602</v>
      </c>
      <c r="O509" s="201">
        <v>552</v>
      </c>
      <c r="P509" s="184">
        <v>800.63457228608422</v>
      </c>
      <c r="Q509" s="201">
        <v>560</v>
      </c>
      <c r="S509" s="234">
        <v>502</v>
      </c>
    </row>
    <row r="510" spans="1:19" s="28" customFormat="1" ht="15" customHeight="1" x14ac:dyDescent="0.25">
      <c r="A510" s="145" t="s">
        <v>1112</v>
      </c>
      <c r="B510" s="146">
        <v>11</v>
      </c>
      <c r="C510" s="147" t="s">
        <v>1113</v>
      </c>
      <c r="D510" s="136"/>
      <c r="E510" s="16"/>
      <c r="F510" s="178">
        <v>2744.8172070828755</v>
      </c>
      <c r="G510" s="201">
        <v>1106</v>
      </c>
      <c r="H510" s="180">
        <v>0.36961881897760218</v>
      </c>
      <c r="I510" s="201">
        <v>1054</v>
      </c>
      <c r="J510" s="184">
        <v>63.5127932075019</v>
      </c>
      <c r="K510" s="201">
        <v>1673</v>
      </c>
      <c r="L510" s="184">
        <v>50.442734095669294</v>
      </c>
      <c r="M510" s="201">
        <v>1167</v>
      </c>
      <c r="N510" s="184">
        <v>5.4775769275910386</v>
      </c>
      <c r="O510" s="201">
        <v>1092</v>
      </c>
      <c r="P510" s="184">
        <v>571.52425651999022</v>
      </c>
      <c r="Q510" s="201">
        <v>910</v>
      </c>
      <c r="S510" s="234">
        <v>503</v>
      </c>
    </row>
    <row r="511" spans="1:19" s="28" customFormat="1" ht="15" customHeight="1" x14ac:dyDescent="0.25">
      <c r="A511" s="145" t="s">
        <v>1114</v>
      </c>
      <c r="B511" s="146">
        <v>12</v>
      </c>
      <c r="C511" s="147" t="s">
        <v>1115</v>
      </c>
      <c r="D511" s="136"/>
      <c r="E511" s="16"/>
      <c r="F511" s="178">
        <v>2306.8144612717783</v>
      </c>
      <c r="G511" s="201">
        <v>1208</v>
      </c>
      <c r="H511" s="180">
        <v>0.39234069873477495</v>
      </c>
      <c r="I511" s="201">
        <v>952</v>
      </c>
      <c r="J511" s="184">
        <v>61.448128595140119</v>
      </c>
      <c r="K511" s="201">
        <v>1717</v>
      </c>
      <c r="L511" s="184">
        <v>54.681850147226136</v>
      </c>
      <c r="M511" s="201">
        <v>1012</v>
      </c>
      <c r="N511" s="184">
        <v>6.1432725326926896</v>
      </c>
      <c r="O511" s="201">
        <v>863</v>
      </c>
      <c r="P511" s="184">
        <v>634.23483799728604</v>
      </c>
      <c r="Q511" s="201">
        <v>799</v>
      </c>
      <c r="S511" s="234">
        <v>504</v>
      </c>
    </row>
    <row r="512" spans="1:19" s="28" customFormat="1" ht="15" customHeight="1" x14ac:dyDescent="0.25">
      <c r="A512" s="145" t="s">
        <v>1116</v>
      </c>
      <c r="B512" s="146">
        <v>13</v>
      </c>
      <c r="C512" s="147" t="s">
        <v>1117</v>
      </c>
      <c r="D512" s="136"/>
      <c r="E512" s="16"/>
      <c r="F512" s="178">
        <v>1878.8807441000167</v>
      </c>
      <c r="G512" s="201">
        <v>1311</v>
      </c>
      <c r="H512" s="180">
        <v>0.38997758286816858</v>
      </c>
      <c r="I512" s="201">
        <v>967</v>
      </c>
      <c r="J512" s="184">
        <v>64.510228990576607</v>
      </c>
      <c r="K512" s="201">
        <v>1640</v>
      </c>
      <c r="L512" s="184">
        <v>50.607444375404363</v>
      </c>
      <c r="M512" s="201">
        <v>1159</v>
      </c>
      <c r="N512" s="184">
        <v>5.7894590814423612</v>
      </c>
      <c r="O512" s="201">
        <v>975</v>
      </c>
      <c r="P512" s="184">
        <v>623.7860586014383</v>
      </c>
      <c r="Q512" s="201">
        <v>821</v>
      </c>
      <c r="S512" s="234">
        <v>505</v>
      </c>
    </row>
    <row r="513" spans="1:19" s="28" customFormat="1" ht="15" customHeight="1" x14ac:dyDescent="0.25">
      <c r="A513" s="145" t="s">
        <v>1118</v>
      </c>
      <c r="B513" s="146">
        <v>14</v>
      </c>
      <c r="C513" s="147" t="s">
        <v>1119</v>
      </c>
      <c r="D513" s="136"/>
      <c r="E513" s="16"/>
      <c r="F513" s="178">
        <v>796.46016537144328</v>
      </c>
      <c r="G513" s="201">
        <v>1663</v>
      </c>
      <c r="H513" s="180">
        <v>0.48198099075345768</v>
      </c>
      <c r="I513" s="201">
        <v>584</v>
      </c>
      <c r="J513" s="184">
        <v>54.2403416547237</v>
      </c>
      <c r="K513" s="201">
        <v>1825</v>
      </c>
      <c r="L513" s="184">
        <v>70.490893349080864</v>
      </c>
      <c r="M513" s="201">
        <v>355</v>
      </c>
      <c r="N513" s="184">
        <v>8.4159513541842141</v>
      </c>
      <c r="O513" s="201">
        <v>306</v>
      </c>
      <c r="P513" s="184">
        <v>1023.2275902394683</v>
      </c>
      <c r="Q513" s="201">
        <v>271</v>
      </c>
      <c r="S513" s="234">
        <v>506</v>
      </c>
    </row>
    <row r="514" spans="1:19" s="28" customFormat="1" ht="15" customHeight="1" x14ac:dyDescent="0.25">
      <c r="A514" s="145" t="s">
        <v>1120</v>
      </c>
      <c r="B514" s="146">
        <v>15</v>
      </c>
      <c r="C514" s="147" t="s">
        <v>1121</v>
      </c>
      <c r="D514" s="136"/>
      <c r="E514" s="16"/>
      <c r="F514" s="178">
        <v>1729.8591202378504</v>
      </c>
      <c r="G514" s="201">
        <v>1349</v>
      </c>
      <c r="H514" s="180">
        <v>0.25380550329469392</v>
      </c>
      <c r="I514" s="201">
        <v>1660</v>
      </c>
      <c r="J514" s="184">
        <v>62.601157972820225</v>
      </c>
      <c r="K514" s="201">
        <v>1693</v>
      </c>
      <c r="L514" s="184">
        <v>68.222940272817993</v>
      </c>
      <c r="M514" s="201">
        <v>444</v>
      </c>
      <c r="N514" s="184">
        <v>4.4082190265433692</v>
      </c>
      <c r="O514" s="201">
        <v>1509</v>
      </c>
      <c r="P514" s="184">
        <v>216.66739340135894</v>
      </c>
      <c r="Q514" s="201">
        <v>1696</v>
      </c>
      <c r="S514" s="234">
        <v>507</v>
      </c>
    </row>
    <row r="515" spans="1:19" s="28" customFormat="1" ht="15" customHeight="1" x14ac:dyDescent="0.25">
      <c r="A515" s="145" t="s">
        <v>1122</v>
      </c>
      <c r="B515" s="146">
        <v>16</v>
      </c>
      <c r="C515" s="147" t="s">
        <v>546</v>
      </c>
      <c r="D515" s="136"/>
      <c r="E515" s="16"/>
      <c r="F515" s="178">
        <v>973.67506942374928</v>
      </c>
      <c r="G515" s="201">
        <v>1591</v>
      </c>
      <c r="H515" s="180">
        <v>0.47560936188339065</v>
      </c>
      <c r="I515" s="201">
        <v>613</v>
      </c>
      <c r="J515" s="184">
        <v>58.143281838823455</v>
      </c>
      <c r="K515" s="201">
        <v>1773</v>
      </c>
      <c r="L515" s="184">
        <v>77.203833419509152</v>
      </c>
      <c r="M515" s="201">
        <v>138</v>
      </c>
      <c r="N515" s="184">
        <v>8.5337979818389851</v>
      </c>
      <c r="O515" s="201">
        <v>287</v>
      </c>
      <c r="P515" s="184">
        <v>828.44813963433262</v>
      </c>
      <c r="Q515" s="201">
        <v>520</v>
      </c>
      <c r="S515" s="234">
        <v>508</v>
      </c>
    </row>
    <row r="516" spans="1:19" s="28" customFormat="1" ht="15" customHeight="1" x14ac:dyDescent="0.25">
      <c r="A516" s="145" t="s">
        <v>1123</v>
      </c>
      <c r="B516" s="146">
        <v>17</v>
      </c>
      <c r="C516" s="147" t="s">
        <v>450</v>
      </c>
      <c r="D516" s="136"/>
      <c r="E516" s="16"/>
      <c r="F516" s="178">
        <v>2671.3132980157256</v>
      </c>
      <c r="G516" s="201">
        <v>1123</v>
      </c>
      <c r="H516" s="180">
        <v>0.28615209430025662</v>
      </c>
      <c r="I516" s="201">
        <v>1515</v>
      </c>
      <c r="J516" s="184">
        <v>71.595363942257265</v>
      </c>
      <c r="K516" s="201">
        <v>1252</v>
      </c>
      <c r="L516" s="184">
        <v>58.833329610014815</v>
      </c>
      <c r="M516" s="201">
        <v>818</v>
      </c>
      <c r="N516" s="184">
        <v>4.1361483599806839</v>
      </c>
      <c r="O516" s="201">
        <v>1604</v>
      </c>
      <c r="P516" s="184">
        <v>274.05536825067946</v>
      </c>
      <c r="Q516" s="201">
        <v>1550</v>
      </c>
      <c r="S516" s="234">
        <v>509</v>
      </c>
    </row>
    <row r="517" spans="1:19" s="28" customFormat="1" ht="15" customHeight="1" x14ac:dyDescent="0.25">
      <c r="A517" s="145" t="s">
        <v>1124</v>
      </c>
      <c r="B517" s="146">
        <v>18</v>
      </c>
      <c r="C517" s="147" t="s">
        <v>1125</v>
      </c>
      <c r="D517" s="136"/>
      <c r="E517" s="16"/>
      <c r="F517" s="178">
        <v>933.39895486640705</v>
      </c>
      <c r="G517" s="201">
        <v>1611</v>
      </c>
      <c r="H517" s="180">
        <v>0.27421912536420479</v>
      </c>
      <c r="I517" s="201">
        <v>1572</v>
      </c>
      <c r="J517" s="184">
        <v>60.623621062350672</v>
      </c>
      <c r="K517" s="201">
        <v>1733</v>
      </c>
      <c r="L517" s="184">
        <v>34.851350108953426</v>
      </c>
      <c r="M517" s="201">
        <v>1629</v>
      </c>
      <c r="N517" s="184">
        <v>4.2450188787735801</v>
      </c>
      <c r="O517" s="201">
        <v>1570</v>
      </c>
      <c r="P517" s="184">
        <v>384.47538804712826</v>
      </c>
      <c r="Q517" s="201">
        <v>1287</v>
      </c>
      <c r="S517" s="234">
        <v>510</v>
      </c>
    </row>
    <row r="518" spans="1:19" s="28" customFormat="1" ht="15" customHeight="1" x14ac:dyDescent="0.25">
      <c r="A518" s="145" t="s">
        <v>1126</v>
      </c>
      <c r="B518" s="146">
        <v>19</v>
      </c>
      <c r="C518" s="147" t="s">
        <v>1035</v>
      </c>
      <c r="D518" s="136"/>
      <c r="E518" s="16"/>
      <c r="F518" s="178">
        <v>4810.9818838745341</v>
      </c>
      <c r="G518" s="201">
        <v>809</v>
      </c>
      <c r="H518" s="180">
        <v>0.48135885708631876</v>
      </c>
      <c r="I518" s="201">
        <v>588</v>
      </c>
      <c r="J518" s="184">
        <v>65.036046022738546</v>
      </c>
      <c r="K518" s="201">
        <v>1610</v>
      </c>
      <c r="L518" s="184">
        <v>58.101486060506282</v>
      </c>
      <c r="M518" s="201">
        <v>855</v>
      </c>
      <c r="N518" s="184">
        <v>6.9820104070854043</v>
      </c>
      <c r="O518" s="201">
        <v>628</v>
      </c>
      <c r="P518" s="184">
        <v>929.79862418798814</v>
      </c>
      <c r="Q518" s="201">
        <v>382</v>
      </c>
      <c r="S518" s="234">
        <v>511</v>
      </c>
    </row>
    <row r="519" spans="1:19" s="28" customFormat="1" ht="15" customHeight="1" x14ac:dyDescent="0.25">
      <c r="A519" s="145" t="s">
        <v>1127</v>
      </c>
      <c r="B519" s="146">
        <v>20</v>
      </c>
      <c r="C519" s="147" t="s">
        <v>1128</v>
      </c>
      <c r="D519" s="136"/>
      <c r="E519" s="16"/>
      <c r="F519" s="178">
        <v>801.49467969111106</v>
      </c>
      <c r="G519" s="201">
        <v>1661</v>
      </c>
      <c r="H519" s="180">
        <v>0.37764571267394259</v>
      </c>
      <c r="I519" s="201">
        <v>1018</v>
      </c>
      <c r="J519" s="184">
        <v>66.066543094335927</v>
      </c>
      <c r="K519" s="201">
        <v>1569</v>
      </c>
      <c r="L519" s="184">
        <v>44.689729763339095</v>
      </c>
      <c r="M519" s="201">
        <v>1382</v>
      </c>
      <c r="N519" s="184">
        <v>7.2932827838272889</v>
      </c>
      <c r="O519" s="201">
        <v>541</v>
      </c>
      <c r="P519" s="184">
        <v>501.5068588368967</v>
      </c>
      <c r="Q519" s="201">
        <v>1028</v>
      </c>
      <c r="S519" s="234">
        <v>512</v>
      </c>
    </row>
    <row r="520" spans="1:19" s="28" customFormat="1" ht="15" customHeight="1" x14ac:dyDescent="0.25">
      <c r="A520" s="145" t="s">
        <v>1129</v>
      </c>
      <c r="B520" s="146">
        <v>21</v>
      </c>
      <c r="C520" s="147" t="s">
        <v>1130</v>
      </c>
      <c r="D520" s="136"/>
      <c r="E520" s="16"/>
      <c r="F520" s="178">
        <v>1290.8494715628196</v>
      </c>
      <c r="G520" s="201">
        <v>1482</v>
      </c>
      <c r="H520" s="180">
        <v>0.40091029146500462</v>
      </c>
      <c r="I520" s="201">
        <v>910</v>
      </c>
      <c r="J520" s="184">
        <v>55.742029913421696</v>
      </c>
      <c r="K520" s="201">
        <v>1811</v>
      </c>
      <c r="L520" s="184">
        <v>57.337300685913938</v>
      </c>
      <c r="M520" s="201">
        <v>889</v>
      </c>
      <c r="N520" s="184">
        <v>7.2387625421369677</v>
      </c>
      <c r="O520" s="201">
        <v>557</v>
      </c>
      <c r="P520" s="184">
        <v>696.53488239066212</v>
      </c>
      <c r="Q520" s="201">
        <v>718</v>
      </c>
      <c r="S520" s="234">
        <v>513</v>
      </c>
    </row>
    <row r="521" spans="1:19" s="28" customFormat="1" ht="15" customHeight="1" x14ac:dyDescent="0.25">
      <c r="A521" s="145" t="s">
        <v>1133</v>
      </c>
      <c r="B521" s="146">
        <v>1</v>
      </c>
      <c r="C521" s="147" t="s">
        <v>1134</v>
      </c>
      <c r="D521" s="136"/>
      <c r="E521" s="16"/>
      <c r="F521" s="178">
        <v>13214.593186263997</v>
      </c>
      <c r="G521" s="201">
        <v>372</v>
      </c>
      <c r="H521" s="180">
        <v>0.38260751408594057</v>
      </c>
      <c r="I521" s="201">
        <v>988</v>
      </c>
      <c r="J521" s="184">
        <v>48.174980422432448</v>
      </c>
      <c r="K521" s="201">
        <v>1860</v>
      </c>
      <c r="L521" s="184">
        <v>69.454602968393075</v>
      </c>
      <c r="M521" s="201">
        <v>395</v>
      </c>
      <c r="N521" s="184">
        <v>8.2660939011771184</v>
      </c>
      <c r="O521" s="201">
        <v>343</v>
      </c>
      <c r="P521" s="184">
        <v>670.59714093752416</v>
      </c>
      <c r="Q521" s="201">
        <v>748</v>
      </c>
      <c r="S521" s="234">
        <v>514</v>
      </c>
    </row>
    <row r="522" spans="1:19" s="28" customFormat="1" ht="15" customHeight="1" x14ac:dyDescent="0.25">
      <c r="A522" s="145" t="s">
        <v>1135</v>
      </c>
      <c r="B522" s="146">
        <v>2</v>
      </c>
      <c r="C522" s="147" t="s">
        <v>1136</v>
      </c>
      <c r="D522" s="136"/>
      <c r="E522" s="16"/>
      <c r="F522" s="178">
        <v>2201.089660558755</v>
      </c>
      <c r="G522" s="201">
        <v>1233</v>
      </c>
      <c r="H522" s="180">
        <v>0.31630415078888824</v>
      </c>
      <c r="I522" s="201">
        <v>1345</v>
      </c>
      <c r="J522" s="184">
        <v>58.501275867107829</v>
      </c>
      <c r="K522" s="201">
        <v>1768</v>
      </c>
      <c r="L522" s="184">
        <v>37.788177875761512</v>
      </c>
      <c r="M522" s="201">
        <v>1568</v>
      </c>
      <c r="N522" s="184">
        <v>5.4530024221933093</v>
      </c>
      <c r="O522" s="201">
        <v>1103</v>
      </c>
      <c r="P522" s="184">
        <v>483.08738441555232</v>
      </c>
      <c r="Q522" s="201">
        <v>1084</v>
      </c>
      <c r="S522" s="234">
        <v>515</v>
      </c>
    </row>
    <row r="523" spans="1:19" s="28" customFormat="1" ht="15" customHeight="1" x14ac:dyDescent="0.25">
      <c r="A523" s="145" t="s">
        <v>1137</v>
      </c>
      <c r="B523" s="146">
        <v>3</v>
      </c>
      <c r="C523" s="147" t="s">
        <v>1138</v>
      </c>
      <c r="D523" s="136"/>
      <c r="E523" s="16"/>
      <c r="F523" s="178">
        <v>1733.8867316935846</v>
      </c>
      <c r="G523" s="201">
        <v>1348</v>
      </c>
      <c r="H523" s="180">
        <v>0.49800162059929109</v>
      </c>
      <c r="I523" s="201">
        <v>537</v>
      </c>
      <c r="J523" s="184">
        <v>55.799048717696735</v>
      </c>
      <c r="K523" s="201">
        <v>1809</v>
      </c>
      <c r="L523" s="184">
        <v>49.409980215172268</v>
      </c>
      <c r="M523" s="201">
        <v>1208</v>
      </c>
      <c r="N523" s="184">
        <v>8.918463678101892</v>
      </c>
      <c r="O523" s="201">
        <v>213</v>
      </c>
      <c r="P523" s="184">
        <v>1226.6997133121881</v>
      </c>
      <c r="Q523" s="201">
        <v>134</v>
      </c>
      <c r="S523" s="234">
        <v>516</v>
      </c>
    </row>
    <row r="524" spans="1:19" s="28" customFormat="1" ht="15" customHeight="1" x14ac:dyDescent="0.25">
      <c r="A524" s="145" t="s">
        <v>1139</v>
      </c>
      <c r="B524" s="146">
        <v>4</v>
      </c>
      <c r="C524" s="147" t="s">
        <v>1140</v>
      </c>
      <c r="D524" s="136"/>
      <c r="E524" s="16"/>
      <c r="F524" s="178">
        <v>634.34880427814073</v>
      </c>
      <c r="G524" s="201">
        <v>1727</v>
      </c>
      <c r="H524" s="180">
        <v>0.31114747956653732</v>
      </c>
      <c r="I524" s="201">
        <v>1373</v>
      </c>
      <c r="J524" s="184">
        <v>55.185084555930992</v>
      </c>
      <c r="K524" s="201">
        <v>1815</v>
      </c>
      <c r="L524" s="184">
        <v>75.036838209728771</v>
      </c>
      <c r="M524" s="201">
        <v>198</v>
      </c>
      <c r="N524" s="184">
        <v>5.4156480177618525</v>
      </c>
      <c r="O524" s="201">
        <v>1112</v>
      </c>
      <c r="P524" s="184">
        <v>372.66688832755995</v>
      </c>
      <c r="Q524" s="201">
        <v>1318</v>
      </c>
      <c r="S524" s="234">
        <v>517</v>
      </c>
    </row>
    <row r="525" spans="1:19" s="28" customFormat="1" ht="15" customHeight="1" x14ac:dyDescent="0.25">
      <c r="A525" s="145" t="s">
        <v>1141</v>
      </c>
      <c r="B525" s="146">
        <v>5</v>
      </c>
      <c r="C525" s="147" t="s">
        <v>1142</v>
      </c>
      <c r="D525" s="136"/>
      <c r="E525" s="16"/>
      <c r="F525" s="178">
        <v>6314.2878597273339</v>
      </c>
      <c r="G525" s="201">
        <v>671</v>
      </c>
      <c r="H525" s="180">
        <v>0.41394258632548581</v>
      </c>
      <c r="I525" s="201">
        <v>848</v>
      </c>
      <c r="J525" s="184">
        <v>52.819310954697066</v>
      </c>
      <c r="K525" s="201">
        <v>1835</v>
      </c>
      <c r="L525" s="184">
        <v>65.584796994670427</v>
      </c>
      <c r="M525" s="201">
        <v>546</v>
      </c>
      <c r="N525" s="184">
        <v>6.993355854047719</v>
      </c>
      <c r="O525" s="201">
        <v>624</v>
      </c>
      <c r="P525" s="184">
        <v>804.94672046637186</v>
      </c>
      <c r="Q525" s="201">
        <v>555</v>
      </c>
      <c r="S525" s="234">
        <v>518</v>
      </c>
    </row>
    <row r="526" spans="1:19" s="28" customFormat="1" ht="15" customHeight="1" x14ac:dyDescent="0.25">
      <c r="A526" s="145" t="s">
        <v>1143</v>
      </c>
      <c r="B526" s="146">
        <v>6</v>
      </c>
      <c r="C526" s="147" t="s">
        <v>1144</v>
      </c>
      <c r="D526" s="136"/>
      <c r="E526" s="16"/>
      <c r="F526" s="178">
        <v>2076.2337054309937</v>
      </c>
      <c r="G526" s="201">
        <v>1256</v>
      </c>
      <c r="H526" s="180">
        <v>0.29446891183472584</v>
      </c>
      <c r="I526" s="201">
        <v>1463</v>
      </c>
      <c r="J526" s="184">
        <v>53.833124041252404</v>
      </c>
      <c r="K526" s="201">
        <v>1827</v>
      </c>
      <c r="L526" s="184">
        <v>59.347803264191434</v>
      </c>
      <c r="M526" s="201">
        <v>799</v>
      </c>
      <c r="N526" s="184">
        <v>5.5707047727442083</v>
      </c>
      <c r="O526" s="201">
        <v>1057</v>
      </c>
      <c r="P526" s="184">
        <v>364.93273775899723</v>
      </c>
      <c r="Q526" s="201">
        <v>1339</v>
      </c>
      <c r="S526" s="234">
        <v>519</v>
      </c>
    </row>
    <row r="527" spans="1:19" s="28" customFormat="1" ht="15" customHeight="1" x14ac:dyDescent="0.25">
      <c r="A527" s="145" t="s">
        <v>1145</v>
      </c>
      <c r="B527" s="146">
        <v>7</v>
      </c>
      <c r="C527" s="147" t="s">
        <v>1146</v>
      </c>
      <c r="D527" s="136"/>
      <c r="E527" s="16"/>
      <c r="F527" s="178">
        <v>519.56187778971525</v>
      </c>
      <c r="G527" s="201">
        <v>1777</v>
      </c>
      <c r="H527" s="180">
        <v>0.36957479756538347</v>
      </c>
      <c r="I527" s="201">
        <v>1056</v>
      </c>
      <c r="J527" s="184">
        <v>51.248224685921912</v>
      </c>
      <c r="K527" s="201">
        <v>1844</v>
      </c>
      <c r="L527" s="184">
        <v>89.013944929203888</v>
      </c>
      <c r="M527" s="201">
        <v>7</v>
      </c>
      <c r="N527" s="184">
        <v>6.0929783066841026</v>
      </c>
      <c r="O527" s="201">
        <v>882</v>
      </c>
      <c r="P527" s="184">
        <v>583.29095694213629</v>
      </c>
      <c r="Q527" s="201">
        <v>890</v>
      </c>
      <c r="S527" s="234">
        <v>520</v>
      </c>
    </row>
    <row r="528" spans="1:19" s="28" customFormat="1" ht="15" customHeight="1" x14ac:dyDescent="0.25">
      <c r="A528" s="145" t="s">
        <v>1147</v>
      </c>
      <c r="B528" s="146">
        <v>8</v>
      </c>
      <c r="C528" s="147" t="s">
        <v>1148</v>
      </c>
      <c r="D528" s="136"/>
      <c r="E528" s="16"/>
      <c r="F528" s="178">
        <v>1155.9244877957231</v>
      </c>
      <c r="G528" s="201">
        <v>1517</v>
      </c>
      <c r="H528" s="180">
        <v>0.27060430466347324</v>
      </c>
      <c r="I528" s="201">
        <v>1587</v>
      </c>
      <c r="J528" s="184">
        <v>54.630387884774443</v>
      </c>
      <c r="K528" s="201">
        <v>1821</v>
      </c>
      <c r="L528" s="184">
        <v>58.104041330410055</v>
      </c>
      <c r="M528" s="201">
        <v>854</v>
      </c>
      <c r="N528" s="184">
        <v>4.5655856205176439</v>
      </c>
      <c r="O528" s="201">
        <v>1445</v>
      </c>
      <c r="P528" s="184">
        <v>329.02373343869988</v>
      </c>
      <c r="Q528" s="201">
        <v>1423</v>
      </c>
      <c r="S528" s="234">
        <v>521</v>
      </c>
    </row>
    <row r="529" spans="1:22" s="28" customFormat="1" ht="15" customHeight="1" x14ac:dyDescent="0.25">
      <c r="A529" s="145" t="s">
        <v>1151</v>
      </c>
      <c r="B529" s="146">
        <v>1</v>
      </c>
      <c r="C529" s="147" t="s">
        <v>1152</v>
      </c>
      <c r="D529" s="136"/>
      <c r="E529" s="16"/>
      <c r="F529" s="178">
        <v>3253.3031533693215</v>
      </c>
      <c r="G529" s="201">
        <v>1014</v>
      </c>
      <c r="H529" s="180">
        <v>0.51005235437906116</v>
      </c>
      <c r="I529" s="201">
        <v>486</v>
      </c>
      <c r="J529" s="184">
        <v>75.265682020740243</v>
      </c>
      <c r="K529" s="201">
        <v>926</v>
      </c>
      <c r="L529" s="184">
        <v>57.563191731054886</v>
      </c>
      <c r="M529" s="201">
        <v>879</v>
      </c>
      <c r="N529" s="184">
        <v>8.6399968504333913</v>
      </c>
      <c r="O529" s="201">
        <v>266</v>
      </c>
      <c r="P529" s="184">
        <v>776.45475090617754</v>
      </c>
      <c r="Q529" s="201">
        <v>593</v>
      </c>
      <c r="S529" s="234">
        <v>522</v>
      </c>
    </row>
    <row r="530" spans="1:22" s="28" customFormat="1" ht="15" customHeight="1" x14ac:dyDescent="0.25">
      <c r="A530" s="145" t="s">
        <v>1153</v>
      </c>
      <c r="B530" s="146">
        <v>2</v>
      </c>
      <c r="C530" s="147" t="s">
        <v>1154</v>
      </c>
      <c r="D530" s="136"/>
      <c r="E530" s="16"/>
      <c r="F530" s="178">
        <v>471.23054032090454</v>
      </c>
      <c r="G530" s="201">
        <v>1801</v>
      </c>
      <c r="H530" s="180">
        <v>0.32190502310928099</v>
      </c>
      <c r="I530" s="201">
        <v>1322</v>
      </c>
      <c r="J530" s="184">
        <v>58.509437037917188</v>
      </c>
      <c r="K530" s="201">
        <v>1767</v>
      </c>
      <c r="L530" s="184">
        <v>52.030592530314621</v>
      </c>
      <c r="M530" s="201">
        <v>1116</v>
      </c>
      <c r="N530" s="184">
        <v>5.7564489740184541</v>
      </c>
      <c r="O530" s="201">
        <v>989</v>
      </c>
      <c r="P530" s="184">
        <v>421.67518762434213</v>
      </c>
      <c r="Q530" s="201">
        <v>1205</v>
      </c>
      <c r="R530" s="29"/>
      <c r="S530" s="234">
        <v>523</v>
      </c>
      <c r="T530" s="29"/>
      <c r="U530" s="29"/>
      <c r="V530" s="29"/>
    </row>
    <row r="531" spans="1:22" s="28" customFormat="1" ht="15" customHeight="1" x14ac:dyDescent="0.25">
      <c r="A531" s="145" t="s">
        <v>1155</v>
      </c>
      <c r="B531" s="146">
        <v>3</v>
      </c>
      <c r="C531" s="147" t="s">
        <v>1156</v>
      </c>
      <c r="D531" s="136"/>
      <c r="E531" s="16"/>
      <c r="F531" s="178">
        <v>448.07177445043271</v>
      </c>
      <c r="G531" s="201">
        <v>1811</v>
      </c>
      <c r="H531" s="180">
        <v>0.29230036317249031</v>
      </c>
      <c r="I531" s="201">
        <v>1480</v>
      </c>
      <c r="J531" s="184">
        <v>56.366188109821351</v>
      </c>
      <c r="K531" s="201">
        <v>1800</v>
      </c>
      <c r="L531" s="184">
        <v>25.632029018761415</v>
      </c>
      <c r="M531" s="201">
        <v>1809</v>
      </c>
      <c r="N531" s="184">
        <v>7.0057327820988178</v>
      </c>
      <c r="O531" s="201">
        <v>622</v>
      </c>
      <c r="P531" s="184">
        <v>419.1547784003692</v>
      </c>
      <c r="Q531" s="201">
        <v>1214</v>
      </c>
      <c r="S531" s="234">
        <v>524</v>
      </c>
    </row>
    <row r="532" spans="1:22" s="28" customFormat="1" ht="15" customHeight="1" x14ac:dyDescent="0.25">
      <c r="A532" s="145" t="s">
        <v>1157</v>
      </c>
      <c r="B532" s="146">
        <v>4</v>
      </c>
      <c r="C532" s="147" t="s">
        <v>1158</v>
      </c>
      <c r="D532" s="136"/>
      <c r="E532" s="16"/>
      <c r="F532" s="178">
        <v>1966.4812932622362</v>
      </c>
      <c r="G532" s="201">
        <v>1280</v>
      </c>
      <c r="H532" s="180">
        <v>0.37631742475804886</v>
      </c>
      <c r="I532" s="201">
        <v>1024</v>
      </c>
      <c r="J532" s="184">
        <v>74.017919205099545</v>
      </c>
      <c r="K532" s="201">
        <v>1049</v>
      </c>
      <c r="L532" s="184">
        <v>60.416880115722705</v>
      </c>
      <c r="M532" s="201">
        <v>768</v>
      </c>
      <c r="N532" s="184">
        <v>7.4966933363780504</v>
      </c>
      <c r="O532" s="201">
        <v>491</v>
      </c>
      <c r="P532" s="184">
        <v>361.61031066794027</v>
      </c>
      <c r="Q532" s="201">
        <v>1351</v>
      </c>
      <c r="S532" s="234">
        <v>525</v>
      </c>
    </row>
    <row r="533" spans="1:22" s="28" customFormat="1" ht="15" customHeight="1" x14ac:dyDescent="0.25">
      <c r="A533" s="145" t="s">
        <v>1159</v>
      </c>
      <c r="B533" s="146">
        <v>5</v>
      </c>
      <c r="C533" s="147" t="s">
        <v>1160</v>
      </c>
      <c r="D533" s="136"/>
      <c r="E533" s="16"/>
      <c r="F533" s="178">
        <v>617.23145559127022</v>
      </c>
      <c r="G533" s="201">
        <v>1737</v>
      </c>
      <c r="H533" s="180">
        <v>0.45000706470964696</v>
      </c>
      <c r="I533" s="201">
        <v>702</v>
      </c>
      <c r="J533" s="184">
        <v>70.848497469630715</v>
      </c>
      <c r="K533" s="201">
        <v>1304</v>
      </c>
      <c r="L533" s="184">
        <v>60.124349452365045</v>
      </c>
      <c r="M533" s="201">
        <v>781</v>
      </c>
      <c r="N533" s="184">
        <v>7.1524773599527878</v>
      </c>
      <c r="O533" s="201">
        <v>578</v>
      </c>
      <c r="P533" s="184">
        <v>652.50804414948436</v>
      </c>
      <c r="Q533" s="201">
        <v>773</v>
      </c>
      <c r="S533" s="234">
        <v>526</v>
      </c>
    </row>
    <row r="534" spans="1:22" s="28" customFormat="1" ht="15" customHeight="1" x14ac:dyDescent="0.25">
      <c r="A534" s="145" t="s">
        <v>1161</v>
      </c>
      <c r="B534" s="146">
        <v>6</v>
      </c>
      <c r="C534" s="147" t="s">
        <v>1162</v>
      </c>
      <c r="D534" s="136"/>
      <c r="E534" s="16"/>
      <c r="F534" s="178">
        <v>1463.0298612954577</v>
      </c>
      <c r="G534" s="201">
        <v>1421</v>
      </c>
      <c r="H534" s="180">
        <v>0.44855500954726546</v>
      </c>
      <c r="I534" s="201">
        <v>704</v>
      </c>
      <c r="J534" s="184">
        <v>56.948485898357262</v>
      </c>
      <c r="K534" s="201">
        <v>1796</v>
      </c>
      <c r="L534" s="184">
        <v>50.770562057970928</v>
      </c>
      <c r="M534" s="201">
        <v>1153</v>
      </c>
      <c r="N534" s="184">
        <v>8.7313689542821695</v>
      </c>
      <c r="O534" s="201">
        <v>244</v>
      </c>
      <c r="P534" s="184">
        <v>874.25455143431941</v>
      </c>
      <c r="Q534" s="201">
        <v>468</v>
      </c>
      <c r="S534" s="234">
        <v>527</v>
      </c>
    </row>
    <row r="535" spans="1:22" s="28" customFormat="1" ht="15" customHeight="1" x14ac:dyDescent="0.25">
      <c r="A535" s="145" t="s">
        <v>1163</v>
      </c>
      <c r="B535" s="146">
        <v>7</v>
      </c>
      <c r="C535" s="147" t="s">
        <v>1164</v>
      </c>
      <c r="D535" s="136"/>
      <c r="E535" s="16"/>
      <c r="F535" s="178">
        <v>421.89229998816023</v>
      </c>
      <c r="G535" s="201">
        <v>1822</v>
      </c>
      <c r="H535" s="180">
        <v>0.37623322295277972</v>
      </c>
      <c r="I535" s="201">
        <v>1026</v>
      </c>
      <c r="J535" s="184">
        <v>64.380891392651264</v>
      </c>
      <c r="K535" s="201">
        <v>1643</v>
      </c>
      <c r="L535" s="184">
        <v>52.00743911728599</v>
      </c>
      <c r="M535" s="201">
        <v>1118</v>
      </c>
      <c r="N535" s="184">
        <v>5.8101397450278434</v>
      </c>
      <c r="O535" s="201">
        <v>968</v>
      </c>
      <c r="P535" s="184">
        <v>556.89813443844719</v>
      </c>
      <c r="Q535" s="201">
        <v>932</v>
      </c>
      <c r="S535" s="234">
        <v>528</v>
      </c>
    </row>
    <row r="536" spans="1:22" s="28" customFormat="1" ht="15" customHeight="1" x14ac:dyDescent="0.25">
      <c r="A536" s="145" t="s">
        <v>1165</v>
      </c>
      <c r="B536" s="146">
        <v>8</v>
      </c>
      <c r="C536" s="147" t="s">
        <v>1166</v>
      </c>
      <c r="D536" s="136"/>
      <c r="E536" s="16"/>
      <c r="F536" s="178">
        <v>294.01563626859854</v>
      </c>
      <c r="G536" s="201">
        <v>1853</v>
      </c>
      <c r="H536" s="180">
        <v>0.33859018886719461</v>
      </c>
      <c r="I536" s="201">
        <v>1225</v>
      </c>
      <c r="J536" s="184">
        <v>70.011567063587975</v>
      </c>
      <c r="K536" s="201">
        <v>1361</v>
      </c>
      <c r="L536" s="184">
        <v>48.577740058778502</v>
      </c>
      <c r="M536" s="201">
        <v>1236</v>
      </c>
      <c r="N536" s="184">
        <v>5.3436170551167246</v>
      </c>
      <c r="O536" s="201">
        <v>1139</v>
      </c>
      <c r="P536" s="184">
        <v>401.32729339381854</v>
      </c>
      <c r="Q536" s="201">
        <v>1248</v>
      </c>
      <c r="S536" s="234">
        <v>529</v>
      </c>
    </row>
    <row r="537" spans="1:22" s="28" customFormat="1" ht="15" customHeight="1" x14ac:dyDescent="0.25">
      <c r="A537" s="145" t="s">
        <v>1167</v>
      </c>
      <c r="B537" s="146">
        <v>9</v>
      </c>
      <c r="C537" s="147" t="s">
        <v>1168</v>
      </c>
      <c r="D537" s="136"/>
      <c r="E537" s="16"/>
      <c r="F537" s="178">
        <v>222.52553292931603</v>
      </c>
      <c r="G537" s="201">
        <v>1866</v>
      </c>
      <c r="H537" s="180">
        <v>0.3837646571115938</v>
      </c>
      <c r="I537" s="201">
        <v>983</v>
      </c>
      <c r="J537" s="184">
        <v>60.4401760465135</v>
      </c>
      <c r="K537" s="201">
        <v>1738</v>
      </c>
      <c r="L537" s="184">
        <v>54.959268281713761</v>
      </c>
      <c r="M537" s="201">
        <v>993</v>
      </c>
      <c r="N537" s="184">
        <v>7.7533469415785738</v>
      </c>
      <c r="O537" s="201">
        <v>440</v>
      </c>
      <c r="P537" s="184">
        <v>526.37192132144435</v>
      </c>
      <c r="Q537" s="201">
        <v>983</v>
      </c>
      <c r="S537" s="234">
        <v>530</v>
      </c>
    </row>
    <row r="538" spans="1:22" s="28" customFormat="1" ht="15" customHeight="1" x14ac:dyDescent="0.25">
      <c r="A538" s="145" t="s">
        <v>1169</v>
      </c>
      <c r="B538" s="146">
        <v>10</v>
      </c>
      <c r="C538" s="147" t="s">
        <v>1170</v>
      </c>
      <c r="D538" s="136"/>
      <c r="E538" s="16"/>
      <c r="F538" s="178">
        <v>517.54807206184807</v>
      </c>
      <c r="G538" s="201">
        <v>1779</v>
      </c>
      <c r="H538" s="180">
        <v>0.36511222484924771</v>
      </c>
      <c r="I538" s="201">
        <v>1080</v>
      </c>
      <c r="J538" s="184">
        <v>63.35910778171678</v>
      </c>
      <c r="K538" s="201">
        <v>1675</v>
      </c>
      <c r="L538" s="184">
        <v>65.100166779767832</v>
      </c>
      <c r="M538" s="201">
        <v>578</v>
      </c>
      <c r="N538" s="184">
        <v>6.2903485535531996</v>
      </c>
      <c r="O538" s="201">
        <v>817</v>
      </c>
      <c r="P538" s="184">
        <v>448.6108235706061</v>
      </c>
      <c r="Q538" s="201">
        <v>1148</v>
      </c>
      <c r="S538" s="234">
        <v>531</v>
      </c>
    </row>
    <row r="539" spans="1:22" s="28" customFormat="1" ht="15" customHeight="1" x14ac:dyDescent="0.25">
      <c r="A539" s="145" t="s">
        <v>1173</v>
      </c>
      <c r="B539" s="146">
        <v>1</v>
      </c>
      <c r="C539" s="147" t="s">
        <v>1174</v>
      </c>
      <c r="D539" s="136"/>
      <c r="E539" s="16"/>
      <c r="F539" s="178">
        <v>2587.7403603092407</v>
      </c>
      <c r="G539" s="201">
        <v>1143</v>
      </c>
      <c r="H539" s="180">
        <v>0.48169987728287567</v>
      </c>
      <c r="I539" s="201">
        <v>587</v>
      </c>
      <c r="J539" s="184">
        <v>73.378841374719798</v>
      </c>
      <c r="K539" s="201">
        <v>1110</v>
      </c>
      <c r="L539" s="184">
        <v>54.026963119780611</v>
      </c>
      <c r="M539" s="201">
        <v>1041</v>
      </c>
      <c r="N539" s="184">
        <v>7.8554095281287264</v>
      </c>
      <c r="O539" s="201">
        <v>415</v>
      </c>
      <c r="P539" s="184">
        <v>746.88436037852478</v>
      </c>
      <c r="Q539" s="201">
        <v>643</v>
      </c>
      <c r="S539" s="234">
        <v>532</v>
      </c>
    </row>
    <row r="540" spans="1:22" s="28" customFormat="1" ht="15" customHeight="1" x14ac:dyDescent="0.25">
      <c r="A540" s="145" t="s">
        <v>1175</v>
      </c>
      <c r="B540" s="146">
        <v>2</v>
      </c>
      <c r="C540" s="147" t="s">
        <v>1176</v>
      </c>
      <c r="D540" s="136"/>
      <c r="E540" s="16"/>
      <c r="F540" s="178">
        <v>331.27104223414017</v>
      </c>
      <c r="G540" s="201">
        <v>1841</v>
      </c>
      <c r="H540" s="180">
        <v>0.42376988447402519</v>
      </c>
      <c r="I540" s="201">
        <v>805</v>
      </c>
      <c r="J540" s="184">
        <v>61.794782351845818</v>
      </c>
      <c r="K540" s="201">
        <v>1709</v>
      </c>
      <c r="L540" s="184">
        <v>68.343069835369036</v>
      </c>
      <c r="M540" s="201">
        <v>436</v>
      </c>
      <c r="N540" s="184">
        <v>7.6262158182283502</v>
      </c>
      <c r="O540" s="201">
        <v>459</v>
      </c>
      <c r="P540" s="184">
        <v>612.66473081775314</v>
      </c>
      <c r="Q540" s="201">
        <v>840</v>
      </c>
      <c r="S540" s="234">
        <v>533</v>
      </c>
    </row>
    <row r="541" spans="1:22" s="28" customFormat="1" ht="15" customHeight="1" x14ac:dyDescent="0.25">
      <c r="A541" s="145" t="s">
        <v>1177</v>
      </c>
      <c r="B541" s="146">
        <v>3</v>
      </c>
      <c r="C541" s="147" t="s">
        <v>1178</v>
      </c>
      <c r="D541" s="136"/>
      <c r="E541" s="16"/>
      <c r="F541" s="178">
        <v>481.29956896024009</v>
      </c>
      <c r="G541" s="201">
        <v>1797</v>
      </c>
      <c r="H541" s="180">
        <v>0.37974399292444927</v>
      </c>
      <c r="I541" s="201">
        <v>1005</v>
      </c>
      <c r="J541" s="184">
        <v>80.309395238633229</v>
      </c>
      <c r="K541" s="201">
        <v>480</v>
      </c>
      <c r="L541" s="184">
        <v>24.982344466182049</v>
      </c>
      <c r="M541" s="201">
        <v>1815</v>
      </c>
      <c r="N541" s="184">
        <v>6.6389228800961746</v>
      </c>
      <c r="O541" s="201">
        <v>720</v>
      </c>
      <c r="P541" s="184">
        <v>536.87461290943622</v>
      </c>
      <c r="Q541" s="201">
        <v>963</v>
      </c>
      <c r="S541" s="234">
        <v>534</v>
      </c>
    </row>
    <row r="542" spans="1:22" s="28" customFormat="1" ht="15" customHeight="1" x14ac:dyDescent="0.25">
      <c r="A542" s="145" t="s">
        <v>1179</v>
      </c>
      <c r="B542" s="146">
        <v>4</v>
      </c>
      <c r="C542" s="147" t="s">
        <v>1180</v>
      </c>
      <c r="D542" s="136"/>
      <c r="E542" s="16"/>
      <c r="F542" s="178">
        <v>499.42382051104408</v>
      </c>
      <c r="G542" s="201">
        <v>1790</v>
      </c>
      <c r="H542" s="180">
        <v>0.32099062803024109</v>
      </c>
      <c r="I542" s="201">
        <v>1326</v>
      </c>
      <c r="J542" s="184">
        <v>63.587665721586902</v>
      </c>
      <c r="K542" s="201">
        <v>1669</v>
      </c>
      <c r="L542" s="184">
        <v>35.350018706700993</v>
      </c>
      <c r="M542" s="201">
        <v>1613</v>
      </c>
      <c r="N542" s="184">
        <v>5.9087738575320214</v>
      </c>
      <c r="O542" s="201">
        <v>936</v>
      </c>
      <c r="P542" s="184">
        <v>431.36012126258964</v>
      </c>
      <c r="Q542" s="201">
        <v>1192</v>
      </c>
      <c r="S542" s="234">
        <v>535</v>
      </c>
    </row>
    <row r="543" spans="1:22" s="28" customFormat="1" ht="15" customHeight="1" x14ac:dyDescent="0.25">
      <c r="A543" s="145" t="s">
        <v>1181</v>
      </c>
      <c r="B543" s="146">
        <v>5</v>
      </c>
      <c r="C543" s="147" t="s">
        <v>1182</v>
      </c>
      <c r="D543" s="136"/>
      <c r="E543" s="16"/>
      <c r="F543" s="178">
        <v>376.58167111115017</v>
      </c>
      <c r="G543" s="201">
        <v>1833</v>
      </c>
      <c r="H543" s="180">
        <v>0.44653919745243503</v>
      </c>
      <c r="I543" s="201">
        <v>713</v>
      </c>
      <c r="J543" s="184">
        <v>76.108972471547347</v>
      </c>
      <c r="K543" s="201">
        <v>839</v>
      </c>
      <c r="L543" s="184">
        <v>72.335436241468457</v>
      </c>
      <c r="M543" s="201">
        <v>287</v>
      </c>
      <c r="N543" s="184">
        <v>5.618206184064733</v>
      </c>
      <c r="O543" s="201">
        <v>1039</v>
      </c>
      <c r="P543" s="184">
        <v>619.23654340570022</v>
      </c>
      <c r="Q543" s="201">
        <v>829</v>
      </c>
      <c r="S543" s="234">
        <v>536</v>
      </c>
    </row>
    <row r="544" spans="1:22" s="28" customFormat="1" ht="15" customHeight="1" x14ac:dyDescent="0.25">
      <c r="A544" s="145" t="s">
        <v>1183</v>
      </c>
      <c r="B544" s="146">
        <v>6</v>
      </c>
      <c r="C544" s="147" t="s">
        <v>1184</v>
      </c>
      <c r="D544" s="136"/>
      <c r="E544" s="16"/>
      <c r="F544" s="178">
        <v>1248.5595512776104</v>
      </c>
      <c r="G544" s="201">
        <v>1493</v>
      </c>
      <c r="H544" s="180">
        <v>0.33308541908767431</v>
      </c>
      <c r="I544" s="201">
        <v>1255</v>
      </c>
      <c r="J544" s="184">
        <v>67.712160617550694</v>
      </c>
      <c r="K544" s="201">
        <v>1495</v>
      </c>
      <c r="L544" s="184">
        <v>63.136832388623283</v>
      </c>
      <c r="M544" s="201">
        <v>653</v>
      </c>
      <c r="N544" s="184">
        <v>5.0513483288948278</v>
      </c>
      <c r="O544" s="201">
        <v>1256</v>
      </c>
      <c r="P544" s="184">
        <v>371.55382129143396</v>
      </c>
      <c r="Q544" s="201">
        <v>1320</v>
      </c>
      <c r="S544" s="234">
        <v>537</v>
      </c>
    </row>
    <row r="545" spans="1:19" s="28" customFormat="1" ht="15" customHeight="1" x14ac:dyDescent="0.25">
      <c r="A545" s="145" t="s">
        <v>1185</v>
      </c>
      <c r="B545" s="146">
        <v>7</v>
      </c>
      <c r="C545" s="147" t="s">
        <v>1186</v>
      </c>
      <c r="D545" s="136"/>
      <c r="E545" s="16"/>
      <c r="F545" s="178">
        <v>556.81728375525688</v>
      </c>
      <c r="G545" s="201">
        <v>1764</v>
      </c>
      <c r="H545" s="180">
        <v>0.3313194624271652</v>
      </c>
      <c r="I545" s="201">
        <v>1264</v>
      </c>
      <c r="J545" s="184">
        <v>54.832127678081321</v>
      </c>
      <c r="K545" s="201">
        <v>1820</v>
      </c>
      <c r="L545" s="184">
        <v>41.547999899542397</v>
      </c>
      <c r="M545" s="201">
        <v>1463</v>
      </c>
      <c r="N545" s="184">
        <v>6.3259764058544468</v>
      </c>
      <c r="O545" s="201">
        <v>810</v>
      </c>
      <c r="P545" s="184">
        <v>530.49326698317645</v>
      </c>
      <c r="Q545" s="201">
        <v>972</v>
      </c>
      <c r="S545" s="234">
        <v>538</v>
      </c>
    </row>
    <row r="546" spans="1:19" s="28" customFormat="1" ht="15" customHeight="1" x14ac:dyDescent="0.25">
      <c r="A546" s="145" t="s">
        <v>1187</v>
      </c>
      <c r="B546" s="146">
        <v>8</v>
      </c>
      <c r="C546" s="147" t="s">
        <v>1188</v>
      </c>
      <c r="D546" s="136"/>
      <c r="E546" s="16"/>
      <c r="F546" s="178">
        <v>813.5775140583138</v>
      </c>
      <c r="G546" s="201">
        <v>1657</v>
      </c>
      <c r="H546" s="180">
        <v>0.32210416359098126</v>
      </c>
      <c r="I546" s="201">
        <v>1321</v>
      </c>
      <c r="J546" s="184">
        <v>77.927914470565</v>
      </c>
      <c r="K546" s="201">
        <v>686</v>
      </c>
      <c r="L546" s="184">
        <v>28.145168086697232</v>
      </c>
      <c r="M546" s="201">
        <v>1776</v>
      </c>
      <c r="N546" s="184">
        <v>5.9584822542410274</v>
      </c>
      <c r="O546" s="201">
        <v>928</v>
      </c>
      <c r="P546" s="184">
        <v>360.27241249239853</v>
      </c>
      <c r="Q546" s="201">
        <v>1356</v>
      </c>
      <c r="S546" s="234">
        <v>539</v>
      </c>
    </row>
    <row r="547" spans="1:19" s="28" customFormat="1" ht="15" customHeight="1" x14ac:dyDescent="0.25">
      <c r="A547" s="145" t="s">
        <v>1189</v>
      </c>
      <c r="B547" s="146">
        <v>9</v>
      </c>
      <c r="C547" s="147" t="s">
        <v>1190</v>
      </c>
      <c r="D547" s="136"/>
      <c r="E547" s="16"/>
      <c r="F547" s="178">
        <v>984.75100092701837</v>
      </c>
      <c r="G547" s="201">
        <v>1587</v>
      </c>
      <c r="H547" s="180">
        <v>0.3231377453980484</v>
      </c>
      <c r="I547" s="201">
        <v>1314</v>
      </c>
      <c r="J547" s="184">
        <v>59.970491027788846</v>
      </c>
      <c r="K547" s="201">
        <v>1747</v>
      </c>
      <c r="L547" s="184">
        <v>44.709516643317215</v>
      </c>
      <c r="M547" s="201">
        <v>1380</v>
      </c>
      <c r="N547" s="184">
        <v>4.8115220078171026</v>
      </c>
      <c r="O547" s="201">
        <v>1352</v>
      </c>
      <c r="P547" s="184">
        <v>498.42630254986415</v>
      </c>
      <c r="Q547" s="201">
        <v>1042</v>
      </c>
      <c r="S547" s="234">
        <v>540</v>
      </c>
    </row>
    <row r="548" spans="1:19" s="28" customFormat="1" ht="15" customHeight="1" x14ac:dyDescent="0.25">
      <c r="A548" s="145" t="s">
        <v>1191</v>
      </c>
      <c r="B548" s="146">
        <v>10</v>
      </c>
      <c r="C548" s="147" t="s">
        <v>1192</v>
      </c>
      <c r="D548" s="136"/>
      <c r="E548" s="16"/>
      <c r="F548" s="178">
        <v>598.10030117653264</v>
      </c>
      <c r="G548" s="201">
        <v>1747</v>
      </c>
      <c r="H548" s="180">
        <v>0.35290446345250182</v>
      </c>
      <c r="I548" s="201">
        <v>1154</v>
      </c>
      <c r="J548" s="184">
        <v>64.607900706230765</v>
      </c>
      <c r="K548" s="201">
        <v>1633</v>
      </c>
      <c r="L548" s="184">
        <v>46.178757172803287</v>
      </c>
      <c r="M548" s="201">
        <v>1340</v>
      </c>
      <c r="N548" s="184">
        <v>5.4057178221089544</v>
      </c>
      <c r="O548" s="201">
        <v>1118</v>
      </c>
      <c r="P548" s="184">
        <v>514.27523289634632</v>
      </c>
      <c r="Q548" s="201">
        <v>1012</v>
      </c>
      <c r="S548" s="234">
        <v>541</v>
      </c>
    </row>
    <row r="549" spans="1:19" s="28" customFormat="1" ht="15" customHeight="1" x14ac:dyDescent="0.25">
      <c r="A549" s="145" t="s">
        <v>1193</v>
      </c>
      <c r="B549" s="146">
        <v>11</v>
      </c>
      <c r="C549" s="147" t="s">
        <v>1194</v>
      </c>
      <c r="D549" s="136"/>
      <c r="E549" s="16"/>
      <c r="F549" s="178">
        <v>1032.0754355318957</v>
      </c>
      <c r="G549" s="201">
        <v>1563</v>
      </c>
      <c r="H549" s="180">
        <v>0.38411012836238001</v>
      </c>
      <c r="I549" s="201">
        <v>981</v>
      </c>
      <c r="J549" s="184">
        <v>65.174804825295411</v>
      </c>
      <c r="K549" s="201">
        <v>1604</v>
      </c>
      <c r="L549" s="184">
        <v>53.330046380057638</v>
      </c>
      <c r="M549" s="201">
        <v>1061</v>
      </c>
      <c r="N549" s="184">
        <v>7.1293786237721095</v>
      </c>
      <c r="O549" s="201">
        <v>588</v>
      </c>
      <c r="P549" s="184">
        <v>501.33883022932071</v>
      </c>
      <c r="Q549" s="201">
        <v>1029</v>
      </c>
      <c r="S549" s="234">
        <v>542</v>
      </c>
    </row>
    <row r="550" spans="1:19" s="28" customFormat="1" ht="15" customHeight="1" x14ac:dyDescent="0.25">
      <c r="A550" s="145" t="s">
        <v>1197</v>
      </c>
      <c r="B550" s="146">
        <v>1</v>
      </c>
      <c r="C550" s="147" t="s">
        <v>1198</v>
      </c>
      <c r="D550" s="136"/>
      <c r="E550" s="16"/>
      <c r="F550" s="178">
        <v>1900.0257042426215</v>
      </c>
      <c r="G550" s="201">
        <v>1305</v>
      </c>
      <c r="H550" s="180">
        <v>0.52839216035307091</v>
      </c>
      <c r="I550" s="201">
        <v>432</v>
      </c>
      <c r="J550" s="184">
        <v>83.030591448899969</v>
      </c>
      <c r="K550" s="201">
        <v>261</v>
      </c>
      <c r="L550" s="184">
        <v>62.390100538193536</v>
      </c>
      <c r="M550" s="201">
        <v>681</v>
      </c>
      <c r="N550" s="184">
        <v>7.6480324184279551</v>
      </c>
      <c r="O550" s="201">
        <v>457</v>
      </c>
      <c r="P550" s="184">
        <v>776.75710877109168</v>
      </c>
      <c r="Q550" s="201">
        <v>592</v>
      </c>
      <c r="S550" s="234">
        <v>543</v>
      </c>
    </row>
    <row r="551" spans="1:19" s="28" customFormat="1" ht="15" customHeight="1" x14ac:dyDescent="0.25">
      <c r="A551" s="145" t="s">
        <v>1199</v>
      </c>
      <c r="B551" s="146">
        <v>2</v>
      </c>
      <c r="C551" s="147" t="s">
        <v>1200</v>
      </c>
      <c r="D551" s="136"/>
      <c r="E551" s="16"/>
      <c r="F551" s="178">
        <v>1536.5337703626074</v>
      </c>
      <c r="G551" s="201">
        <v>1405</v>
      </c>
      <c r="H551" s="180">
        <v>0.28855006134972344</v>
      </c>
      <c r="I551" s="201">
        <v>1500</v>
      </c>
      <c r="J551" s="184">
        <v>84.287706211686228</v>
      </c>
      <c r="K551" s="201">
        <v>199</v>
      </c>
      <c r="L551" s="184">
        <v>57.657624172578309</v>
      </c>
      <c r="M551" s="201">
        <v>873</v>
      </c>
      <c r="N551" s="184">
        <v>4.2593428276598253</v>
      </c>
      <c r="O551" s="201">
        <v>1567</v>
      </c>
      <c r="P551" s="184">
        <v>224.65893305013145</v>
      </c>
      <c r="Q551" s="201">
        <v>1679</v>
      </c>
      <c r="S551" s="234">
        <v>544</v>
      </c>
    </row>
    <row r="552" spans="1:19" s="28" customFormat="1" ht="15" customHeight="1" x14ac:dyDescent="0.25">
      <c r="A552" s="145" t="s">
        <v>1201</v>
      </c>
      <c r="B552" s="146">
        <v>3</v>
      </c>
      <c r="C552" s="147" t="s">
        <v>1202</v>
      </c>
      <c r="D552" s="136"/>
      <c r="E552" s="16"/>
      <c r="F552" s="178">
        <v>634.34880427814073</v>
      </c>
      <c r="G552" s="201">
        <v>1726</v>
      </c>
      <c r="H552" s="180">
        <v>0.40578415653874211</v>
      </c>
      <c r="I552" s="201">
        <v>887</v>
      </c>
      <c r="J552" s="184">
        <v>81.342956486693623</v>
      </c>
      <c r="K552" s="201">
        <v>411</v>
      </c>
      <c r="L552" s="184">
        <v>67.844619756362675</v>
      </c>
      <c r="M552" s="201">
        <v>461</v>
      </c>
      <c r="N552" s="184">
        <v>5.4067223569860365</v>
      </c>
      <c r="O552" s="201">
        <v>1116</v>
      </c>
      <c r="P552" s="184">
        <v>457.51673106910124</v>
      </c>
      <c r="Q552" s="201">
        <v>1132</v>
      </c>
      <c r="S552" s="234">
        <v>545</v>
      </c>
    </row>
    <row r="553" spans="1:19" s="28" customFormat="1" ht="15" customHeight="1" x14ac:dyDescent="0.25">
      <c r="A553" s="145" t="s">
        <v>1203</v>
      </c>
      <c r="B553" s="146">
        <v>4</v>
      </c>
      <c r="C553" s="147" t="s">
        <v>1204</v>
      </c>
      <c r="D553" s="136"/>
      <c r="E553" s="16"/>
      <c r="F553" s="178">
        <v>463.17531740943605</v>
      </c>
      <c r="G553" s="201">
        <v>1803</v>
      </c>
      <c r="H553" s="180">
        <v>0.43783603701413537</v>
      </c>
      <c r="I553" s="201">
        <v>747</v>
      </c>
      <c r="J553" s="184">
        <v>77.288642022802122</v>
      </c>
      <c r="K553" s="201">
        <v>744</v>
      </c>
      <c r="L553" s="184">
        <v>73.198381386544298</v>
      </c>
      <c r="M553" s="201">
        <v>252</v>
      </c>
      <c r="N553" s="184">
        <v>4.4056439156900549</v>
      </c>
      <c r="O553" s="201">
        <v>1512</v>
      </c>
      <c r="P553" s="184">
        <v>682.78550268156255</v>
      </c>
      <c r="Q553" s="201">
        <v>735</v>
      </c>
      <c r="S553" s="234">
        <v>546</v>
      </c>
    </row>
    <row r="554" spans="1:19" s="28" customFormat="1" ht="15" customHeight="1" x14ac:dyDescent="0.25">
      <c r="A554" s="145" t="s">
        <v>1205</v>
      </c>
      <c r="B554" s="146">
        <v>5</v>
      </c>
      <c r="C554" s="147" t="s">
        <v>1206</v>
      </c>
      <c r="D554" s="136"/>
      <c r="E554" s="16"/>
      <c r="F554" s="178">
        <v>4004.452689863755</v>
      </c>
      <c r="G554" s="201">
        <v>911</v>
      </c>
      <c r="H554" s="180">
        <v>0.5149937749718454</v>
      </c>
      <c r="I554" s="201">
        <v>470</v>
      </c>
      <c r="J554" s="184">
        <v>73.957413594202436</v>
      </c>
      <c r="K554" s="201">
        <v>1060</v>
      </c>
      <c r="L554" s="184">
        <v>66.963783625050937</v>
      </c>
      <c r="M554" s="201">
        <v>495</v>
      </c>
      <c r="N554" s="184">
        <v>7.3225506835319942</v>
      </c>
      <c r="O554" s="201">
        <v>535</v>
      </c>
      <c r="P554" s="184">
        <v>843.55575243439489</v>
      </c>
      <c r="Q554" s="201">
        <v>505</v>
      </c>
      <c r="S554" s="234">
        <v>547</v>
      </c>
    </row>
    <row r="555" spans="1:19" s="28" customFormat="1" ht="15" customHeight="1" x14ac:dyDescent="0.25">
      <c r="A555" s="145" t="s">
        <v>1207</v>
      </c>
      <c r="B555" s="146">
        <v>6</v>
      </c>
      <c r="C555" s="147" t="s">
        <v>1208</v>
      </c>
      <c r="D555" s="136"/>
      <c r="E555" s="16"/>
      <c r="F555" s="178">
        <v>1145.8554591563875</v>
      </c>
      <c r="G555" s="201">
        <v>1522</v>
      </c>
      <c r="H555" s="180">
        <v>0.34177394352144819</v>
      </c>
      <c r="I555" s="201">
        <v>1206</v>
      </c>
      <c r="J555" s="184">
        <v>80.36180211461874</v>
      </c>
      <c r="K555" s="201">
        <v>474</v>
      </c>
      <c r="L555" s="184">
        <v>64.857481895070705</v>
      </c>
      <c r="M555" s="201">
        <v>591</v>
      </c>
      <c r="N555" s="184">
        <v>5.1256379187630596</v>
      </c>
      <c r="O555" s="201">
        <v>1224</v>
      </c>
      <c r="P555" s="184">
        <v>308.65378086047076</v>
      </c>
      <c r="Q555" s="201">
        <v>1459</v>
      </c>
      <c r="S555" s="234">
        <v>548</v>
      </c>
    </row>
    <row r="556" spans="1:19" s="28" customFormat="1" ht="15" customHeight="1" x14ac:dyDescent="0.25">
      <c r="A556" s="145" t="s">
        <v>1209</v>
      </c>
      <c r="B556" s="146">
        <v>7</v>
      </c>
      <c r="C556" s="147" t="s">
        <v>1210</v>
      </c>
      <c r="D556" s="136"/>
      <c r="E556" s="16"/>
      <c r="F556" s="178">
        <v>1017.9787954368257</v>
      </c>
      <c r="G556" s="201">
        <v>1571</v>
      </c>
      <c r="H556" s="180">
        <v>0.35330674460693517</v>
      </c>
      <c r="I556" s="201">
        <v>1149</v>
      </c>
      <c r="J556" s="184">
        <v>87.07475325958616</v>
      </c>
      <c r="K556" s="201">
        <v>88</v>
      </c>
      <c r="L556" s="184">
        <v>34.991967315316721</v>
      </c>
      <c r="M556" s="201">
        <v>1626</v>
      </c>
      <c r="N556" s="184">
        <v>5.245876724296493</v>
      </c>
      <c r="O556" s="201">
        <v>1169</v>
      </c>
      <c r="P556" s="184">
        <v>395.59448515763438</v>
      </c>
      <c r="Q556" s="201">
        <v>1268</v>
      </c>
      <c r="S556" s="234">
        <v>549</v>
      </c>
    </row>
    <row r="557" spans="1:19" s="28" customFormat="1" ht="15" customHeight="1" x14ac:dyDescent="0.25">
      <c r="A557" s="145" t="s">
        <v>1211</v>
      </c>
      <c r="B557" s="146">
        <v>8</v>
      </c>
      <c r="C557" s="147" t="s">
        <v>1212</v>
      </c>
      <c r="D557" s="136"/>
      <c r="E557" s="16"/>
      <c r="F557" s="178">
        <v>1096.5172188236431</v>
      </c>
      <c r="G557" s="201">
        <v>1544</v>
      </c>
      <c r="H557" s="180">
        <v>0.26786026173733385</v>
      </c>
      <c r="I557" s="201">
        <v>1598</v>
      </c>
      <c r="J557" s="184">
        <v>81.557370812655208</v>
      </c>
      <c r="K557" s="201">
        <v>389</v>
      </c>
      <c r="L557" s="184">
        <v>25.081848742979503</v>
      </c>
      <c r="M557" s="201">
        <v>1813</v>
      </c>
      <c r="N557" s="184">
        <v>3.8310247142596934</v>
      </c>
      <c r="O557" s="201">
        <v>1691</v>
      </c>
      <c r="P557" s="184">
        <v>300.34482639757778</v>
      </c>
      <c r="Q557" s="201">
        <v>1478</v>
      </c>
      <c r="S557" s="234">
        <v>550</v>
      </c>
    </row>
    <row r="558" spans="1:19" s="28" customFormat="1" ht="15" customHeight="1" x14ac:dyDescent="0.25">
      <c r="A558" s="145" t="s">
        <v>1213</v>
      </c>
      <c r="B558" s="146">
        <v>9</v>
      </c>
      <c r="C558" s="147" t="s">
        <v>1214</v>
      </c>
      <c r="D558" s="136"/>
      <c r="E558" s="16"/>
      <c r="F558" s="178">
        <v>1302.9323059300223</v>
      </c>
      <c r="G558" s="201">
        <v>1480</v>
      </c>
      <c r="H558" s="180">
        <v>0.40183610192907943</v>
      </c>
      <c r="I558" s="201">
        <v>904</v>
      </c>
      <c r="J558" s="184">
        <v>91.610953110823104</v>
      </c>
      <c r="K558" s="201">
        <v>28</v>
      </c>
      <c r="L558" s="184">
        <v>49.898855554637578</v>
      </c>
      <c r="M558" s="201">
        <v>1191</v>
      </c>
      <c r="N558" s="184">
        <v>4.083305044812926</v>
      </c>
      <c r="O558" s="201">
        <v>1618</v>
      </c>
      <c r="P558" s="184">
        <v>543.61163912760173</v>
      </c>
      <c r="Q558" s="201">
        <v>948</v>
      </c>
      <c r="S558" s="234">
        <v>551</v>
      </c>
    </row>
    <row r="559" spans="1:19" s="28" customFormat="1" ht="15" customHeight="1" x14ac:dyDescent="0.25">
      <c r="A559" s="145" t="s">
        <v>1215</v>
      </c>
      <c r="B559" s="146">
        <v>10</v>
      </c>
      <c r="C559" s="147" t="s">
        <v>1216</v>
      </c>
      <c r="D559" s="136"/>
      <c r="E559" s="16"/>
      <c r="F559" s="178">
        <v>2106.4407913490004</v>
      </c>
      <c r="G559" s="201">
        <v>1248</v>
      </c>
      <c r="H559" s="180">
        <v>0.34511914931126042</v>
      </c>
      <c r="I559" s="201">
        <v>1192</v>
      </c>
      <c r="J559" s="184">
        <v>82.669765961973638</v>
      </c>
      <c r="K559" s="201">
        <v>293</v>
      </c>
      <c r="L559" s="184">
        <v>40.650703821448445</v>
      </c>
      <c r="M559" s="201">
        <v>1489</v>
      </c>
      <c r="N559" s="184">
        <v>5.2443073828798692</v>
      </c>
      <c r="O559" s="201">
        <v>1171</v>
      </c>
      <c r="P559" s="184">
        <v>370.72705673380648</v>
      </c>
      <c r="Q559" s="201">
        <v>1321</v>
      </c>
      <c r="S559" s="234">
        <v>552</v>
      </c>
    </row>
    <row r="560" spans="1:19" s="28" customFormat="1" ht="15" customHeight="1" x14ac:dyDescent="0.25">
      <c r="A560" s="145" t="s">
        <v>1217</v>
      </c>
      <c r="B560" s="146">
        <v>11</v>
      </c>
      <c r="C560" s="147" t="s">
        <v>1218</v>
      </c>
      <c r="D560" s="136"/>
      <c r="E560" s="16"/>
      <c r="F560" s="178">
        <v>2634.0578920501844</v>
      </c>
      <c r="G560" s="201">
        <v>1133</v>
      </c>
      <c r="H560" s="180">
        <v>0.23889979619169305</v>
      </c>
      <c r="I560" s="201">
        <v>1712</v>
      </c>
      <c r="J560" s="184">
        <v>89.622598472780993</v>
      </c>
      <c r="K560" s="201">
        <v>45</v>
      </c>
      <c r="L560" s="184">
        <v>28.020410730778714</v>
      </c>
      <c r="M560" s="201">
        <v>1779</v>
      </c>
      <c r="N560" s="184">
        <v>3.2879377876045051</v>
      </c>
      <c r="O560" s="201">
        <v>1791</v>
      </c>
      <c r="P560" s="184">
        <v>217.11496378852175</v>
      </c>
      <c r="Q560" s="201">
        <v>1694</v>
      </c>
      <c r="S560" s="234">
        <v>553</v>
      </c>
    </row>
    <row r="561" spans="1:19" s="28" customFormat="1" ht="15" customHeight="1" x14ac:dyDescent="0.25">
      <c r="A561" s="145" t="s">
        <v>1219</v>
      </c>
      <c r="B561" s="146">
        <v>12</v>
      </c>
      <c r="C561" s="147" t="s">
        <v>1220</v>
      </c>
      <c r="D561" s="136"/>
      <c r="E561" s="16"/>
      <c r="F561" s="178">
        <v>2405.4909419372671</v>
      </c>
      <c r="G561" s="201">
        <v>1180</v>
      </c>
      <c r="H561" s="180">
        <v>0.27690588630558899</v>
      </c>
      <c r="I561" s="201">
        <v>1560</v>
      </c>
      <c r="J561" s="184">
        <v>75.367264308559356</v>
      </c>
      <c r="K561" s="201">
        <v>913</v>
      </c>
      <c r="L561" s="184">
        <v>42.350015090639687</v>
      </c>
      <c r="M561" s="201">
        <v>1450</v>
      </c>
      <c r="N561" s="184">
        <v>4.3374777066708585</v>
      </c>
      <c r="O561" s="201">
        <v>1541</v>
      </c>
      <c r="P561" s="184">
        <v>261.63795583848434</v>
      </c>
      <c r="Q561" s="201">
        <v>1581</v>
      </c>
      <c r="S561" s="234">
        <v>554</v>
      </c>
    </row>
    <row r="562" spans="1:19" s="28" customFormat="1" ht="15" customHeight="1" x14ac:dyDescent="0.25">
      <c r="A562" s="145" t="s">
        <v>1223</v>
      </c>
      <c r="B562" s="146">
        <v>1</v>
      </c>
      <c r="C562" s="147" t="s">
        <v>1224</v>
      </c>
      <c r="D562" s="136"/>
      <c r="E562" s="16"/>
      <c r="F562" s="178">
        <v>6413.9712432567558</v>
      </c>
      <c r="G562" s="201">
        <v>663</v>
      </c>
      <c r="H562" s="180">
        <v>0.3289181243536945</v>
      </c>
      <c r="I562" s="201">
        <v>1278</v>
      </c>
      <c r="J562" s="184">
        <v>64.097598185280091</v>
      </c>
      <c r="K562" s="201">
        <v>1652</v>
      </c>
      <c r="L562" s="184">
        <v>46.165998097312531</v>
      </c>
      <c r="M562" s="201">
        <v>1341</v>
      </c>
      <c r="N562" s="184">
        <v>4.542092336671522</v>
      </c>
      <c r="O562" s="201">
        <v>1455</v>
      </c>
      <c r="P562" s="184">
        <v>485.84113054668779</v>
      </c>
      <c r="Q562" s="201">
        <v>1075</v>
      </c>
      <c r="S562" s="234">
        <v>555</v>
      </c>
    </row>
    <row r="563" spans="1:19" s="28" customFormat="1" ht="15" customHeight="1" x14ac:dyDescent="0.25">
      <c r="A563" s="145" t="s">
        <v>1225</v>
      </c>
      <c r="B563" s="146">
        <v>2</v>
      </c>
      <c r="C563" s="147" t="s">
        <v>1226</v>
      </c>
      <c r="D563" s="136"/>
      <c r="E563" s="16"/>
      <c r="F563" s="178">
        <v>892.11593744513118</v>
      </c>
      <c r="G563" s="201">
        <v>1626</v>
      </c>
      <c r="H563" s="180">
        <v>0.21346391025125014</v>
      </c>
      <c r="I563" s="201">
        <v>1774</v>
      </c>
      <c r="J563" s="184">
        <v>74.495659953865527</v>
      </c>
      <c r="K563" s="201">
        <v>1003</v>
      </c>
      <c r="L563" s="184">
        <v>24.023979780445632</v>
      </c>
      <c r="M563" s="201">
        <v>1822</v>
      </c>
      <c r="N563" s="184">
        <v>5.0622467397273683</v>
      </c>
      <c r="O563" s="201">
        <v>1251</v>
      </c>
      <c r="P563" s="184">
        <v>158.71937830008414</v>
      </c>
      <c r="Q563" s="201">
        <v>1802</v>
      </c>
      <c r="S563" s="234">
        <v>556</v>
      </c>
    </row>
    <row r="564" spans="1:19" s="28" customFormat="1" ht="15" customHeight="1" x14ac:dyDescent="0.25">
      <c r="A564" s="145" t="s">
        <v>1227</v>
      </c>
      <c r="B564" s="146">
        <v>3</v>
      </c>
      <c r="C564" s="147" t="s">
        <v>1228</v>
      </c>
      <c r="D564" s="136"/>
      <c r="E564" s="16"/>
      <c r="F564" s="178">
        <v>824.65344556158288</v>
      </c>
      <c r="G564" s="201">
        <v>1655</v>
      </c>
      <c r="H564" s="180">
        <v>0.3342202826697781</v>
      </c>
      <c r="I564" s="201">
        <v>1246</v>
      </c>
      <c r="J564" s="184">
        <v>71.796637843190524</v>
      </c>
      <c r="K564" s="201">
        <v>1238</v>
      </c>
      <c r="L564" s="184">
        <v>30.862498643697794</v>
      </c>
      <c r="M564" s="201">
        <v>1732</v>
      </c>
      <c r="N564" s="184">
        <v>4.7802114417171184</v>
      </c>
      <c r="O564" s="201">
        <v>1362</v>
      </c>
      <c r="P564" s="184">
        <v>498.61451027747563</v>
      </c>
      <c r="Q564" s="201">
        <v>1040</v>
      </c>
      <c r="S564" s="234">
        <v>557</v>
      </c>
    </row>
    <row r="565" spans="1:19" s="28" customFormat="1" ht="15" customHeight="1" x14ac:dyDescent="0.25">
      <c r="A565" s="145" t="s">
        <v>1229</v>
      </c>
      <c r="B565" s="146">
        <v>4</v>
      </c>
      <c r="C565" s="147" t="s">
        <v>1230</v>
      </c>
      <c r="D565" s="136"/>
      <c r="E565" s="16"/>
      <c r="F565" s="178">
        <v>1587.8858164232188</v>
      </c>
      <c r="G565" s="201">
        <v>1387</v>
      </c>
      <c r="H565" s="180">
        <v>0.19372496496939254</v>
      </c>
      <c r="I565" s="201">
        <v>1815</v>
      </c>
      <c r="J565" s="184">
        <v>67.787002528475824</v>
      </c>
      <c r="K565" s="201">
        <v>1492</v>
      </c>
      <c r="L565" s="184">
        <v>43.450882230701353</v>
      </c>
      <c r="M565" s="201">
        <v>1419</v>
      </c>
      <c r="N565" s="184">
        <v>3.9333338998523</v>
      </c>
      <c r="O565" s="201">
        <v>1664</v>
      </c>
      <c r="P565" s="184">
        <v>133.36226932070079</v>
      </c>
      <c r="Q565" s="201">
        <v>1831</v>
      </c>
      <c r="S565" s="234">
        <v>558</v>
      </c>
    </row>
    <row r="566" spans="1:19" s="28" customFormat="1" ht="15" customHeight="1" x14ac:dyDescent="0.25">
      <c r="A566" s="145" t="s">
        <v>1231</v>
      </c>
      <c r="B566" s="146">
        <v>5</v>
      </c>
      <c r="C566" s="147" t="s">
        <v>1232</v>
      </c>
      <c r="D566" s="136"/>
      <c r="E566" s="16"/>
      <c r="F566" s="178">
        <v>1349.2498376709659</v>
      </c>
      <c r="G566" s="201">
        <v>1458</v>
      </c>
      <c r="H566" s="180">
        <v>0.34113662333810502</v>
      </c>
      <c r="I566" s="201">
        <v>1209</v>
      </c>
      <c r="J566" s="184">
        <v>72.965667879925036</v>
      </c>
      <c r="K566" s="201">
        <v>1148</v>
      </c>
      <c r="L566" s="184">
        <v>39.988083156966219</v>
      </c>
      <c r="M566" s="201">
        <v>1511</v>
      </c>
      <c r="N566" s="184">
        <v>3.9758959721118163</v>
      </c>
      <c r="O566" s="201">
        <v>1653</v>
      </c>
      <c r="P566" s="184">
        <v>529.51848707569627</v>
      </c>
      <c r="Q566" s="201">
        <v>976</v>
      </c>
      <c r="S566" s="234">
        <v>559</v>
      </c>
    </row>
    <row r="567" spans="1:19" s="28" customFormat="1" ht="15" customHeight="1" x14ac:dyDescent="0.25">
      <c r="A567" s="145" t="s">
        <v>1233</v>
      </c>
      <c r="B567" s="146">
        <v>6</v>
      </c>
      <c r="C567" s="147" t="s">
        <v>210</v>
      </c>
      <c r="D567" s="136"/>
      <c r="E567" s="16"/>
      <c r="F567" s="178">
        <v>1112.6276646465801</v>
      </c>
      <c r="G567" s="201">
        <v>1538</v>
      </c>
      <c r="H567" s="180">
        <v>0.21382022370523168</v>
      </c>
      <c r="I567" s="201">
        <v>1772</v>
      </c>
      <c r="J567" s="184">
        <v>61.503729102132198</v>
      </c>
      <c r="K567" s="201">
        <v>1714</v>
      </c>
      <c r="L567" s="184">
        <v>37.68986183309125</v>
      </c>
      <c r="M567" s="201">
        <v>1571</v>
      </c>
      <c r="N567" s="184">
        <v>4.1759929083239209</v>
      </c>
      <c r="O567" s="201">
        <v>1590</v>
      </c>
      <c r="P567" s="184">
        <v>192.71994225065347</v>
      </c>
      <c r="Q567" s="201">
        <v>1757</v>
      </c>
      <c r="S567" s="234">
        <v>560</v>
      </c>
    </row>
    <row r="568" spans="1:19" s="28" customFormat="1" ht="15" customHeight="1" x14ac:dyDescent="0.25">
      <c r="A568" s="145" t="s">
        <v>1234</v>
      </c>
      <c r="B568" s="146">
        <v>7</v>
      </c>
      <c r="C568" s="147" t="s">
        <v>1235</v>
      </c>
      <c r="D568" s="136"/>
      <c r="E568" s="16"/>
      <c r="F568" s="178">
        <v>1045.1651727630317</v>
      </c>
      <c r="G568" s="201">
        <v>1556</v>
      </c>
      <c r="H568" s="180">
        <v>0.21691980859503002</v>
      </c>
      <c r="I568" s="201">
        <v>1767</v>
      </c>
      <c r="J568" s="184">
        <v>71.110299066844775</v>
      </c>
      <c r="K568" s="201">
        <v>1281</v>
      </c>
      <c r="L568" s="184">
        <v>53.020556192810574</v>
      </c>
      <c r="M568" s="201">
        <v>1075</v>
      </c>
      <c r="N568" s="184">
        <v>4.2303707263985162</v>
      </c>
      <c r="O568" s="201">
        <v>1575</v>
      </c>
      <c r="P568" s="184">
        <v>143.68100416495261</v>
      </c>
      <c r="Q568" s="201">
        <v>1822</v>
      </c>
      <c r="S568" s="234">
        <v>561</v>
      </c>
    </row>
    <row r="569" spans="1:19" s="28" customFormat="1" ht="15" customHeight="1" x14ac:dyDescent="0.25">
      <c r="A569" s="145" t="s">
        <v>1236</v>
      </c>
      <c r="B569" s="146">
        <v>8</v>
      </c>
      <c r="C569" s="147" t="s">
        <v>1237</v>
      </c>
      <c r="D569" s="136"/>
      <c r="E569" s="16"/>
      <c r="F569" s="178">
        <v>3751.720071016432</v>
      </c>
      <c r="G569" s="201">
        <v>946</v>
      </c>
      <c r="H569" s="180">
        <v>0.35791039123557328</v>
      </c>
      <c r="I569" s="201">
        <v>1127</v>
      </c>
      <c r="J569" s="184">
        <v>72.617384011323921</v>
      </c>
      <c r="K569" s="201">
        <v>1176</v>
      </c>
      <c r="L569" s="184">
        <v>52.932926581712735</v>
      </c>
      <c r="M569" s="201">
        <v>1081</v>
      </c>
      <c r="N569" s="184">
        <v>4.5861666840689974</v>
      </c>
      <c r="O569" s="201">
        <v>1431</v>
      </c>
      <c r="P569" s="184">
        <v>476.87887083006768</v>
      </c>
      <c r="Q569" s="201">
        <v>1099</v>
      </c>
      <c r="S569" s="234">
        <v>562</v>
      </c>
    </row>
    <row r="570" spans="1:19" s="28" customFormat="1" ht="15" customHeight="1" x14ac:dyDescent="0.25">
      <c r="A570" s="145" t="s">
        <v>1242</v>
      </c>
      <c r="B570" s="146">
        <v>1</v>
      </c>
      <c r="C570" s="147" t="s">
        <v>1243</v>
      </c>
      <c r="D570" s="136"/>
      <c r="E570" s="16"/>
      <c r="F570" s="178">
        <v>220250.93935969012</v>
      </c>
      <c r="G570" s="201">
        <v>20</v>
      </c>
      <c r="H570" s="180">
        <v>0.56514005144805779</v>
      </c>
      <c r="I570" s="201">
        <v>316</v>
      </c>
      <c r="J570" s="184">
        <v>72.187596969664824</v>
      </c>
      <c r="K570" s="201">
        <v>1202</v>
      </c>
      <c r="L570" s="184">
        <v>71.246818249205873</v>
      </c>
      <c r="M570" s="201">
        <v>326</v>
      </c>
      <c r="N570" s="184">
        <v>9.0867518611400531</v>
      </c>
      <c r="O570" s="201">
        <v>191</v>
      </c>
      <c r="P570" s="184">
        <v>970.62758537646766</v>
      </c>
      <c r="Q570" s="201">
        <v>335</v>
      </c>
      <c r="S570" s="234">
        <v>563</v>
      </c>
    </row>
    <row r="571" spans="1:19" s="28" customFormat="1" ht="15" customHeight="1" x14ac:dyDescent="0.25">
      <c r="A571" s="145" t="s">
        <v>1244</v>
      </c>
      <c r="B571" s="146">
        <v>2</v>
      </c>
      <c r="C571" s="147" t="s">
        <v>1245</v>
      </c>
      <c r="D571" s="136"/>
      <c r="E571" s="16"/>
      <c r="F571" s="178">
        <v>7993.8018367685063</v>
      </c>
      <c r="G571" s="201">
        <v>565</v>
      </c>
      <c r="H571" s="180">
        <v>0.22465480298011745</v>
      </c>
      <c r="I571" s="201">
        <v>1749</v>
      </c>
      <c r="J571" s="184">
        <v>80.721739714622657</v>
      </c>
      <c r="K571" s="201">
        <v>449</v>
      </c>
      <c r="L571" s="184">
        <v>39.973626092070404</v>
      </c>
      <c r="M571" s="201">
        <v>1512</v>
      </c>
      <c r="N571" s="184">
        <v>3.0771963603174624</v>
      </c>
      <c r="O571" s="201">
        <v>1824</v>
      </c>
      <c r="P571" s="184">
        <v>193.71544598862448</v>
      </c>
      <c r="Q571" s="201">
        <v>1756</v>
      </c>
      <c r="S571" s="234">
        <v>564</v>
      </c>
    </row>
    <row r="572" spans="1:19" s="28" customFormat="1" ht="15" customHeight="1" x14ac:dyDescent="0.25">
      <c r="A572" s="145" t="s">
        <v>1246</v>
      </c>
      <c r="B572" s="146">
        <v>3</v>
      </c>
      <c r="C572" s="147" t="s">
        <v>1247</v>
      </c>
      <c r="D572" s="136"/>
      <c r="E572" s="16"/>
      <c r="F572" s="178">
        <v>3685.2644819968173</v>
      </c>
      <c r="G572" s="201">
        <v>955</v>
      </c>
      <c r="H572" s="180">
        <v>0.1087573434488943</v>
      </c>
      <c r="I572" s="201">
        <v>1873</v>
      </c>
      <c r="J572" s="184">
        <v>80.950692804425586</v>
      </c>
      <c r="K572" s="201">
        <v>436</v>
      </c>
      <c r="L572" s="184">
        <v>34.992035239234163</v>
      </c>
      <c r="M572" s="201">
        <v>1625</v>
      </c>
      <c r="N572" s="184">
        <v>1.9233269169071228</v>
      </c>
      <c r="O572" s="201">
        <v>1872</v>
      </c>
      <c r="P572" s="184">
        <v>96.683514641309742</v>
      </c>
      <c r="Q572" s="201">
        <v>1861</v>
      </c>
      <c r="S572" s="234">
        <v>565</v>
      </c>
    </row>
    <row r="573" spans="1:19" s="28" customFormat="1" ht="15" customHeight="1" x14ac:dyDescent="0.25">
      <c r="A573" s="145" t="s">
        <v>1248</v>
      </c>
      <c r="B573" s="146">
        <v>4</v>
      </c>
      <c r="C573" s="147" t="s">
        <v>1249</v>
      </c>
      <c r="D573" s="136"/>
      <c r="E573" s="16"/>
      <c r="F573" s="178">
        <v>6806.6633601908434</v>
      </c>
      <c r="G573" s="201">
        <v>630</v>
      </c>
      <c r="H573" s="180">
        <v>0.19130531862180861</v>
      </c>
      <c r="I573" s="201">
        <v>1822</v>
      </c>
      <c r="J573" s="184">
        <v>72.368446364309577</v>
      </c>
      <c r="K573" s="201">
        <v>1190</v>
      </c>
      <c r="L573" s="184">
        <v>24.53854357702745</v>
      </c>
      <c r="M573" s="201">
        <v>1820</v>
      </c>
      <c r="N573" s="184">
        <v>3.2268321973988505</v>
      </c>
      <c r="O573" s="201">
        <v>1806</v>
      </c>
      <c r="P573" s="184">
        <v>174.21739299535696</v>
      </c>
      <c r="Q573" s="201">
        <v>1779</v>
      </c>
      <c r="S573" s="234">
        <v>566</v>
      </c>
    </row>
    <row r="574" spans="1:19" s="28" customFormat="1" ht="15" customHeight="1" x14ac:dyDescent="0.25">
      <c r="A574" s="145" t="s">
        <v>1250</v>
      </c>
      <c r="B574" s="146">
        <v>5</v>
      </c>
      <c r="C574" s="147" t="s">
        <v>1251</v>
      </c>
      <c r="D574" s="136"/>
      <c r="E574" s="16"/>
      <c r="F574" s="178">
        <v>19307.362415925949</v>
      </c>
      <c r="G574" s="201">
        <v>271</v>
      </c>
      <c r="H574" s="180">
        <v>0.27290771403560593</v>
      </c>
      <c r="I574" s="201">
        <v>1577</v>
      </c>
      <c r="J574" s="184">
        <v>81.450567743629648</v>
      </c>
      <c r="K574" s="201">
        <v>404</v>
      </c>
      <c r="L574" s="184">
        <v>44.644053680522497</v>
      </c>
      <c r="M574" s="201">
        <v>1385</v>
      </c>
      <c r="N574" s="184">
        <v>3.027004860045337</v>
      </c>
      <c r="O574" s="201">
        <v>1830</v>
      </c>
      <c r="P574" s="184">
        <v>306.13558170141647</v>
      </c>
      <c r="Q574" s="201">
        <v>1463</v>
      </c>
      <c r="S574" s="234">
        <v>567</v>
      </c>
    </row>
    <row r="575" spans="1:19" s="28" customFormat="1" ht="15" customHeight="1" x14ac:dyDescent="0.25">
      <c r="A575" s="145" t="s">
        <v>1252</v>
      </c>
      <c r="B575" s="146">
        <v>6</v>
      </c>
      <c r="C575" s="147" t="s">
        <v>1253</v>
      </c>
      <c r="D575" s="136"/>
      <c r="E575" s="16"/>
      <c r="F575" s="178">
        <v>15123.68101628202</v>
      </c>
      <c r="G575" s="201">
        <v>328</v>
      </c>
      <c r="H575" s="180">
        <v>0.32814515629813884</v>
      </c>
      <c r="I575" s="201">
        <v>1286</v>
      </c>
      <c r="J575" s="184">
        <v>80.403658621757685</v>
      </c>
      <c r="K575" s="201">
        <v>468</v>
      </c>
      <c r="L575" s="184">
        <v>42.917365361618522</v>
      </c>
      <c r="M575" s="201">
        <v>1432</v>
      </c>
      <c r="N575" s="184">
        <v>4.0576141841547413</v>
      </c>
      <c r="O575" s="201">
        <v>1626</v>
      </c>
      <c r="P575" s="184">
        <v>396.10250952499524</v>
      </c>
      <c r="Q575" s="201">
        <v>1264</v>
      </c>
      <c r="S575" s="234">
        <v>568</v>
      </c>
    </row>
    <row r="576" spans="1:19" s="28" customFormat="1" ht="15" customHeight="1" x14ac:dyDescent="0.25">
      <c r="A576" s="145" t="s">
        <v>1254</v>
      </c>
      <c r="B576" s="146">
        <v>7</v>
      </c>
      <c r="C576" s="147" t="s">
        <v>1255</v>
      </c>
      <c r="D576" s="136"/>
      <c r="E576" s="16"/>
      <c r="F576" s="178">
        <v>5677.9252497213256</v>
      </c>
      <c r="G576" s="201">
        <v>718</v>
      </c>
      <c r="H576" s="180">
        <v>0.38852585962260561</v>
      </c>
      <c r="I576" s="201">
        <v>972</v>
      </c>
      <c r="J576" s="184">
        <v>83.258257380919872</v>
      </c>
      <c r="K576" s="201">
        <v>243</v>
      </c>
      <c r="L576" s="184">
        <v>56.168745834426446</v>
      </c>
      <c r="M576" s="201">
        <v>941</v>
      </c>
      <c r="N576" s="184">
        <v>4.5852852941117526</v>
      </c>
      <c r="O576" s="201">
        <v>1432</v>
      </c>
      <c r="P576" s="184">
        <v>483.57228767990637</v>
      </c>
      <c r="Q576" s="201">
        <v>1082</v>
      </c>
      <c r="S576" s="234">
        <v>569</v>
      </c>
    </row>
    <row r="577" spans="1:19" s="28" customFormat="1" ht="15" customHeight="1" x14ac:dyDescent="0.25">
      <c r="A577" s="145" t="s">
        <v>1256</v>
      </c>
      <c r="B577" s="146">
        <v>8</v>
      </c>
      <c r="C577" s="147" t="s">
        <v>1257</v>
      </c>
      <c r="D577" s="136"/>
      <c r="E577" s="16"/>
      <c r="F577" s="178">
        <v>46467.560267669709</v>
      </c>
      <c r="G577" s="201">
        <v>129</v>
      </c>
      <c r="H577" s="180">
        <v>0.47874119684710897</v>
      </c>
      <c r="I577" s="201">
        <v>603</v>
      </c>
      <c r="J577" s="184">
        <v>75.096834026911864</v>
      </c>
      <c r="K577" s="201">
        <v>948</v>
      </c>
      <c r="L577" s="184">
        <v>63.260820202484361</v>
      </c>
      <c r="M577" s="201">
        <v>649</v>
      </c>
      <c r="N577" s="184">
        <v>6.3527833814925474</v>
      </c>
      <c r="O577" s="201">
        <v>800</v>
      </c>
      <c r="P577" s="184">
        <v>754.28096327693243</v>
      </c>
      <c r="Q577" s="201">
        <v>628</v>
      </c>
      <c r="S577" s="234">
        <v>570</v>
      </c>
    </row>
    <row r="578" spans="1:19" s="28" customFormat="1" ht="15" customHeight="1" x14ac:dyDescent="0.25">
      <c r="A578" s="145" t="s">
        <v>1258</v>
      </c>
      <c r="B578" s="146">
        <v>9</v>
      </c>
      <c r="C578" s="147" t="s">
        <v>1259</v>
      </c>
      <c r="D578" s="136"/>
      <c r="E578" s="16"/>
      <c r="F578" s="178">
        <v>8328.0935875944469</v>
      </c>
      <c r="G578" s="201">
        <v>548</v>
      </c>
      <c r="H578" s="180">
        <v>0.32891946849855314</v>
      </c>
      <c r="I578" s="201">
        <v>1277</v>
      </c>
      <c r="J578" s="184">
        <v>76.177808088089719</v>
      </c>
      <c r="K578" s="201">
        <v>832</v>
      </c>
      <c r="L578" s="184">
        <v>58.720254766575465</v>
      </c>
      <c r="M578" s="201">
        <v>827</v>
      </c>
      <c r="N578" s="184">
        <v>4.135436865381509</v>
      </c>
      <c r="O578" s="201">
        <v>1605</v>
      </c>
      <c r="P578" s="184">
        <v>365.91874831288152</v>
      </c>
      <c r="Q578" s="201">
        <v>1337</v>
      </c>
      <c r="S578" s="234">
        <v>571</v>
      </c>
    </row>
    <row r="579" spans="1:19" s="28" customFormat="1" ht="15" customHeight="1" x14ac:dyDescent="0.25">
      <c r="A579" s="145" t="s">
        <v>1260</v>
      </c>
      <c r="B579" s="146">
        <v>10</v>
      </c>
      <c r="C579" s="147" t="s">
        <v>1261</v>
      </c>
      <c r="D579" s="136"/>
      <c r="E579" s="16"/>
      <c r="F579" s="178">
        <v>3492.946034985508</v>
      </c>
      <c r="G579" s="201">
        <v>981</v>
      </c>
      <c r="H579" s="180">
        <v>0.3346602651500476</v>
      </c>
      <c r="I579" s="201">
        <v>1243</v>
      </c>
      <c r="J579" s="184">
        <v>78.448535712541755</v>
      </c>
      <c r="K579" s="201">
        <v>632</v>
      </c>
      <c r="L579" s="184">
        <v>33.811702891082689</v>
      </c>
      <c r="M579" s="201">
        <v>1661</v>
      </c>
      <c r="N579" s="184">
        <v>4.0022463894997697</v>
      </c>
      <c r="O579" s="201">
        <v>1646</v>
      </c>
      <c r="P579" s="184">
        <v>487.92105635317444</v>
      </c>
      <c r="Q579" s="201">
        <v>1065</v>
      </c>
      <c r="S579" s="234">
        <v>572</v>
      </c>
    </row>
    <row r="580" spans="1:19" s="28" customFormat="1" ht="15" customHeight="1" x14ac:dyDescent="0.25">
      <c r="A580" s="145" t="s">
        <v>1262</v>
      </c>
      <c r="B580" s="146">
        <v>11</v>
      </c>
      <c r="C580" s="147" t="s">
        <v>1263</v>
      </c>
      <c r="D580" s="136"/>
      <c r="E580" s="16"/>
      <c r="F580" s="178">
        <v>9330.9688400722698</v>
      </c>
      <c r="G580" s="201">
        <v>495</v>
      </c>
      <c r="H580" s="180">
        <v>0.28391674371488851</v>
      </c>
      <c r="I580" s="201">
        <v>1527</v>
      </c>
      <c r="J580" s="184">
        <v>76.030998700813782</v>
      </c>
      <c r="K580" s="201">
        <v>844</v>
      </c>
      <c r="L580" s="184">
        <v>36.733900730921398</v>
      </c>
      <c r="M580" s="201">
        <v>1587</v>
      </c>
      <c r="N580" s="184">
        <v>3.2840150794251763</v>
      </c>
      <c r="O580" s="201">
        <v>1793</v>
      </c>
      <c r="P580" s="184">
        <v>373.53113210029289</v>
      </c>
      <c r="Q580" s="201">
        <v>1317</v>
      </c>
      <c r="S580" s="234">
        <v>573</v>
      </c>
    </row>
    <row r="581" spans="1:19" s="28" customFormat="1" ht="15" customHeight="1" x14ac:dyDescent="0.25">
      <c r="A581" s="145" t="s">
        <v>1264</v>
      </c>
      <c r="B581" s="146">
        <v>12</v>
      </c>
      <c r="C581" s="147" t="s">
        <v>546</v>
      </c>
      <c r="D581" s="136"/>
      <c r="E581" s="16"/>
      <c r="F581" s="178">
        <v>4372.9791380634369</v>
      </c>
      <c r="G581" s="201">
        <v>863</v>
      </c>
      <c r="H581" s="180">
        <v>0.28191861534438389</v>
      </c>
      <c r="I581" s="201">
        <v>1539</v>
      </c>
      <c r="J581" s="184">
        <v>71.38434205240857</v>
      </c>
      <c r="K581" s="201">
        <v>1260</v>
      </c>
      <c r="L581" s="184">
        <v>37.872199799335078</v>
      </c>
      <c r="M581" s="201">
        <v>1565</v>
      </c>
      <c r="N581" s="184">
        <v>4.0450987995482066</v>
      </c>
      <c r="O581" s="201">
        <v>1637</v>
      </c>
      <c r="P581" s="184">
        <v>326.96729877926464</v>
      </c>
      <c r="Q581" s="201">
        <v>1427</v>
      </c>
      <c r="S581" s="234">
        <v>574</v>
      </c>
    </row>
    <row r="582" spans="1:19" s="28" customFormat="1" ht="15" customHeight="1" x14ac:dyDescent="0.25">
      <c r="A582" s="145" t="s">
        <v>1267</v>
      </c>
      <c r="B582" s="146">
        <v>1</v>
      </c>
      <c r="C582" s="147" t="s">
        <v>1268</v>
      </c>
      <c r="D582" s="136"/>
      <c r="E582" s="16"/>
      <c r="F582" s="178">
        <v>31437.521217733505</v>
      </c>
      <c r="G582" s="201">
        <v>175</v>
      </c>
      <c r="H582" s="180">
        <v>0.42738321654147871</v>
      </c>
      <c r="I582" s="201">
        <v>787</v>
      </c>
      <c r="J582" s="184">
        <v>77.874867211644045</v>
      </c>
      <c r="K582" s="201">
        <v>690</v>
      </c>
      <c r="L582" s="184">
        <v>46.446224860580493</v>
      </c>
      <c r="M582" s="201">
        <v>1327</v>
      </c>
      <c r="N582" s="184">
        <v>5.8531328602680812</v>
      </c>
      <c r="O582" s="201">
        <v>951</v>
      </c>
      <c r="P582" s="184">
        <v>634.71486836823544</v>
      </c>
      <c r="Q582" s="201">
        <v>796</v>
      </c>
      <c r="S582" s="234">
        <v>575</v>
      </c>
    </row>
    <row r="583" spans="1:19" s="28" customFormat="1" ht="15" customHeight="1" x14ac:dyDescent="0.25">
      <c r="A583" s="145" t="s">
        <v>1269</v>
      </c>
      <c r="B583" s="146">
        <v>2</v>
      </c>
      <c r="C583" s="147" t="s">
        <v>1270</v>
      </c>
      <c r="D583" s="136"/>
      <c r="E583" s="16"/>
      <c r="F583" s="178">
        <v>23686.382971172989</v>
      </c>
      <c r="G583" s="201">
        <v>227</v>
      </c>
      <c r="H583" s="180">
        <v>0.32251148048439282</v>
      </c>
      <c r="I583" s="201">
        <v>1318</v>
      </c>
      <c r="J583" s="184">
        <v>80.404808230388426</v>
      </c>
      <c r="K583" s="201">
        <v>467</v>
      </c>
      <c r="L583" s="184">
        <v>34.60515029243961</v>
      </c>
      <c r="M583" s="201">
        <v>1635</v>
      </c>
      <c r="N583" s="184">
        <v>3.5434526931191055</v>
      </c>
      <c r="O583" s="201">
        <v>1754</v>
      </c>
      <c r="P583" s="184">
        <v>469.43516647966118</v>
      </c>
      <c r="Q583" s="201">
        <v>1108</v>
      </c>
      <c r="S583" s="234">
        <v>576</v>
      </c>
    </row>
    <row r="584" spans="1:19" s="28" customFormat="1" ht="15" customHeight="1" x14ac:dyDescent="0.25">
      <c r="A584" s="145" t="s">
        <v>1271</v>
      </c>
      <c r="B584" s="146">
        <v>3</v>
      </c>
      <c r="C584" s="147" t="s">
        <v>1272</v>
      </c>
      <c r="D584" s="136"/>
      <c r="E584" s="16"/>
      <c r="F584" s="178">
        <v>13498.53979389326</v>
      </c>
      <c r="G584" s="201">
        <v>364</v>
      </c>
      <c r="H584" s="180">
        <v>0.25430666911782052</v>
      </c>
      <c r="I584" s="201">
        <v>1659</v>
      </c>
      <c r="J584" s="184">
        <v>84.212472416377224</v>
      </c>
      <c r="K584" s="201">
        <v>201</v>
      </c>
      <c r="L584" s="184">
        <v>33.025281340765147</v>
      </c>
      <c r="M584" s="201">
        <v>1679</v>
      </c>
      <c r="N584" s="184">
        <v>2.8893791797151662</v>
      </c>
      <c r="O584" s="201">
        <v>1836</v>
      </c>
      <c r="P584" s="184">
        <v>293.08312045377363</v>
      </c>
      <c r="Q584" s="201">
        <v>1502</v>
      </c>
      <c r="S584" s="234">
        <v>577</v>
      </c>
    </row>
    <row r="585" spans="1:19" s="28" customFormat="1" ht="15" customHeight="1" x14ac:dyDescent="0.25">
      <c r="A585" s="145" t="s">
        <v>1273</v>
      </c>
      <c r="B585" s="146">
        <v>4</v>
      </c>
      <c r="C585" s="147" t="s">
        <v>1274</v>
      </c>
      <c r="D585" s="136"/>
      <c r="E585" s="16"/>
      <c r="F585" s="178">
        <v>7587.0130797393495</v>
      </c>
      <c r="G585" s="201">
        <v>579</v>
      </c>
      <c r="H585" s="180">
        <v>0.24891247887179638</v>
      </c>
      <c r="I585" s="201">
        <v>1680</v>
      </c>
      <c r="J585" s="184">
        <v>84.583313359587351</v>
      </c>
      <c r="K585" s="201">
        <v>185</v>
      </c>
      <c r="L585" s="184">
        <v>30.661775168917892</v>
      </c>
      <c r="M585" s="201">
        <v>1738</v>
      </c>
      <c r="N585" s="184">
        <v>2.7729260430403699</v>
      </c>
      <c r="O585" s="201">
        <v>1847</v>
      </c>
      <c r="P585" s="184">
        <v>299.11261423778524</v>
      </c>
      <c r="Q585" s="201">
        <v>1481</v>
      </c>
      <c r="S585" s="234">
        <v>578</v>
      </c>
    </row>
    <row r="586" spans="1:19" s="28" customFormat="1" ht="15" customHeight="1" x14ac:dyDescent="0.25">
      <c r="A586" s="145" t="s">
        <v>1277</v>
      </c>
      <c r="B586" s="146">
        <v>1</v>
      </c>
      <c r="C586" s="147" t="s">
        <v>1278</v>
      </c>
      <c r="D586" s="136"/>
      <c r="E586" s="16"/>
      <c r="F586" s="178">
        <v>27110.859611411011</v>
      </c>
      <c r="G586" s="201">
        <v>200</v>
      </c>
      <c r="H586" s="180">
        <v>0.44081242944559706</v>
      </c>
      <c r="I586" s="201">
        <v>737</v>
      </c>
      <c r="J586" s="184">
        <v>65.452004517061141</v>
      </c>
      <c r="K586" s="201">
        <v>1590</v>
      </c>
      <c r="L586" s="184">
        <v>61.080175941627104</v>
      </c>
      <c r="M586" s="201">
        <v>738</v>
      </c>
      <c r="N586" s="184">
        <v>6.9197979250046195</v>
      </c>
      <c r="O586" s="201">
        <v>644</v>
      </c>
      <c r="P586" s="184">
        <v>702.35550064546544</v>
      </c>
      <c r="Q586" s="201">
        <v>709</v>
      </c>
      <c r="S586" s="234">
        <v>579</v>
      </c>
    </row>
    <row r="587" spans="1:19" s="28" customFormat="1" ht="15" customHeight="1" x14ac:dyDescent="0.25">
      <c r="A587" s="145" t="s">
        <v>1279</v>
      </c>
      <c r="B587" s="146">
        <v>2</v>
      </c>
      <c r="C587" s="147" t="s">
        <v>1280</v>
      </c>
      <c r="D587" s="136"/>
      <c r="E587" s="16"/>
      <c r="F587" s="178">
        <v>2617.9474462272474</v>
      </c>
      <c r="G587" s="201">
        <v>1137</v>
      </c>
      <c r="H587" s="180">
        <v>0.16094694014189614</v>
      </c>
      <c r="I587" s="201">
        <v>1857</v>
      </c>
      <c r="J587" s="184">
        <v>79.172363359324805</v>
      </c>
      <c r="K587" s="201">
        <v>573</v>
      </c>
      <c r="L587" s="184">
        <v>21.81110277047334</v>
      </c>
      <c r="M587" s="201">
        <v>1837</v>
      </c>
      <c r="N587" s="184">
        <v>3.1209875812096124</v>
      </c>
      <c r="O587" s="201">
        <v>1818</v>
      </c>
      <c r="P587" s="184">
        <v>114.9087905216516</v>
      </c>
      <c r="Q587" s="201">
        <v>1849</v>
      </c>
      <c r="S587" s="234">
        <v>580</v>
      </c>
    </row>
    <row r="588" spans="1:19" s="28" customFormat="1" ht="15" customHeight="1" x14ac:dyDescent="0.25">
      <c r="A588" s="145" t="s">
        <v>1281</v>
      </c>
      <c r="B588" s="146">
        <v>3</v>
      </c>
      <c r="C588" s="147" t="s">
        <v>1282</v>
      </c>
      <c r="D588" s="136"/>
      <c r="E588" s="16"/>
      <c r="F588" s="178">
        <v>6792.5667200957732</v>
      </c>
      <c r="G588" s="201">
        <v>633</v>
      </c>
      <c r="H588" s="180">
        <v>0.20434961565642532</v>
      </c>
      <c r="I588" s="201">
        <v>1795</v>
      </c>
      <c r="J588" s="184">
        <v>72.211368729069051</v>
      </c>
      <c r="K588" s="201">
        <v>1200</v>
      </c>
      <c r="L588" s="184">
        <v>34.085019562778271</v>
      </c>
      <c r="M588" s="201">
        <v>1654</v>
      </c>
      <c r="N588" s="184">
        <v>3.1360886707372346</v>
      </c>
      <c r="O588" s="201">
        <v>1813</v>
      </c>
      <c r="P588" s="184">
        <v>184.27525298091908</v>
      </c>
      <c r="Q588" s="201">
        <v>1767</v>
      </c>
      <c r="S588" s="234">
        <v>581</v>
      </c>
    </row>
    <row r="589" spans="1:19" s="28" customFormat="1" ht="15" customHeight="1" x14ac:dyDescent="0.25">
      <c r="A589" s="145" t="s">
        <v>1283</v>
      </c>
      <c r="B589" s="146">
        <v>4</v>
      </c>
      <c r="C589" s="147" t="s">
        <v>1284</v>
      </c>
      <c r="D589" s="136"/>
      <c r="E589" s="16"/>
      <c r="F589" s="178">
        <v>10730.563820939913</v>
      </c>
      <c r="G589" s="201">
        <v>436</v>
      </c>
      <c r="H589" s="180">
        <v>0.20002681849181905</v>
      </c>
      <c r="I589" s="201">
        <v>1810</v>
      </c>
      <c r="J589" s="184">
        <v>75.361665162108693</v>
      </c>
      <c r="K589" s="201">
        <v>914</v>
      </c>
      <c r="L589" s="184">
        <v>32.379857858725586</v>
      </c>
      <c r="M589" s="201">
        <v>1705</v>
      </c>
      <c r="N589" s="184">
        <v>2.6489543627373271</v>
      </c>
      <c r="O589" s="201">
        <v>1855</v>
      </c>
      <c r="P589" s="184">
        <v>203.9263140324353</v>
      </c>
      <c r="Q589" s="201">
        <v>1730</v>
      </c>
      <c r="S589" s="234">
        <v>582</v>
      </c>
    </row>
    <row r="590" spans="1:19" s="28" customFormat="1" ht="15" customHeight="1" x14ac:dyDescent="0.25">
      <c r="A590" s="145" t="s">
        <v>1285</v>
      </c>
      <c r="B590" s="146">
        <v>5</v>
      </c>
      <c r="C590" s="147" t="s">
        <v>1286</v>
      </c>
      <c r="D590" s="136"/>
      <c r="E590" s="16"/>
      <c r="F590" s="178">
        <v>444.04416299469847</v>
      </c>
      <c r="G590" s="201">
        <v>1813</v>
      </c>
      <c r="H590" s="180">
        <v>0.39087155722247752</v>
      </c>
      <c r="I590" s="201">
        <v>963</v>
      </c>
      <c r="J590" s="184">
        <v>72.624670964329098</v>
      </c>
      <c r="K590" s="201">
        <v>1173</v>
      </c>
      <c r="L590" s="184">
        <v>43.636130986107361</v>
      </c>
      <c r="M590" s="201">
        <v>1412</v>
      </c>
      <c r="N590" s="184">
        <v>5.8723912570225467</v>
      </c>
      <c r="O590" s="201">
        <v>945</v>
      </c>
      <c r="P590" s="184">
        <v>559.24548459445839</v>
      </c>
      <c r="Q590" s="201">
        <v>927</v>
      </c>
      <c r="S590" s="234">
        <v>583</v>
      </c>
    </row>
    <row r="591" spans="1:19" s="28" customFormat="1" ht="15" customHeight="1" x14ac:dyDescent="0.25">
      <c r="A591" s="145" t="s">
        <v>1287</v>
      </c>
      <c r="B591" s="146">
        <v>6</v>
      </c>
      <c r="C591" s="147" t="s">
        <v>1288</v>
      </c>
      <c r="D591" s="136"/>
      <c r="E591" s="16"/>
      <c r="F591" s="178">
        <v>2575.6575259420379</v>
      </c>
      <c r="G591" s="201">
        <v>1146</v>
      </c>
      <c r="H591" s="180">
        <v>0.42064173453813902</v>
      </c>
      <c r="I591" s="201">
        <v>821</v>
      </c>
      <c r="J591" s="184">
        <v>73.006081087329619</v>
      </c>
      <c r="K591" s="201">
        <v>1143</v>
      </c>
      <c r="L591" s="184">
        <v>54.492734920435637</v>
      </c>
      <c r="M591" s="201">
        <v>1017</v>
      </c>
      <c r="N591" s="184">
        <v>5.6869788381584394</v>
      </c>
      <c r="O591" s="201">
        <v>1020</v>
      </c>
      <c r="P591" s="184">
        <v>628.714669982543</v>
      </c>
      <c r="Q591" s="201">
        <v>811</v>
      </c>
      <c r="S591" s="234">
        <v>584</v>
      </c>
    </row>
    <row r="592" spans="1:19" s="28" customFormat="1" ht="15" customHeight="1" x14ac:dyDescent="0.25">
      <c r="A592" s="145" t="s">
        <v>1289</v>
      </c>
      <c r="B592" s="146">
        <v>7</v>
      </c>
      <c r="C592" s="147" t="s">
        <v>1290</v>
      </c>
      <c r="D592" s="136"/>
      <c r="E592" s="16"/>
      <c r="F592" s="178">
        <v>3896.7140834228644</v>
      </c>
      <c r="G592" s="201">
        <v>930</v>
      </c>
      <c r="H592" s="180">
        <v>0.16702450042692671</v>
      </c>
      <c r="I592" s="201">
        <v>1852</v>
      </c>
      <c r="J592" s="184">
        <v>75.1379823231768</v>
      </c>
      <c r="K592" s="201">
        <v>942</v>
      </c>
      <c r="L592" s="184">
        <v>28.496075599837638</v>
      </c>
      <c r="M592" s="201">
        <v>1771</v>
      </c>
      <c r="N592" s="184">
        <v>2.7847033882170296</v>
      </c>
      <c r="O592" s="201">
        <v>1846</v>
      </c>
      <c r="P592" s="184">
        <v>132.77791998770016</v>
      </c>
      <c r="Q592" s="201">
        <v>1834</v>
      </c>
      <c r="S592" s="234">
        <v>585</v>
      </c>
    </row>
    <row r="593" spans="1:19" s="28" customFormat="1" ht="15" customHeight="1" x14ac:dyDescent="0.25">
      <c r="A593" s="145" t="s">
        <v>1291</v>
      </c>
      <c r="B593" s="146">
        <v>8</v>
      </c>
      <c r="C593" s="147" t="s">
        <v>1292</v>
      </c>
      <c r="D593" s="136"/>
      <c r="E593" s="16"/>
      <c r="F593" s="178">
        <v>5431.2340480576049</v>
      </c>
      <c r="G593" s="201">
        <v>741</v>
      </c>
      <c r="H593" s="180">
        <v>0.19769249691418875</v>
      </c>
      <c r="I593" s="201">
        <v>1812</v>
      </c>
      <c r="J593" s="184">
        <v>78.681066423643955</v>
      </c>
      <c r="K593" s="201">
        <v>617</v>
      </c>
      <c r="L593" s="184">
        <v>17.762527320501999</v>
      </c>
      <c r="M593" s="201">
        <v>1862</v>
      </c>
      <c r="N593" s="184">
        <v>2.7992168099284562</v>
      </c>
      <c r="O593" s="201">
        <v>1843</v>
      </c>
      <c r="P593" s="184">
        <v>225.40551622651898</v>
      </c>
      <c r="Q593" s="201">
        <v>1676</v>
      </c>
      <c r="S593" s="234">
        <v>586</v>
      </c>
    </row>
    <row r="594" spans="1:19" s="28" customFormat="1" ht="15" customHeight="1" x14ac:dyDescent="0.25">
      <c r="A594" s="145" t="s">
        <v>1293</v>
      </c>
      <c r="B594" s="146">
        <v>9</v>
      </c>
      <c r="C594" s="147" t="s">
        <v>1294</v>
      </c>
      <c r="D594" s="136"/>
      <c r="E594" s="16"/>
      <c r="F594" s="178">
        <v>7402.7498556395085</v>
      </c>
      <c r="G594" s="201">
        <v>589</v>
      </c>
      <c r="H594" s="180">
        <v>0.24746478068739544</v>
      </c>
      <c r="I594" s="201">
        <v>1684</v>
      </c>
      <c r="J594" s="184">
        <v>78.236011921679079</v>
      </c>
      <c r="K594" s="201">
        <v>656</v>
      </c>
      <c r="L594" s="184">
        <v>51.607498696157933</v>
      </c>
      <c r="M594" s="201">
        <v>1129</v>
      </c>
      <c r="N594" s="184">
        <v>2.7689121822498253</v>
      </c>
      <c r="O594" s="201">
        <v>1848</v>
      </c>
      <c r="P594" s="184">
        <v>259.3615414892318</v>
      </c>
      <c r="Q594" s="201">
        <v>1585</v>
      </c>
      <c r="S594" s="234">
        <v>587</v>
      </c>
    </row>
    <row r="595" spans="1:19" s="28" customFormat="1" ht="15" customHeight="1" x14ac:dyDescent="0.25">
      <c r="A595" s="145" t="s">
        <v>1295</v>
      </c>
      <c r="B595" s="146">
        <v>10</v>
      </c>
      <c r="C595" s="147" t="s">
        <v>1296</v>
      </c>
      <c r="D595" s="136"/>
      <c r="E595" s="16"/>
      <c r="F595" s="178">
        <v>5089.8939771841287</v>
      </c>
      <c r="G595" s="201">
        <v>784</v>
      </c>
      <c r="H595" s="180">
        <v>0.3683729139262884</v>
      </c>
      <c r="I595" s="201">
        <v>1066</v>
      </c>
      <c r="J595" s="184">
        <v>78.423058722612126</v>
      </c>
      <c r="K595" s="201">
        <v>637</v>
      </c>
      <c r="L595" s="184">
        <v>45.927632467831572</v>
      </c>
      <c r="M595" s="201">
        <v>1348</v>
      </c>
      <c r="N595" s="184">
        <v>4.620755939613912</v>
      </c>
      <c r="O595" s="201">
        <v>1417</v>
      </c>
      <c r="P595" s="184">
        <v>493.17024352734035</v>
      </c>
      <c r="Q595" s="201">
        <v>1053</v>
      </c>
      <c r="S595" s="234">
        <v>588</v>
      </c>
    </row>
    <row r="596" spans="1:19" s="28" customFormat="1" ht="15" customHeight="1" x14ac:dyDescent="0.25">
      <c r="A596" s="145" t="s">
        <v>1297</v>
      </c>
      <c r="B596" s="146">
        <v>11</v>
      </c>
      <c r="C596" s="147" t="s">
        <v>1298</v>
      </c>
      <c r="D596" s="136"/>
      <c r="E596" s="16"/>
      <c r="F596" s="178">
        <v>1059.2618128581016</v>
      </c>
      <c r="G596" s="201">
        <v>1553</v>
      </c>
      <c r="H596" s="180">
        <v>0.13858046520059336</v>
      </c>
      <c r="I596" s="201">
        <v>1865</v>
      </c>
      <c r="J596" s="184">
        <v>76.488019576036351</v>
      </c>
      <c r="K596" s="201">
        <v>813</v>
      </c>
      <c r="L596" s="184">
        <v>34.526143468325223</v>
      </c>
      <c r="M596" s="201">
        <v>1639</v>
      </c>
      <c r="N596" s="184">
        <v>3.1186462922740992</v>
      </c>
      <c r="O596" s="201">
        <v>1819</v>
      </c>
      <c r="P596" s="184">
        <v>77.694704188609705</v>
      </c>
      <c r="Q596" s="201">
        <v>1868</v>
      </c>
      <c r="S596" s="234">
        <v>589</v>
      </c>
    </row>
    <row r="597" spans="1:19" s="28" customFormat="1" ht="15" customHeight="1" x14ac:dyDescent="0.25">
      <c r="A597" s="145" t="s">
        <v>1299</v>
      </c>
      <c r="B597" s="146">
        <v>12</v>
      </c>
      <c r="C597" s="147" t="s">
        <v>1300</v>
      </c>
      <c r="D597" s="136"/>
      <c r="E597" s="16"/>
      <c r="F597" s="178">
        <v>6478.4130265485037</v>
      </c>
      <c r="G597" s="201">
        <v>655</v>
      </c>
      <c r="H597" s="180">
        <v>0.22405214916429902</v>
      </c>
      <c r="I597" s="201">
        <v>1750</v>
      </c>
      <c r="J597" s="184">
        <v>74.965241516788197</v>
      </c>
      <c r="K597" s="201">
        <v>959</v>
      </c>
      <c r="L597" s="184">
        <v>36.750674937217759</v>
      </c>
      <c r="M597" s="201">
        <v>1586</v>
      </c>
      <c r="N597" s="184">
        <v>2.8719951323768567</v>
      </c>
      <c r="O597" s="201">
        <v>1837</v>
      </c>
      <c r="P597" s="184">
        <v>234.87691199802069</v>
      </c>
      <c r="Q597" s="201">
        <v>1653</v>
      </c>
      <c r="S597" s="234">
        <v>590</v>
      </c>
    </row>
    <row r="598" spans="1:19" s="28" customFormat="1" ht="15" customHeight="1" x14ac:dyDescent="0.25">
      <c r="A598" s="145" t="s">
        <v>1303</v>
      </c>
      <c r="B598" s="146">
        <v>1</v>
      </c>
      <c r="C598" s="147" t="s">
        <v>1304</v>
      </c>
      <c r="D598" s="136"/>
      <c r="E598" s="16"/>
      <c r="F598" s="178">
        <v>47605.360503914628</v>
      </c>
      <c r="G598" s="201">
        <v>127</v>
      </c>
      <c r="H598" s="180">
        <v>0.44479243489205811</v>
      </c>
      <c r="I598" s="201">
        <v>718</v>
      </c>
      <c r="J598" s="184">
        <v>70.533901254878984</v>
      </c>
      <c r="K598" s="201">
        <v>1329</v>
      </c>
      <c r="L598" s="184">
        <v>62.705025169486646</v>
      </c>
      <c r="M598" s="201">
        <v>668</v>
      </c>
      <c r="N598" s="184">
        <v>5.847882942000564</v>
      </c>
      <c r="O598" s="201">
        <v>953</v>
      </c>
      <c r="P598" s="184">
        <v>711.05887020010903</v>
      </c>
      <c r="Q598" s="201">
        <v>702</v>
      </c>
      <c r="S598" s="234">
        <v>591</v>
      </c>
    </row>
    <row r="599" spans="1:19" s="28" customFormat="1" ht="15" customHeight="1" x14ac:dyDescent="0.25">
      <c r="A599" s="145" t="s">
        <v>1305</v>
      </c>
      <c r="B599" s="146">
        <v>2</v>
      </c>
      <c r="C599" s="147" t="s">
        <v>1306</v>
      </c>
      <c r="D599" s="136"/>
      <c r="E599" s="16"/>
      <c r="F599" s="178">
        <v>3233.1650960906504</v>
      </c>
      <c r="G599" s="201">
        <v>1020</v>
      </c>
      <c r="H599" s="180">
        <v>0.19322256641446267</v>
      </c>
      <c r="I599" s="201">
        <v>1816</v>
      </c>
      <c r="J599" s="184">
        <v>71.890527698070272</v>
      </c>
      <c r="K599" s="201">
        <v>1230</v>
      </c>
      <c r="L599" s="184">
        <v>42.165786598886349</v>
      </c>
      <c r="M599" s="201">
        <v>1454</v>
      </c>
      <c r="N599" s="184">
        <v>3.611426518414397</v>
      </c>
      <c r="O599" s="201">
        <v>1736</v>
      </c>
      <c r="P599" s="184">
        <v>133.10932790627342</v>
      </c>
      <c r="Q599" s="201">
        <v>1832</v>
      </c>
      <c r="S599" s="234">
        <v>592</v>
      </c>
    </row>
    <row r="600" spans="1:19" s="28" customFormat="1" ht="15" customHeight="1" x14ac:dyDescent="0.25">
      <c r="A600" s="145" t="s">
        <v>1307</v>
      </c>
      <c r="B600" s="146">
        <v>3</v>
      </c>
      <c r="C600" s="147" t="s">
        <v>1308</v>
      </c>
      <c r="D600" s="136"/>
      <c r="E600" s="16"/>
      <c r="F600" s="178">
        <v>3472.8079777068369</v>
      </c>
      <c r="G600" s="201">
        <v>987</v>
      </c>
      <c r="H600" s="180">
        <v>0.25205954520858537</v>
      </c>
      <c r="I600" s="201">
        <v>1665</v>
      </c>
      <c r="J600" s="184">
        <v>66.704035994998392</v>
      </c>
      <c r="K600" s="201">
        <v>1538</v>
      </c>
      <c r="L600" s="184">
        <v>55.241876545145857</v>
      </c>
      <c r="M600" s="201">
        <v>981</v>
      </c>
      <c r="N600" s="184">
        <v>4.0547022774158714</v>
      </c>
      <c r="O600" s="201">
        <v>1630</v>
      </c>
      <c r="P600" s="184">
        <v>226.76303348937208</v>
      </c>
      <c r="Q600" s="201">
        <v>1670</v>
      </c>
      <c r="S600" s="234">
        <v>593</v>
      </c>
    </row>
    <row r="601" spans="1:19" s="28" customFormat="1" ht="15" customHeight="1" x14ac:dyDescent="0.25">
      <c r="A601" s="145" t="s">
        <v>1309</v>
      </c>
      <c r="B601" s="146">
        <v>4</v>
      </c>
      <c r="C601" s="147" t="s">
        <v>1310</v>
      </c>
      <c r="D601" s="136"/>
      <c r="E601" s="16"/>
      <c r="F601" s="178">
        <v>3666.1333275820798</v>
      </c>
      <c r="G601" s="201">
        <v>961</v>
      </c>
      <c r="H601" s="180">
        <v>0.18721713864994399</v>
      </c>
      <c r="I601" s="201">
        <v>1829</v>
      </c>
      <c r="J601" s="184">
        <v>74.518872922938442</v>
      </c>
      <c r="K601" s="201">
        <v>996</v>
      </c>
      <c r="L601" s="184">
        <v>35.015996251185314</v>
      </c>
      <c r="M601" s="201">
        <v>1624</v>
      </c>
      <c r="N601" s="184">
        <v>3.0682132927646428</v>
      </c>
      <c r="O601" s="201">
        <v>1825</v>
      </c>
      <c r="P601" s="184">
        <v>145.82787621436339</v>
      </c>
      <c r="Q601" s="201">
        <v>1820</v>
      </c>
      <c r="S601" s="234">
        <v>594</v>
      </c>
    </row>
    <row r="602" spans="1:19" s="28" customFormat="1" ht="15" customHeight="1" x14ac:dyDescent="0.25">
      <c r="A602" s="145" t="s">
        <v>1311</v>
      </c>
      <c r="B602" s="146">
        <v>5</v>
      </c>
      <c r="C602" s="147" t="s">
        <v>1312</v>
      </c>
      <c r="D602" s="136"/>
      <c r="E602" s="16"/>
      <c r="F602" s="178">
        <v>2214.179397789891</v>
      </c>
      <c r="G602" s="201">
        <v>1229</v>
      </c>
      <c r="H602" s="180">
        <v>0.26048940247805374</v>
      </c>
      <c r="I602" s="201">
        <v>1638</v>
      </c>
      <c r="J602" s="184">
        <v>78.87584976713444</v>
      </c>
      <c r="K602" s="201">
        <v>595</v>
      </c>
      <c r="L602" s="184">
        <v>30.03858559558137</v>
      </c>
      <c r="M602" s="201">
        <v>1747</v>
      </c>
      <c r="N602" s="184">
        <v>4.1802462946217123</v>
      </c>
      <c r="O602" s="201">
        <v>1588</v>
      </c>
      <c r="P602" s="184">
        <v>251.2408316462398</v>
      </c>
      <c r="Q602" s="201">
        <v>1602</v>
      </c>
      <c r="S602" s="234">
        <v>595</v>
      </c>
    </row>
    <row r="603" spans="1:19" s="28" customFormat="1" ht="15" customHeight="1" x14ac:dyDescent="0.25">
      <c r="A603" s="145" t="s">
        <v>1313</v>
      </c>
      <c r="B603" s="146">
        <v>6</v>
      </c>
      <c r="C603" s="147" t="s">
        <v>1314</v>
      </c>
      <c r="D603" s="136"/>
      <c r="E603" s="16"/>
      <c r="F603" s="178">
        <v>2352.1250901487883</v>
      </c>
      <c r="G603" s="201">
        <v>1199</v>
      </c>
      <c r="H603" s="180">
        <v>0.28176238175366264</v>
      </c>
      <c r="I603" s="201">
        <v>1540</v>
      </c>
      <c r="J603" s="184">
        <v>68.730345321389265</v>
      </c>
      <c r="K603" s="201">
        <v>1443</v>
      </c>
      <c r="L603" s="184">
        <v>48.275821824410968</v>
      </c>
      <c r="M603" s="201">
        <v>1249</v>
      </c>
      <c r="N603" s="184">
        <v>4.4815686385579188</v>
      </c>
      <c r="O603" s="201">
        <v>1481</v>
      </c>
      <c r="P603" s="184">
        <v>285.56428752510931</v>
      </c>
      <c r="Q603" s="201">
        <v>1521</v>
      </c>
      <c r="S603" s="234">
        <v>596</v>
      </c>
    </row>
    <row r="604" spans="1:19" s="28" customFormat="1" ht="15" customHeight="1" x14ac:dyDescent="0.25">
      <c r="A604" s="145" t="s">
        <v>1315</v>
      </c>
      <c r="B604" s="146">
        <v>7</v>
      </c>
      <c r="C604" s="147" t="s">
        <v>1316</v>
      </c>
      <c r="D604" s="136"/>
      <c r="E604" s="16"/>
      <c r="F604" s="178">
        <v>5584.2832833755056</v>
      </c>
      <c r="G604" s="201">
        <v>726</v>
      </c>
      <c r="H604" s="180">
        <v>0.29573477585391994</v>
      </c>
      <c r="I604" s="201">
        <v>1459</v>
      </c>
      <c r="J604" s="184">
        <v>70.185415804426867</v>
      </c>
      <c r="K604" s="201">
        <v>1352</v>
      </c>
      <c r="L604" s="184">
        <v>54.116537596019306</v>
      </c>
      <c r="M604" s="201">
        <v>1036</v>
      </c>
      <c r="N604" s="184">
        <v>3.850321651143374</v>
      </c>
      <c r="O604" s="201">
        <v>1686</v>
      </c>
      <c r="P604" s="184">
        <v>337.86232597360214</v>
      </c>
      <c r="Q604" s="201">
        <v>1405</v>
      </c>
      <c r="S604" s="234">
        <v>597</v>
      </c>
    </row>
    <row r="605" spans="1:19" s="28" customFormat="1" ht="15" customHeight="1" x14ac:dyDescent="0.25">
      <c r="A605" s="145" t="s">
        <v>1317</v>
      </c>
      <c r="B605" s="146">
        <v>8</v>
      </c>
      <c r="C605" s="147" t="s">
        <v>1318</v>
      </c>
      <c r="D605" s="136"/>
      <c r="E605" s="16"/>
      <c r="F605" s="178">
        <v>5681.9528611770602</v>
      </c>
      <c r="G605" s="201">
        <v>717</v>
      </c>
      <c r="H605" s="180">
        <v>0.21004191425123456</v>
      </c>
      <c r="I605" s="201">
        <v>1786</v>
      </c>
      <c r="J605" s="184">
        <v>70.14779831925712</v>
      </c>
      <c r="K605" s="201">
        <v>1354</v>
      </c>
      <c r="L605" s="184">
        <v>44.604846951039455</v>
      </c>
      <c r="M605" s="201">
        <v>1386</v>
      </c>
      <c r="N605" s="184">
        <v>3.2562392912145577</v>
      </c>
      <c r="O605" s="201">
        <v>1798</v>
      </c>
      <c r="P605" s="184">
        <v>176.93394489809444</v>
      </c>
      <c r="Q605" s="201">
        <v>1775</v>
      </c>
      <c r="S605" s="234">
        <v>598</v>
      </c>
    </row>
    <row r="606" spans="1:19" s="28" customFormat="1" ht="15" customHeight="1" x14ac:dyDescent="0.25">
      <c r="A606" s="145" t="s">
        <v>1319</v>
      </c>
      <c r="B606" s="146">
        <v>9</v>
      </c>
      <c r="C606" s="147" t="s">
        <v>1320</v>
      </c>
      <c r="D606" s="136"/>
      <c r="E606" s="16"/>
      <c r="F606" s="178">
        <v>8027.0296312783139</v>
      </c>
      <c r="G606" s="201">
        <v>562</v>
      </c>
      <c r="H606" s="180">
        <v>0.26983704958121962</v>
      </c>
      <c r="I606" s="201">
        <v>1588</v>
      </c>
      <c r="J606" s="184">
        <v>66.902675940299432</v>
      </c>
      <c r="K606" s="201">
        <v>1526</v>
      </c>
      <c r="L606" s="184">
        <v>40.347067150616105</v>
      </c>
      <c r="M606" s="201">
        <v>1499</v>
      </c>
      <c r="N606" s="184">
        <v>3.3331896858908179</v>
      </c>
      <c r="O606" s="201">
        <v>1785</v>
      </c>
      <c r="P606" s="184">
        <v>367.25490164616804</v>
      </c>
      <c r="Q606" s="201">
        <v>1333</v>
      </c>
      <c r="S606" s="234">
        <v>599</v>
      </c>
    </row>
    <row r="607" spans="1:19" s="28" customFormat="1" ht="15" customHeight="1" x14ac:dyDescent="0.25">
      <c r="A607" s="145" t="s">
        <v>1321</v>
      </c>
      <c r="B607" s="146">
        <v>10</v>
      </c>
      <c r="C607" s="147" t="s">
        <v>1322</v>
      </c>
      <c r="D607" s="136"/>
      <c r="E607" s="16"/>
      <c r="F607" s="178">
        <v>11169.573469614945</v>
      </c>
      <c r="G607" s="201">
        <v>427</v>
      </c>
      <c r="H607" s="180">
        <v>0.30608470853625935</v>
      </c>
      <c r="I607" s="201">
        <v>1405</v>
      </c>
      <c r="J607" s="184">
        <v>69.671214709205643</v>
      </c>
      <c r="K607" s="201">
        <v>1389</v>
      </c>
      <c r="L607" s="184">
        <v>52.624372794972189</v>
      </c>
      <c r="M607" s="201">
        <v>1093</v>
      </c>
      <c r="N607" s="184">
        <v>3.8770367882091246</v>
      </c>
      <c r="O607" s="201">
        <v>1679</v>
      </c>
      <c r="P607" s="184">
        <v>377.2109674072488</v>
      </c>
      <c r="Q607" s="201">
        <v>1307</v>
      </c>
      <c r="S607" s="234">
        <v>600</v>
      </c>
    </row>
    <row r="608" spans="1:19" s="28" customFormat="1" ht="15" customHeight="1" x14ac:dyDescent="0.25">
      <c r="A608" s="145" t="s">
        <v>1323</v>
      </c>
      <c r="B608" s="146">
        <v>11</v>
      </c>
      <c r="C608" s="147" t="s">
        <v>424</v>
      </c>
      <c r="D608" s="136"/>
      <c r="E608" s="16"/>
      <c r="F608" s="178">
        <v>7123.8377623299129</v>
      </c>
      <c r="G608" s="201">
        <v>607</v>
      </c>
      <c r="H608" s="180">
        <v>0.40967453318217661</v>
      </c>
      <c r="I608" s="201">
        <v>868</v>
      </c>
      <c r="J608" s="184">
        <v>68.302368241210232</v>
      </c>
      <c r="K608" s="201">
        <v>1469</v>
      </c>
      <c r="L608" s="184">
        <v>65.073524240601913</v>
      </c>
      <c r="M608" s="201">
        <v>580</v>
      </c>
      <c r="N608" s="184">
        <v>5.1007711038843349</v>
      </c>
      <c r="O608" s="201">
        <v>1235</v>
      </c>
      <c r="P608" s="184">
        <v>638.82033053427676</v>
      </c>
      <c r="Q608" s="201">
        <v>790</v>
      </c>
      <c r="S608" s="234">
        <v>601</v>
      </c>
    </row>
    <row r="609" spans="1:19" s="28" customFormat="1" ht="15" customHeight="1" x14ac:dyDescent="0.25">
      <c r="A609" s="145" t="s">
        <v>1324</v>
      </c>
      <c r="B609" s="146">
        <v>12</v>
      </c>
      <c r="C609" s="147" t="s">
        <v>1325</v>
      </c>
      <c r="D609" s="136"/>
      <c r="E609" s="16"/>
      <c r="F609" s="178">
        <v>3225.1098731791822</v>
      </c>
      <c r="G609" s="201">
        <v>1022</v>
      </c>
      <c r="H609" s="180">
        <v>0.22810266290343661</v>
      </c>
      <c r="I609" s="201">
        <v>1741</v>
      </c>
      <c r="J609" s="184">
        <v>68.812093683832998</v>
      </c>
      <c r="K609" s="201">
        <v>1439</v>
      </c>
      <c r="L609" s="184">
        <v>42.486577987446864</v>
      </c>
      <c r="M609" s="201">
        <v>1447</v>
      </c>
      <c r="N609" s="184">
        <v>3.7441504222076878</v>
      </c>
      <c r="O609" s="201">
        <v>1708</v>
      </c>
      <c r="P609" s="184">
        <v>201.1187276361988</v>
      </c>
      <c r="Q609" s="201">
        <v>1734</v>
      </c>
      <c r="S609" s="234">
        <v>602</v>
      </c>
    </row>
    <row r="610" spans="1:19" s="28" customFormat="1" ht="15" customHeight="1" x14ac:dyDescent="0.25">
      <c r="A610" s="145" t="s">
        <v>1326</v>
      </c>
      <c r="B610" s="146">
        <v>13</v>
      </c>
      <c r="C610" s="147" t="s">
        <v>1327</v>
      </c>
      <c r="D610" s="136"/>
      <c r="E610" s="16"/>
      <c r="F610" s="178">
        <v>4475.6832301846589</v>
      </c>
      <c r="G610" s="201">
        <v>849</v>
      </c>
      <c r="H610" s="180">
        <v>0.28713860825764959</v>
      </c>
      <c r="I610" s="201">
        <v>1511</v>
      </c>
      <c r="J610" s="184">
        <v>72.068667963526138</v>
      </c>
      <c r="K610" s="201">
        <v>1212</v>
      </c>
      <c r="L610" s="184">
        <v>46.202655632522188</v>
      </c>
      <c r="M610" s="201">
        <v>1337</v>
      </c>
      <c r="N610" s="184">
        <v>4.204545319216642</v>
      </c>
      <c r="O610" s="201">
        <v>1582</v>
      </c>
      <c r="P610" s="184">
        <v>300.95322354307694</v>
      </c>
      <c r="Q610" s="201">
        <v>1475</v>
      </c>
      <c r="S610" s="234">
        <v>603</v>
      </c>
    </row>
    <row r="611" spans="1:19" s="28" customFormat="1" ht="15" customHeight="1" x14ac:dyDescent="0.25">
      <c r="A611" s="145" t="s">
        <v>1328</v>
      </c>
      <c r="B611" s="146">
        <v>14</v>
      </c>
      <c r="C611" s="147" t="s">
        <v>1329</v>
      </c>
      <c r="D611" s="136"/>
      <c r="E611" s="16"/>
      <c r="F611" s="178">
        <v>1222.3800768153378</v>
      </c>
      <c r="G611" s="201">
        <v>1505</v>
      </c>
      <c r="H611" s="180">
        <v>0.34470257628219242</v>
      </c>
      <c r="I611" s="201">
        <v>1195</v>
      </c>
      <c r="J611" s="184">
        <v>77.472627443543288</v>
      </c>
      <c r="K611" s="201">
        <v>731</v>
      </c>
      <c r="L611" s="184">
        <v>17.350725831300942</v>
      </c>
      <c r="M611" s="201">
        <v>1864</v>
      </c>
      <c r="N611" s="184">
        <v>4.6029561320210952</v>
      </c>
      <c r="O611" s="201">
        <v>1424</v>
      </c>
      <c r="P611" s="184">
        <v>658.80111833424178</v>
      </c>
      <c r="Q611" s="201">
        <v>767</v>
      </c>
      <c r="S611" s="234">
        <v>604</v>
      </c>
    </row>
    <row r="612" spans="1:19" s="28" customFormat="1" ht="15" customHeight="1" x14ac:dyDescent="0.25">
      <c r="A612" s="145" t="s">
        <v>1330</v>
      </c>
      <c r="B612" s="146">
        <v>15</v>
      </c>
      <c r="C612" s="147" t="s">
        <v>1331</v>
      </c>
      <c r="D612" s="136"/>
      <c r="E612" s="16"/>
      <c r="F612" s="178">
        <v>8078.3816773389253</v>
      </c>
      <c r="G612" s="201">
        <v>560</v>
      </c>
      <c r="H612" s="180">
        <v>0.31576667322633245</v>
      </c>
      <c r="I612" s="201">
        <v>1347</v>
      </c>
      <c r="J612" s="184">
        <v>65.267251079637106</v>
      </c>
      <c r="K612" s="201">
        <v>1600</v>
      </c>
      <c r="L612" s="184">
        <v>50.210089534415481</v>
      </c>
      <c r="M612" s="201">
        <v>1176</v>
      </c>
      <c r="N612" s="184">
        <v>5.0970267600136321</v>
      </c>
      <c r="O612" s="201">
        <v>1238</v>
      </c>
      <c r="P612" s="184">
        <v>373.69010163928635</v>
      </c>
      <c r="Q612" s="201">
        <v>1316</v>
      </c>
      <c r="S612" s="234">
        <v>605</v>
      </c>
    </row>
    <row r="613" spans="1:19" s="28" customFormat="1" ht="15" customHeight="1" x14ac:dyDescent="0.25">
      <c r="A613" s="145" t="s">
        <v>1332</v>
      </c>
      <c r="B613" s="146">
        <v>16</v>
      </c>
      <c r="C613" s="147" t="s">
        <v>1333</v>
      </c>
      <c r="D613" s="136"/>
      <c r="E613" s="16"/>
      <c r="F613" s="178">
        <v>964.61294364834725</v>
      </c>
      <c r="G613" s="201">
        <v>1597</v>
      </c>
      <c r="H613" s="180">
        <v>0.29827101214862139</v>
      </c>
      <c r="I613" s="201">
        <v>1445</v>
      </c>
      <c r="J613" s="184">
        <v>64.971676281754114</v>
      </c>
      <c r="K613" s="201">
        <v>1614</v>
      </c>
      <c r="L613" s="184">
        <v>55.473194509687794</v>
      </c>
      <c r="M613" s="201">
        <v>974</v>
      </c>
      <c r="N613" s="184">
        <v>5.3073216040820625</v>
      </c>
      <c r="O613" s="201">
        <v>1150</v>
      </c>
      <c r="P613" s="184">
        <v>300.25510153365218</v>
      </c>
      <c r="Q613" s="201">
        <v>1479</v>
      </c>
      <c r="S613" s="234">
        <v>606</v>
      </c>
    </row>
    <row r="614" spans="1:19" s="28" customFormat="1" ht="15" customHeight="1" x14ac:dyDescent="0.25">
      <c r="A614" s="145" t="s">
        <v>1334</v>
      </c>
      <c r="B614" s="146">
        <v>17</v>
      </c>
      <c r="C614" s="147" t="s">
        <v>1335</v>
      </c>
      <c r="D614" s="136"/>
      <c r="E614" s="16"/>
      <c r="F614" s="178">
        <v>15812.402575212574</v>
      </c>
      <c r="G614" s="201">
        <v>314</v>
      </c>
      <c r="H614" s="180">
        <v>0.26532874573655157</v>
      </c>
      <c r="I614" s="201">
        <v>1610</v>
      </c>
      <c r="J614" s="184">
        <v>72.620351445990323</v>
      </c>
      <c r="K614" s="201">
        <v>1174</v>
      </c>
      <c r="L614" s="184">
        <v>38.10422711586196</v>
      </c>
      <c r="M614" s="201">
        <v>1560</v>
      </c>
      <c r="N614" s="184">
        <v>3.4725667559236335</v>
      </c>
      <c r="O614" s="201">
        <v>1771</v>
      </c>
      <c r="P614" s="184">
        <v>308.83840293027185</v>
      </c>
      <c r="Q614" s="201">
        <v>1458</v>
      </c>
      <c r="S614" s="234">
        <v>607</v>
      </c>
    </row>
    <row r="615" spans="1:19" s="28" customFormat="1" ht="15" customHeight="1" x14ac:dyDescent="0.25">
      <c r="A615" s="145" t="s">
        <v>1336</v>
      </c>
      <c r="B615" s="146">
        <v>18</v>
      </c>
      <c r="C615" s="147" t="s">
        <v>1337</v>
      </c>
      <c r="D615" s="136"/>
      <c r="E615" s="16"/>
      <c r="F615" s="178">
        <v>864.92956011892522</v>
      </c>
      <c r="G615" s="201">
        <v>1637</v>
      </c>
      <c r="H615" s="180">
        <v>0.28813906119941629</v>
      </c>
      <c r="I615" s="201">
        <v>1504</v>
      </c>
      <c r="J615" s="184">
        <v>70.910401134686893</v>
      </c>
      <c r="K615" s="201">
        <v>1301</v>
      </c>
      <c r="L615" s="184">
        <v>12.617822530767405</v>
      </c>
      <c r="M615" s="201">
        <v>1871</v>
      </c>
      <c r="N615" s="184">
        <v>4.6689885569665517</v>
      </c>
      <c r="O615" s="201">
        <v>1401</v>
      </c>
      <c r="P615" s="184">
        <v>517.67083080247278</v>
      </c>
      <c r="Q615" s="201">
        <v>1005</v>
      </c>
      <c r="S615" s="234">
        <v>608</v>
      </c>
    </row>
    <row r="616" spans="1:19" s="28" customFormat="1" ht="15" customHeight="1" x14ac:dyDescent="0.25">
      <c r="A616" s="145" t="s">
        <v>1338</v>
      </c>
      <c r="B616" s="146">
        <v>19</v>
      </c>
      <c r="C616" s="147" t="s">
        <v>1339</v>
      </c>
      <c r="D616" s="136"/>
      <c r="E616" s="16"/>
      <c r="F616" s="178">
        <v>9197.0507591691057</v>
      </c>
      <c r="G616" s="201">
        <v>502</v>
      </c>
      <c r="H616" s="180">
        <v>0.27603006559736398</v>
      </c>
      <c r="I616" s="201">
        <v>1564</v>
      </c>
      <c r="J616" s="184">
        <v>69.521913400012835</v>
      </c>
      <c r="K616" s="201">
        <v>1402</v>
      </c>
      <c r="L616" s="184">
        <v>44.788559229896109</v>
      </c>
      <c r="M616" s="201">
        <v>1375</v>
      </c>
      <c r="N616" s="184">
        <v>3.6723014169291397</v>
      </c>
      <c r="O616" s="201">
        <v>1719</v>
      </c>
      <c r="P616" s="184">
        <v>322.49894969930853</v>
      </c>
      <c r="Q616" s="201">
        <v>1436</v>
      </c>
      <c r="S616" s="234">
        <v>609</v>
      </c>
    </row>
    <row r="617" spans="1:19" s="28" customFormat="1" ht="15" customHeight="1" x14ac:dyDescent="0.25">
      <c r="A617" s="145" t="s">
        <v>1342</v>
      </c>
      <c r="B617" s="146">
        <v>1</v>
      </c>
      <c r="C617" s="147" t="s">
        <v>1343</v>
      </c>
      <c r="D617" s="136"/>
      <c r="E617" s="16"/>
      <c r="F617" s="178">
        <v>7512.502267808266</v>
      </c>
      <c r="G617" s="201">
        <v>584</v>
      </c>
      <c r="H617" s="180">
        <v>0.32867671565753526</v>
      </c>
      <c r="I617" s="201">
        <v>1280</v>
      </c>
      <c r="J617" s="184">
        <v>66.585983086127925</v>
      </c>
      <c r="K617" s="201">
        <v>1543</v>
      </c>
      <c r="L617" s="184">
        <v>27.871560281728556</v>
      </c>
      <c r="M617" s="201">
        <v>1781</v>
      </c>
      <c r="N617" s="184">
        <v>5.6127010210342156</v>
      </c>
      <c r="O617" s="201">
        <v>1042</v>
      </c>
      <c r="P617" s="184">
        <v>496.60996240311135</v>
      </c>
      <c r="Q617" s="201">
        <v>1048</v>
      </c>
      <c r="S617" s="234">
        <v>610</v>
      </c>
    </row>
    <row r="618" spans="1:19" s="28" customFormat="1" ht="15" customHeight="1" x14ac:dyDescent="0.25">
      <c r="A618" s="145" t="s">
        <v>1344</v>
      </c>
      <c r="B618" s="146">
        <v>2</v>
      </c>
      <c r="C618" s="147" t="s">
        <v>1345</v>
      </c>
      <c r="D618" s="136"/>
      <c r="E618" s="16"/>
      <c r="F618" s="178">
        <v>2653.1890464649218</v>
      </c>
      <c r="G618" s="201">
        <v>1129</v>
      </c>
      <c r="H618" s="180">
        <v>0.48850401601882043</v>
      </c>
      <c r="I618" s="201">
        <v>564</v>
      </c>
      <c r="J618" s="184">
        <v>73.224523872394812</v>
      </c>
      <c r="K618" s="201">
        <v>1124</v>
      </c>
      <c r="L618" s="184">
        <v>54.24972741687121</v>
      </c>
      <c r="M618" s="201">
        <v>1027</v>
      </c>
      <c r="N618" s="184">
        <v>7.7656400920703499</v>
      </c>
      <c r="O618" s="201">
        <v>437</v>
      </c>
      <c r="P618" s="184">
        <v>783.89599565260494</v>
      </c>
      <c r="Q618" s="201">
        <v>583</v>
      </c>
      <c r="S618" s="234">
        <v>611</v>
      </c>
    </row>
    <row r="619" spans="1:19" s="28" customFormat="1" ht="15" customHeight="1" x14ac:dyDescent="0.25">
      <c r="A619" s="145" t="s">
        <v>1346</v>
      </c>
      <c r="B619" s="146">
        <v>3</v>
      </c>
      <c r="C619" s="147" t="s">
        <v>1347</v>
      </c>
      <c r="D619" s="136"/>
      <c r="E619" s="16"/>
      <c r="F619" s="178">
        <v>1347.2360319430989</v>
      </c>
      <c r="G619" s="201">
        <v>1460</v>
      </c>
      <c r="H619" s="180">
        <v>0.25652837313119636</v>
      </c>
      <c r="I619" s="201">
        <v>1653</v>
      </c>
      <c r="J619" s="184">
        <v>65.219649918320727</v>
      </c>
      <c r="K619" s="201">
        <v>1602</v>
      </c>
      <c r="L619" s="184">
        <v>39.921225410836598</v>
      </c>
      <c r="M619" s="201">
        <v>1513</v>
      </c>
      <c r="N619" s="184">
        <v>4.6557350690886681</v>
      </c>
      <c r="O619" s="201">
        <v>1406</v>
      </c>
      <c r="P619" s="184">
        <v>254.08840396507071</v>
      </c>
      <c r="Q619" s="201">
        <v>1598</v>
      </c>
      <c r="S619" s="234">
        <v>612</v>
      </c>
    </row>
    <row r="620" spans="1:19" s="28" customFormat="1" ht="15" customHeight="1" x14ac:dyDescent="0.25">
      <c r="A620" s="145" t="s">
        <v>1348</v>
      </c>
      <c r="B620" s="146">
        <v>4</v>
      </c>
      <c r="C620" s="147" t="s">
        <v>1349</v>
      </c>
      <c r="D620" s="136"/>
      <c r="E620" s="16"/>
      <c r="F620" s="178">
        <v>2697.4927724779982</v>
      </c>
      <c r="G620" s="201">
        <v>1114</v>
      </c>
      <c r="H620" s="180">
        <v>0.27267140932173106</v>
      </c>
      <c r="I620" s="201">
        <v>1579</v>
      </c>
      <c r="J620" s="184">
        <v>75.346575827382154</v>
      </c>
      <c r="K620" s="201">
        <v>917</v>
      </c>
      <c r="L620" s="184">
        <v>44.784813950044004</v>
      </c>
      <c r="M620" s="201">
        <v>1376</v>
      </c>
      <c r="N620" s="184">
        <v>3.445478151123869</v>
      </c>
      <c r="O620" s="201">
        <v>1774</v>
      </c>
      <c r="P620" s="184">
        <v>296.42659646814718</v>
      </c>
      <c r="Q620" s="201">
        <v>1496</v>
      </c>
      <c r="S620" s="234">
        <v>613</v>
      </c>
    </row>
    <row r="621" spans="1:19" s="28" customFormat="1" ht="15" customHeight="1" x14ac:dyDescent="0.25">
      <c r="A621" s="145" t="s">
        <v>1350</v>
      </c>
      <c r="B621" s="146">
        <v>5</v>
      </c>
      <c r="C621" s="147" t="s">
        <v>1351</v>
      </c>
      <c r="D621" s="136"/>
      <c r="E621" s="16"/>
      <c r="F621" s="178">
        <v>3422.4628345101592</v>
      </c>
      <c r="G621" s="201">
        <v>994</v>
      </c>
      <c r="H621" s="180">
        <v>0.38073279415993405</v>
      </c>
      <c r="I621" s="201">
        <v>996</v>
      </c>
      <c r="J621" s="184">
        <v>68.484953890501117</v>
      </c>
      <c r="K621" s="201">
        <v>1457</v>
      </c>
      <c r="L621" s="184">
        <v>47.345496747842304</v>
      </c>
      <c r="M621" s="201">
        <v>1293</v>
      </c>
      <c r="N621" s="184">
        <v>4.9967940513306637</v>
      </c>
      <c r="O621" s="201">
        <v>1270</v>
      </c>
      <c r="P621" s="184">
        <v>609.95985533764292</v>
      </c>
      <c r="Q621" s="201">
        <v>846</v>
      </c>
      <c r="S621" s="234">
        <v>614</v>
      </c>
    </row>
    <row r="622" spans="1:19" s="28" customFormat="1" ht="15" customHeight="1" x14ac:dyDescent="0.25">
      <c r="A622" s="145" t="s">
        <v>1352</v>
      </c>
      <c r="B622" s="146">
        <v>6</v>
      </c>
      <c r="C622" s="147" t="s">
        <v>1353</v>
      </c>
      <c r="D622" s="136"/>
      <c r="E622" s="16"/>
      <c r="F622" s="178">
        <v>1000.8614467499553</v>
      </c>
      <c r="G622" s="201">
        <v>1579</v>
      </c>
      <c r="H622" s="180">
        <v>0.26258674057149928</v>
      </c>
      <c r="I622" s="201">
        <v>1627</v>
      </c>
      <c r="J622" s="184">
        <v>72.860807542390717</v>
      </c>
      <c r="K622" s="201">
        <v>1162</v>
      </c>
      <c r="L622" s="184">
        <v>55.779254457732094</v>
      </c>
      <c r="M622" s="201">
        <v>958</v>
      </c>
      <c r="N622" s="184">
        <v>3.4054789413122868</v>
      </c>
      <c r="O622" s="201">
        <v>1779</v>
      </c>
      <c r="P622" s="184">
        <v>257.79838686701527</v>
      </c>
      <c r="Q622" s="201">
        <v>1590</v>
      </c>
      <c r="S622" s="234">
        <v>615</v>
      </c>
    </row>
    <row r="623" spans="1:19" s="28" customFormat="1" ht="15" customHeight="1" x14ac:dyDescent="0.25">
      <c r="A623" s="145" t="s">
        <v>1354</v>
      </c>
      <c r="B623" s="146">
        <v>7</v>
      </c>
      <c r="C623" s="147" t="s">
        <v>1355</v>
      </c>
      <c r="D623" s="136"/>
      <c r="E623" s="16"/>
      <c r="F623" s="178">
        <v>2477.9879481404828</v>
      </c>
      <c r="G623" s="201">
        <v>1165</v>
      </c>
      <c r="H623" s="180">
        <v>0.41193020440990769</v>
      </c>
      <c r="I623" s="201">
        <v>857</v>
      </c>
      <c r="J623" s="184">
        <v>66.63476257512923</v>
      </c>
      <c r="K623" s="201">
        <v>1542</v>
      </c>
      <c r="L623" s="184">
        <v>50.168001028955011</v>
      </c>
      <c r="M623" s="201">
        <v>1178</v>
      </c>
      <c r="N623" s="184">
        <v>5.698568990974886</v>
      </c>
      <c r="O623" s="201">
        <v>1013</v>
      </c>
      <c r="P623" s="184">
        <v>704.05397534435372</v>
      </c>
      <c r="Q623" s="201">
        <v>707</v>
      </c>
      <c r="S623" s="234">
        <v>616</v>
      </c>
    </row>
    <row r="624" spans="1:19" s="28" customFormat="1" ht="15" customHeight="1" x14ac:dyDescent="0.25">
      <c r="A624" s="145" t="s">
        <v>1356</v>
      </c>
      <c r="B624" s="146">
        <v>8</v>
      </c>
      <c r="C624" s="147" t="s">
        <v>1357</v>
      </c>
      <c r="D624" s="136"/>
      <c r="E624" s="16"/>
      <c r="F624" s="178">
        <v>6772.4286628171021</v>
      </c>
      <c r="G624" s="201">
        <v>635</v>
      </c>
      <c r="H624" s="180">
        <v>0.50248502551390428</v>
      </c>
      <c r="I624" s="201">
        <v>519</v>
      </c>
      <c r="J624" s="184">
        <v>72.448443543094982</v>
      </c>
      <c r="K624" s="201">
        <v>1188</v>
      </c>
      <c r="L624" s="184">
        <v>63.71420474627508</v>
      </c>
      <c r="M624" s="201">
        <v>635</v>
      </c>
      <c r="N624" s="184">
        <v>7.380462107855732</v>
      </c>
      <c r="O624" s="201">
        <v>516</v>
      </c>
      <c r="P624" s="184">
        <v>825.32647773425742</v>
      </c>
      <c r="Q624" s="201">
        <v>524</v>
      </c>
      <c r="S624" s="234">
        <v>617</v>
      </c>
    </row>
    <row r="625" spans="1:22" s="28" customFormat="1" ht="15" customHeight="1" x14ac:dyDescent="0.25">
      <c r="A625" s="145" t="s">
        <v>1360</v>
      </c>
      <c r="B625" s="146">
        <v>1</v>
      </c>
      <c r="C625" s="147" t="s">
        <v>1361</v>
      </c>
      <c r="D625" s="136"/>
      <c r="E625" s="16"/>
      <c r="F625" s="178">
        <v>51256.390288537703</v>
      </c>
      <c r="G625" s="201">
        <v>121</v>
      </c>
      <c r="H625" s="180">
        <v>0.39707732212195596</v>
      </c>
      <c r="I625" s="201">
        <v>930</v>
      </c>
      <c r="J625" s="184">
        <v>78.000621576524708</v>
      </c>
      <c r="K625" s="201">
        <v>680</v>
      </c>
      <c r="L625" s="184">
        <v>50.36439473802649</v>
      </c>
      <c r="M625" s="201">
        <v>1170</v>
      </c>
      <c r="N625" s="184">
        <v>5.0981848829433494</v>
      </c>
      <c r="O625" s="201">
        <v>1237</v>
      </c>
      <c r="P625" s="184">
        <v>545.80757426251796</v>
      </c>
      <c r="Q625" s="201">
        <v>947</v>
      </c>
      <c r="S625" s="234">
        <v>618</v>
      </c>
    </row>
    <row r="626" spans="1:22" s="28" customFormat="1" ht="15" customHeight="1" x14ac:dyDescent="0.25">
      <c r="A626" s="145" t="s">
        <v>1362</v>
      </c>
      <c r="B626" s="146">
        <v>2</v>
      </c>
      <c r="C626" s="147" t="s">
        <v>1363</v>
      </c>
      <c r="D626" s="136"/>
      <c r="E626" s="16"/>
      <c r="F626" s="178">
        <v>9425.6177092820235</v>
      </c>
      <c r="G626" s="201">
        <v>491</v>
      </c>
      <c r="H626" s="180">
        <v>0.36122859796859447</v>
      </c>
      <c r="I626" s="201">
        <v>1112</v>
      </c>
      <c r="J626" s="184">
        <v>78.232523699617161</v>
      </c>
      <c r="K626" s="201">
        <v>657</v>
      </c>
      <c r="L626" s="184">
        <v>32.264717700260668</v>
      </c>
      <c r="M626" s="201">
        <v>1706</v>
      </c>
      <c r="N626" s="184">
        <v>3.5855245388806827</v>
      </c>
      <c r="O626" s="201">
        <v>1742</v>
      </c>
      <c r="P626" s="184">
        <v>685.18181748603206</v>
      </c>
      <c r="Q626" s="201">
        <v>729</v>
      </c>
      <c r="S626" s="234">
        <v>619</v>
      </c>
    </row>
    <row r="627" spans="1:22" s="28" customFormat="1" ht="15" customHeight="1" x14ac:dyDescent="0.25">
      <c r="A627" s="145" t="s">
        <v>1364</v>
      </c>
      <c r="B627" s="146">
        <v>3</v>
      </c>
      <c r="C627" s="147" t="s">
        <v>1365</v>
      </c>
      <c r="D627" s="136"/>
      <c r="E627" s="16"/>
      <c r="F627" s="178">
        <v>2897.8664424007761</v>
      </c>
      <c r="G627" s="201">
        <v>1076</v>
      </c>
      <c r="H627" s="180">
        <v>0.4081976679243865</v>
      </c>
      <c r="I627" s="201">
        <v>877</v>
      </c>
      <c r="J627" s="184">
        <v>77.061171652666374</v>
      </c>
      <c r="K627" s="201">
        <v>763</v>
      </c>
      <c r="L627" s="184">
        <v>35.56169195655918</v>
      </c>
      <c r="M627" s="201">
        <v>1607</v>
      </c>
      <c r="N627" s="184">
        <v>4.5243110596920006</v>
      </c>
      <c r="O627" s="201">
        <v>1463</v>
      </c>
      <c r="P627" s="184">
        <v>774.75926215421805</v>
      </c>
      <c r="Q627" s="201">
        <v>596</v>
      </c>
      <c r="S627" s="234">
        <v>620</v>
      </c>
    </row>
    <row r="628" spans="1:22" s="28" customFormat="1" ht="15" customHeight="1" x14ac:dyDescent="0.25">
      <c r="A628" s="145" t="s">
        <v>1366</v>
      </c>
      <c r="B628" s="146">
        <v>4</v>
      </c>
      <c r="C628" s="147" t="s">
        <v>1367</v>
      </c>
      <c r="D628" s="136"/>
      <c r="E628" s="16"/>
      <c r="F628" s="178">
        <v>2346.0836729651869</v>
      </c>
      <c r="G628" s="201">
        <v>1202</v>
      </c>
      <c r="H628" s="180">
        <v>0.33140041235092343</v>
      </c>
      <c r="I628" s="201">
        <v>1263</v>
      </c>
      <c r="J628" s="184">
        <v>74.66788840664907</v>
      </c>
      <c r="K628" s="201">
        <v>989</v>
      </c>
      <c r="L628" s="184">
        <v>40.267927759921406</v>
      </c>
      <c r="M628" s="201">
        <v>1502</v>
      </c>
      <c r="N628" s="184">
        <v>4.4749919912324243</v>
      </c>
      <c r="O628" s="201">
        <v>1485</v>
      </c>
      <c r="P628" s="184">
        <v>428.50920822906693</v>
      </c>
      <c r="Q628" s="201">
        <v>1196</v>
      </c>
      <c r="S628" s="234">
        <v>621</v>
      </c>
    </row>
    <row r="629" spans="1:22" s="28" customFormat="1" ht="15" customHeight="1" x14ac:dyDescent="0.25">
      <c r="A629" s="145" t="s">
        <v>1368</v>
      </c>
      <c r="B629" s="146">
        <v>5</v>
      </c>
      <c r="C629" s="147" t="s">
        <v>1369</v>
      </c>
      <c r="D629" s="136"/>
      <c r="E629" s="16"/>
      <c r="F629" s="178">
        <v>3677.209259085349</v>
      </c>
      <c r="G629" s="201">
        <v>956</v>
      </c>
      <c r="H629" s="180">
        <v>0.2531995088266889</v>
      </c>
      <c r="I629" s="201">
        <v>1662</v>
      </c>
      <c r="J629" s="184">
        <v>78.846812742947648</v>
      </c>
      <c r="K629" s="201">
        <v>600</v>
      </c>
      <c r="L629" s="184">
        <v>30.672776532906941</v>
      </c>
      <c r="M629" s="201">
        <v>1736</v>
      </c>
      <c r="N629" s="184">
        <v>3.8053089951178882</v>
      </c>
      <c r="O629" s="201">
        <v>1695</v>
      </c>
      <c r="P629" s="184">
        <v>249.22676250375667</v>
      </c>
      <c r="Q629" s="201">
        <v>1609</v>
      </c>
      <c r="S629" s="234">
        <v>622</v>
      </c>
    </row>
    <row r="630" spans="1:22" s="28" customFormat="1" ht="15" customHeight="1" x14ac:dyDescent="0.25">
      <c r="A630" s="145" t="s">
        <v>1370</v>
      </c>
      <c r="B630" s="146">
        <v>6</v>
      </c>
      <c r="C630" s="147" t="s">
        <v>1371</v>
      </c>
      <c r="D630" s="136"/>
      <c r="E630" s="16"/>
      <c r="F630" s="178">
        <v>5135.2046060611392</v>
      </c>
      <c r="G630" s="201">
        <v>779</v>
      </c>
      <c r="H630" s="180">
        <v>0.27392780835223945</v>
      </c>
      <c r="I630" s="201">
        <v>1573</v>
      </c>
      <c r="J630" s="184">
        <v>80.407744391245984</v>
      </c>
      <c r="K630" s="201">
        <v>466</v>
      </c>
      <c r="L630" s="184">
        <v>40.095607102369826</v>
      </c>
      <c r="M630" s="201">
        <v>1508</v>
      </c>
      <c r="N630" s="184">
        <v>4.345251000060955</v>
      </c>
      <c r="O630" s="201">
        <v>1537</v>
      </c>
      <c r="P630" s="184">
        <v>239.66168182912307</v>
      </c>
      <c r="Q630" s="201">
        <v>1635</v>
      </c>
      <c r="S630" s="234">
        <v>623</v>
      </c>
    </row>
    <row r="631" spans="1:22" s="28" customFormat="1" ht="15" customHeight="1" x14ac:dyDescent="0.25">
      <c r="A631" s="145" t="s">
        <v>1372</v>
      </c>
      <c r="B631" s="146">
        <v>7</v>
      </c>
      <c r="C631" s="147" t="s">
        <v>1373</v>
      </c>
      <c r="D631" s="136"/>
      <c r="E631" s="16"/>
      <c r="F631" s="178">
        <v>13076.6474939051</v>
      </c>
      <c r="G631" s="201">
        <v>377</v>
      </c>
      <c r="H631" s="180">
        <v>0.29250456275552533</v>
      </c>
      <c r="I631" s="201">
        <v>1478</v>
      </c>
      <c r="J631" s="184">
        <v>75.518952337585972</v>
      </c>
      <c r="K631" s="201">
        <v>901</v>
      </c>
      <c r="L631" s="184">
        <v>55.312900591184139</v>
      </c>
      <c r="M631" s="201">
        <v>978</v>
      </c>
      <c r="N631" s="184">
        <v>3.9716105426796995</v>
      </c>
      <c r="O631" s="201">
        <v>1654</v>
      </c>
      <c r="P631" s="184">
        <v>286.91368350233165</v>
      </c>
      <c r="Q631" s="201">
        <v>1517</v>
      </c>
      <c r="S631" s="234">
        <v>624</v>
      </c>
    </row>
    <row r="632" spans="1:22" s="28" customFormat="1" ht="15" customHeight="1" x14ac:dyDescent="0.25">
      <c r="A632" s="145" t="s">
        <v>1374</v>
      </c>
      <c r="B632" s="146">
        <v>8</v>
      </c>
      <c r="C632" s="147" t="s">
        <v>1375</v>
      </c>
      <c r="D632" s="136"/>
      <c r="E632" s="16"/>
      <c r="F632" s="178">
        <v>4200.7987483307979</v>
      </c>
      <c r="G632" s="201">
        <v>888</v>
      </c>
      <c r="H632" s="180">
        <v>0.33976795700222456</v>
      </c>
      <c r="I632" s="201">
        <v>1220</v>
      </c>
      <c r="J632" s="184">
        <v>77.640631101531127</v>
      </c>
      <c r="K632" s="201">
        <v>714</v>
      </c>
      <c r="L632" s="184">
        <v>45.940564317157929</v>
      </c>
      <c r="M632" s="201">
        <v>1346</v>
      </c>
      <c r="N632" s="184">
        <v>5.1348806431094376</v>
      </c>
      <c r="O632" s="201">
        <v>1215</v>
      </c>
      <c r="P632" s="184">
        <v>370.50593338630642</v>
      </c>
      <c r="Q632" s="201">
        <v>1322</v>
      </c>
      <c r="S632" s="234">
        <v>625</v>
      </c>
    </row>
    <row r="633" spans="1:22" s="28" customFormat="1" ht="15" customHeight="1" x14ac:dyDescent="0.25">
      <c r="A633" s="145" t="s">
        <v>1376</v>
      </c>
      <c r="B633" s="146">
        <v>9</v>
      </c>
      <c r="C633" s="147" t="s">
        <v>1377</v>
      </c>
      <c r="D633" s="136"/>
      <c r="E633" s="16"/>
      <c r="F633" s="178">
        <v>1870.8255211885482</v>
      </c>
      <c r="G633" s="201">
        <v>1313</v>
      </c>
      <c r="H633" s="180">
        <v>0.40245630230277779</v>
      </c>
      <c r="I633" s="201">
        <v>902</v>
      </c>
      <c r="J633" s="184">
        <v>84.603988694704881</v>
      </c>
      <c r="K633" s="201">
        <v>183</v>
      </c>
      <c r="L633" s="184">
        <v>32.683757713569513</v>
      </c>
      <c r="M633" s="201">
        <v>1690</v>
      </c>
      <c r="N633" s="184">
        <v>4.2748431589705786</v>
      </c>
      <c r="O633" s="201">
        <v>1560</v>
      </c>
      <c r="P633" s="184">
        <v>712.72481663739586</v>
      </c>
      <c r="Q633" s="201">
        <v>699</v>
      </c>
      <c r="S633" s="234">
        <v>626</v>
      </c>
    </row>
    <row r="634" spans="1:22" s="28" customFormat="1" ht="15" customHeight="1" x14ac:dyDescent="0.25">
      <c r="A634" s="145" t="s">
        <v>1378</v>
      </c>
      <c r="B634" s="146">
        <v>10</v>
      </c>
      <c r="C634" s="147" t="s">
        <v>1379</v>
      </c>
      <c r="D634" s="136"/>
      <c r="E634" s="16"/>
      <c r="F634" s="178">
        <v>3020.7085918006701</v>
      </c>
      <c r="G634" s="201">
        <v>1053</v>
      </c>
      <c r="H634" s="180">
        <v>0.27449107446994375</v>
      </c>
      <c r="I634" s="201">
        <v>1571</v>
      </c>
      <c r="J634" s="184">
        <v>82.582059265426992</v>
      </c>
      <c r="K634" s="201">
        <v>301</v>
      </c>
      <c r="L634" s="184">
        <v>33.028284171673924</v>
      </c>
      <c r="M634" s="201">
        <v>1678</v>
      </c>
      <c r="N634" s="184">
        <v>3.8636050165727664</v>
      </c>
      <c r="O634" s="201">
        <v>1682</v>
      </c>
      <c r="P634" s="184">
        <v>277.46750405818437</v>
      </c>
      <c r="Q634" s="201">
        <v>1544</v>
      </c>
      <c r="S634" s="234">
        <v>627</v>
      </c>
    </row>
    <row r="635" spans="1:22" s="28" customFormat="1" ht="15" customHeight="1" x14ac:dyDescent="0.25">
      <c r="A635" s="145" t="s">
        <v>1380</v>
      </c>
      <c r="B635" s="146">
        <v>11</v>
      </c>
      <c r="C635" s="147" t="s">
        <v>408</v>
      </c>
      <c r="D635" s="136"/>
      <c r="E635" s="16"/>
      <c r="F635" s="178">
        <v>2640.0993092337853</v>
      </c>
      <c r="G635" s="201">
        <v>1130</v>
      </c>
      <c r="H635" s="180">
        <v>0.34642090164888512</v>
      </c>
      <c r="I635" s="201">
        <v>1183</v>
      </c>
      <c r="J635" s="184">
        <v>83.629932897291681</v>
      </c>
      <c r="K635" s="201">
        <v>222</v>
      </c>
      <c r="L635" s="184">
        <v>44.863391929829788</v>
      </c>
      <c r="M635" s="201">
        <v>1373</v>
      </c>
      <c r="N635" s="184">
        <v>4.3967394598308331</v>
      </c>
      <c r="O635" s="201">
        <v>1516</v>
      </c>
      <c r="P635" s="184">
        <v>401.13813974111304</v>
      </c>
      <c r="Q635" s="201">
        <v>1250</v>
      </c>
      <c r="S635" s="234">
        <v>628</v>
      </c>
    </row>
    <row r="636" spans="1:22" s="29" customFormat="1" ht="15" customHeight="1" x14ac:dyDescent="0.25">
      <c r="A636" s="145" t="s">
        <v>1381</v>
      </c>
      <c r="B636" s="146">
        <v>12</v>
      </c>
      <c r="C636" s="147" t="s">
        <v>1382</v>
      </c>
      <c r="D636" s="136"/>
      <c r="E636" s="16"/>
      <c r="F636" s="178">
        <v>4733.4503633516497</v>
      </c>
      <c r="G636" s="201">
        <v>821</v>
      </c>
      <c r="H636" s="180">
        <v>0.26309153791026563</v>
      </c>
      <c r="I636" s="201">
        <v>1622</v>
      </c>
      <c r="J636" s="184">
        <v>90.650749412289443</v>
      </c>
      <c r="K636" s="201">
        <v>35</v>
      </c>
      <c r="L636" s="184">
        <v>38.228642503512575</v>
      </c>
      <c r="M636" s="201">
        <v>1556</v>
      </c>
      <c r="N636" s="184">
        <v>3.2791943041322438</v>
      </c>
      <c r="O636" s="201">
        <v>1794</v>
      </c>
      <c r="P636" s="184">
        <v>240.58254871978775</v>
      </c>
      <c r="Q636" s="201">
        <v>1631</v>
      </c>
      <c r="R636" s="28"/>
      <c r="S636" s="234">
        <v>629</v>
      </c>
      <c r="T636" s="28"/>
      <c r="U636" s="28"/>
      <c r="V636" s="28"/>
    </row>
    <row r="637" spans="1:22" s="28" customFormat="1" ht="15" customHeight="1" x14ac:dyDescent="0.25">
      <c r="A637" s="145" t="s">
        <v>1383</v>
      </c>
      <c r="B637" s="146">
        <v>13</v>
      </c>
      <c r="C637" s="147" t="s">
        <v>1384</v>
      </c>
      <c r="D637" s="136"/>
      <c r="E637" s="16"/>
      <c r="F637" s="178">
        <v>7036.2372131676939</v>
      </c>
      <c r="G637" s="201">
        <v>616</v>
      </c>
      <c r="H637" s="180">
        <v>0.38046175933794285</v>
      </c>
      <c r="I637" s="201">
        <v>999</v>
      </c>
      <c r="J637" s="184">
        <v>77.623623722355717</v>
      </c>
      <c r="K637" s="201">
        <v>715</v>
      </c>
      <c r="L637" s="184">
        <v>47.897669162866414</v>
      </c>
      <c r="M637" s="201">
        <v>1264</v>
      </c>
      <c r="N637" s="184">
        <v>4.5582031754748016</v>
      </c>
      <c r="O637" s="201">
        <v>1447</v>
      </c>
      <c r="P637" s="184">
        <v>542.45123513351496</v>
      </c>
      <c r="Q637" s="201">
        <v>953</v>
      </c>
      <c r="S637" s="234">
        <v>630</v>
      </c>
    </row>
    <row r="638" spans="1:22" s="28" customFormat="1" ht="15" customHeight="1" x14ac:dyDescent="0.25">
      <c r="A638" s="145" t="s">
        <v>1385</v>
      </c>
      <c r="B638" s="146">
        <v>14</v>
      </c>
      <c r="C638" s="147" t="s">
        <v>1386</v>
      </c>
      <c r="D638" s="136"/>
      <c r="E638" s="16"/>
      <c r="F638" s="178">
        <v>9116.4985300544213</v>
      </c>
      <c r="G638" s="201">
        <v>507</v>
      </c>
      <c r="H638" s="180">
        <v>0.33806310173472515</v>
      </c>
      <c r="I638" s="201">
        <v>1227</v>
      </c>
      <c r="J638" s="184">
        <v>77.569992008612061</v>
      </c>
      <c r="K638" s="201">
        <v>719</v>
      </c>
      <c r="L638" s="184">
        <v>50.570622531955067</v>
      </c>
      <c r="M638" s="201">
        <v>1161</v>
      </c>
      <c r="N638" s="184">
        <v>4.6369021559168724</v>
      </c>
      <c r="O638" s="201">
        <v>1410</v>
      </c>
      <c r="P638" s="184">
        <v>376.9766250734869</v>
      </c>
      <c r="Q638" s="201">
        <v>1308</v>
      </c>
      <c r="S638" s="234">
        <v>631</v>
      </c>
    </row>
    <row r="639" spans="1:22" s="28" customFormat="1" ht="15" customHeight="1" x14ac:dyDescent="0.25">
      <c r="A639" s="145" t="s">
        <v>1387</v>
      </c>
      <c r="B639" s="146">
        <v>15</v>
      </c>
      <c r="C639" s="147" t="s">
        <v>1388</v>
      </c>
      <c r="D639" s="136"/>
      <c r="E639" s="16"/>
      <c r="F639" s="178">
        <v>1122.6966932859157</v>
      </c>
      <c r="G639" s="201">
        <v>1531</v>
      </c>
      <c r="H639" s="180">
        <v>0.32597684404759331</v>
      </c>
      <c r="I639" s="201">
        <v>1297</v>
      </c>
      <c r="J639" s="184">
        <v>82.5828586717533</v>
      </c>
      <c r="K639" s="201">
        <v>300</v>
      </c>
      <c r="L639" s="184">
        <v>20.416292820677949</v>
      </c>
      <c r="M639" s="201">
        <v>1848</v>
      </c>
      <c r="N639" s="184">
        <v>4.509123071896898</v>
      </c>
      <c r="O639" s="201">
        <v>1467</v>
      </c>
      <c r="P639" s="184">
        <v>485.79238047572687</v>
      </c>
      <c r="Q639" s="201">
        <v>1076</v>
      </c>
      <c r="S639" s="234">
        <v>632</v>
      </c>
    </row>
    <row r="640" spans="1:22" s="28" customFormat="1" ht="15" customHeight="1" x14ac:dyDescent="0.25">
      <c r="A640" s="145" t="s">
        <v>1391</v>
      </c>
      <c r="B640" s="146">
        <v>1</v>
      </c>
      <c r="C640" s="147" t="s">
        <v>1392</v>
      </c>
      <c r="D640" s="136"/>
      <c r="E640" s="16"/>
      <c r="F640" s="178">
        <v>60326.571286851176</v>
      </c>
      <c r="G640" s="201">
        <v>107</v>
      </c>
      <c r="H640" s="180">
        <v>0.34803715725115347</v>
      </c>
      <c r="I640" s="201">
        <v>1172</v>
      </c>
      <c r="J640" s="184">
        <v>78.708777512010656</v>
      </c>
      <c r="K640" s="201">
        <v>615</v>
      </c>
      <c r="L640" s="184">
        <v>49.256892670115221</v>
      </c>
      <c r="M640" s="201">
        <v>1214</v>
      </c>
      <c r="N640" s="184">
        <v>3.7520737912366267</v>
      </c>
      <c r="O640" s="201">
        <v>1706</v>
      </c>
      <c r="P640" s="184">
        <v>481.1308913406146</v>
      </c>
      <c r="Q640" s="201">
        <v>1090</v>
      </c>
      <c r="S640" s="234">
        <v>633</v>
      </c>
    </row>
    <row r="641" spans="1:19" s="28" customFormat="1" ht="15" customHeight="1" x14ac:dyDescent="0.25">
      <c r="A641" s="145" t="s">
        <v>1393</v>
      </c>
      <c r="B641" s="146">
        <v>2</v>
      </c>
      <c r="C641" s="147" t="s">
        <v>1394</v>
      </c>
      <c r="D641" s="136"/>
      <c r="E641" s="16"/>
      <c r="F641" s="178">
        <v>2940.1563626859856</v>
      </c>
      <c r="G641" s="201">
        <v>1070</v>
      </c>
      <c r="H641" s="180">
        <v>0.3813543612640023</v>
      </c>
      <c r="I641" s="201">
        <v>994</v>
      </c>
      <c r="J641" s="184">
        <v>75.344036095837723</v>
      </c>
      <c r="K641" s="201">
        <v>919</v>
      </c>
      <c r="L641" s="184">
        <v>52.217417764149531</v>
      </c>
      <c r="M641" s="201">
        <v>1110</v>
      </c>
      <c r="N641" s="184">
        <v>5.2845165250308561</v>
      </c>
      <c r="O641" s="201">
        <v>1162</v>
      </c>
      <c r="P641" s="184">
        <v>490.16777626188838</v>
      </c>
      <c r="Q641" s="201">
        <v>1057</v>
      </c>
      <c r="S641" s="234">
        <v>634</v>
      </c>
    </row>
    <row r="642" spans="1:19" s="28" customFormat="1" ht="15" customHeight="1" x14ac:dyDescent="0.25">
      <c r="A642" s="145" t="s">
        <v>1395</v>
      </c>
      <c r="B642" s="146">
        <v>3</v>
      </c>
      <c r="C642" s="147" t="s">
        <v>1396</v>
      </c>
      <c r="D642" s="136"/>
      <c r="E642" s="16"/>
      <c r="F642" s="178">
        <v>15215.309176899975</v>
      </c>
      <c r="G642" s="201">
        <v>327</v>
      </c>
      <c r="H642" s="180">
        <v>0.49889482493255177</v>
      </c>
      <c r="I642" s="201">
        <v>533</v>
      </c>
      <c r="J642" s="184">
        <v>85.043812072519344</v>
      </c>
      <c r="K642" s="201">
        <v>162</v>
      </c>
      <c r="L642" s="184">
        <v>54.873012562814175</v>
      </c>
      <c r="M642" s="201">
        <v>997</v>
      </c>
      <c r="N642" s="184">
        <v>4.8955511076966483</v>
      </c>
      <c r="O642" s="201">
        <v>1315</v>
      </c>
      <c r="P642" s="184">
        <v>919.34697561296548</v>
      </c>
      <c r="Q642" s="201">
        <v>398</v>
      </c>
      <c r="S642" s="234">
        <v>635</v>
      </c>
    </row>
    <row r="643" spans="1:19" s="28" customFormat="1" ht="15" customHeight="1" x14ac:dyDescent="0.25">
      <c r="A643" s="145" t="s">
        <v>1399</v>
      </c>
      <c r="B643" s="146">
        <v>1</v>
      </c>
      <c r="C643" s="147" t="s">
        <v>1400</v>
      </c>
      <c r="D643" s="136"/>
      <c r="E643" s="16"/>
      <c r="F643" s="178">
        <v>94802.925347936165</v>
      </c>
      <c r="G643" s="201">
        <v>59</v>
      </c>
      <c r="H643" s="180">
        <v>0.54056550320716656</v>
      </c>
      <c r="I643" s="201">
        <v>394</v>
      </c>
      <c r="J643" s="184">
        <v>74.179078668992119</v>
      </c>
      <c r="K643" s="201">
        <v>1031</v>
      </c>
      <c r="L643" s="184">
        <v>66.839289303371643</v>
      </c>
      <c r="M643" s="201">
        <v>498</v>
      </c>
      <c r="N643" s="184">
        <v>8.3247550783657669</v>
      </c>
      <c r="O643" s="201">
        <v>326</v>
      </c>
      <c r="P643" s="184">
        <v>892.19360207681962</v>
      </c>
      <c r="Q643" s="201">
        <v>438</v>
      </c>
      <c r="S643" s="234">
        <v>636</v>
      </c>
    </row>
    <row r="644" spans="1:19" s="28" customFormat="1" ht="15" customHeight="1" x14ac:dyDescent="0.25">
      <c r="A644" s="145" t="s">
        <v>1401</v>
      </c>
      <c r="B644" s="146">
        <v>2</v>
      </c>
      <c r="C644" s="147" t="s">
        <v>1402</v>
      </c>
      <c r="D644" s="136"/>
      <c r="E644" s="16"/>
      <c r="F644" s="178">
        <v>15553.628539181649</v>
      </c>
      <c r="G644" s="201">
        <v>319</v>
      </c>
      <c r="H644" s="180">
        <v>0.46447477044751234</v>
      </c>
      <c r="I644" s="201">
        <v>656</v>
      </c>
      <c r="J644" s="184">
        <v>75.983025683464987</v>
      </c>
      <c r="K644" s="201">
        <v>856</v>
      </c>
      <c r="L644" s="184">
        <v>50.11431287884141</v>
      </c>
      <c r="M644" s="201">
        <v>1182</v>
      </c>
      <c r="N644" s="184">
        <v>5.4267784824336545</v>
      </c>
      <c r="O644" s="201">
        <v>1108</v>
      </c>
      <c r="P644" s="184">
        <v>847.51562485862746</v>
      </c>
      <c r="Q644" s="201">
        <v>497</v>
      </c>
      <c r="S644" s="234">
        <v>637</v>
      </c>
    </row>
    <row r="645" spans="1:19" s="28" customFormat="1" ht="15" customHeight="1" x14ac:dyDescent="0.25">
      <c r="A645" s="145" t="s">
        <v>1403</v>
      </c>
      <c r="B645" s="146">
        <v>3</v>
      </c>
      <c r="C645" s="147" t="s">
        <v>1404</v>
      </c>
      <c r="D645" s="136"/>
      <c r="E645" s="16"/>
      <c r="F645" s="178">
        <v>9877.7170951881908</v>
      </c>
      <c r="G645" s="201">
        <v>471</v>
      </c>
      <c r="H645" s="180">
        <v>0.33800689727616801</v>
      </c>
      <c r="I645" s="201">
        <v>1230</v>
      </c>
      <c r="J645" s="184">
        <v>77.272291803595067</v>
      </c>
      <c r="K645" s="201">
        <v>746</v>
      </c>
      <c r="L645" s="184">
        <v>40.384196300167822</v>
      </c>
      <c r="M645" s="201">
        <v>1497</v>
      </c>
      <c r="N645" s="184">
        <v>4.9811338584744727</v>
      </c>
      <c r="O645" s="201">
        <v>1277</v>
      </c>
      <c r="P645" s="184">
        <v>398.26269271196935</v>
      </c>
      <c r="Q645" s="201">
        <v>1259</v>
      </c>
      <c r="S645" s="234">
        <v>638</v>
      </c>
    </row>
    <row r="646" spans="1:19" s="28" customFormat="1" ht="15" customHeight="1" x14ac:dyDescent="0.25">
      <c r="A646" s="145" t="s">
        <v>1405</v>
      </c>
      <c r="B646" s="146">
        <v>4</v>
      </c>
      <c r="C646" s="147" t="s">
        <v>1406</v>
      </c>
      <c r="D646" s="136"/>
      <c r="E646" s="16"/>
      <c r="F646" s="178">
        <v>10308.671520951753</v>
      </c>
      <c r="G646" s="201">
        <v>454</v>
      </c>
      <c r="H646" s="180">
        <v>0.32534576955451577</v>
      </c>
      <c r="I646" s="201">
        <v>1299</v>
      </c>
      <c r="J646" s="184">
        <v>78.189359950619618</v>
      </c>
      <c r="K646" s="201">
        <v>663</v>
      </c>
      <c r="L646" s="184">
        <v>30.634113677591699</v>
      </c>
      <c r="M646" s="201">
        <v>1740</v>
      </c>
      <c r="N646" s="184">
        <v>4.3414418690452798</v>
      </c>
      <c r="O646" s="201">
        <v>1539</v>
      </c>
      <c r="P646" s="184">
        <v>443.9595213901103</v>
      </c>
      <c r="Q646" s="201">
        <v>1158</v>
      </c>
      <c r="S646" s="234">
        <v>639</v>
      </c>
    </row>
    <row r="647" spans="1:19" s="28" customFormat="1" ht="15" customHeight="1" x14ac:dyDescent="0.25">
      <c r="A647" s="145" t="s">
        <v>1407</v>
      </c>
      <c r="B647" s="146">
        <v>5</v>
      </c>
      <c r="C647" s="147" t="s">
        <v>1408</v>
      </c>
      <c r="D647" s="136"/>
      <c r="E647" s="16"/>
      <c r="F647" s="178">
        <v>7694.7516861802396</v>
      </c>
      <c r="G647" s="201">
        <v>574</v>
      </c>
      <c r="H647" s="180">
        <v>0.38359847971704453</v>
      </c>
      <c r="I647" s="201">
        <v>985</v>
      </c>
      <c r="J647" s="184">
        <v>74.927591697682345</v>
      </c>
      <c r="K647" s="201">
        <v>965</v>
      </c>
      <c r="L647" s="184">
        <v>51.117959559868204</v>
      </c>
      <c r="M647" s="201">
        <v>1142</v>
      </c>
      <c r="N647" s="184">
        <v>3.9282784873647327</v>
      </c>
      <c r="O647" s="201">
        <v>1665</v>
      </c>
      <c r="P647" s="184">
        <v>639.0896257219506</v>
      </c>
      <c r="Q647" s="201">
        <v>789</v>
      </c>
      <c r="S647" s="234">
        <v>640</v>
      </c>
    </row>
    <row r="648" spans="1:19" s="28" customFormat="1" ht="15" customHeight="1" x14ac:dyDescent="0.25">
      <c r="A648" s="145" t="s">
        <v>1409</v>
      </c>
      <c r="B648" s="146">
        <v>6</v>
      </c>
      <c r="C648" s="147" t="s">
        <v>1410</v>
      </c>
      <c r="D648" s="136"/>
      <c r="E648" s="16"/>
      <c r="F648" s="178">
        <v>4304.5097433159544</v>
      </c>
      <c r="G648" s="201">
        <v>874</v>
      </c>
      <c r="H648" s="180">
        <v>0.32617579179320172</v>
      </c>
      <c r="I648" s="201">
        <v>1295</v>
      </c>
      <c r="J648" s="184">
        <v>85.395050248871911</v>
      </c>
      <c r="K648" s="201">
        <v>141</v>
      </c>
      <c r="L648" s="184">
        <v>32.490197179635359</v>
      </c>
      <c r="M648" s="201">
        <v>1699</v>
      </c>
      <c r="N648" s="184">
        <v>3.9432153200842137</v>
      </c>
      <c r="O648" s="201">
        <v>1660</v>
      </c>
      <c r="P648" s="184">
        <v>418.75769696710034</v>
      </c>
      <c r="Q648" s="201">
        <v>1216</v>
      </c>
      <c r="S648" s="234">
        <v>641</v>
      </c>
    </row>
    <row r="649" spans="1:19" s="28" customFormat="1" ht="15" customHeight="1" x14ac:dyDescent="0.25">
      <c r="A649" s="145" t="s">
        <v>1411</v>
      </c>
      <c r="B649" s="146">
        <v>7</v>
      </c>
      <c r="C649" s="147" t="s">
        <v>1412</v>
      </c>
      <c r="D649" s="136"/>
      <c r="E649" s="16"/>
      <c r="F649" s="178">
        <v>8401.5974966615959</v>
      </c>
      <c r="G649" s="201">
        <v>543</v>
      </c>
      <c r="H649" s="180">
        <v>0.32183853605590423</v>
      </c>
      <c r="I649" s="201">
        <v>1323</v>
      </c>
      <c r="J649" s="184">
        <v>85.434724179503561</v>
      </c>
      <c r="K649" s="201">
        <v>138</v>
      </c>
      <c r="L649" s="184">
        <v>29.256740349798545</v>
      </c>
      <c r="M649" s="201">
        <v>1757</v>
      </c>
      <c r="N649" s="184">
        <v>4.0172875050953065</v>
      </c>
      <c r="O649" s="201">
        <v>1641</v>
      </c>
      <c r="P649" s="184">
        <v>416.69455144086635</v>
      </c>
      <c r="Q649" s="201">
        <v>1217</v>
      </c>
      <c r="S649" s="234">
        <v>642</v>
      </c>
    </row>
    <row r="650" spans="1:19" s="28" customFormat="1" ht="15" customHeight="1" x14ac:dyDescent="0.25">
      <c r="A650" s="145" t="s">
        <v>1413</v>
      </c>
      <c r="B650" s="146">
        <v>8</v>
      </c>
      <c r="C650" s="147" t="s">
        <v>1414</v>
      </c>
      <c r="D650" s="136"/>
      <c r="E650" s="16"/>
      <c r="F650" s="178">
        <v>6881.1741721219259</v>
      </c>
      <c r="G650" s="201">
        <v>626</v>
      </c>
      <c r="H650" s="180">
        <v>0.49254192821299242</v>
      </c>
      <c r="I650" s="201">
        <v>554</v>
      </c>
      <c r="J650" s="184">
        <v>77.06661423044342</v>
      </c>
      <c r="K650" s="201">
        <v>762</v>
      </c>
      <c r="L650" s="184">
        <v>56.987476726116171</v>
      </c>
      <c r="M650" s="201">
        <v>905</v>
      </c>
      <c r="N650" s="184">
        <v>6.3304246052627713</v>
      </c>
      <c r="O650" s="201">
        <v>808</v>
      </c>
      <c r="P650" s="184">
        <v>831.01904753032761</v>
      </c>
      <c r="Q650" s="201">
        <v>515</v>
      </c>
      <c r="S650" s="234">
        <v>643</v>
      </c>
    </row>
    <row r="651" spans="1:19" s="28" customFormat="1" ht="15" customHeight="1" x14ac:dyDescent="0.25">
      <c r="A651" s="145" t="s">
        <v>1415</v>
      </c>
      <c r="B651" s="146">
        <v>9</v>
      </c>
      <c r="C651" s="147" t="s">
        <v>1416</v>
      </c>
      <c r="D651" s="136"/>
      <c r="E651" s="16"/>
      <c r="F651" s="178">
        <v>7081.5478420447043</v>
      </c>
      <c r="G651" s="201">
        <v>610</v>
      </c>
      <c r="H651" s="180">
        <v>0.23631234744902113</v>
      </c>
      <c r="I651" s="201">
        <v>1724</v>
      </c>
      <c r="J651" s="184">
        <v>87.000880844582511</v>
      </c>
      <c r="K651" s="201">
        <v>91</v>
      </c>
      <c r="L651" s="184">
        <v>34.497404258787753</v>
      </c>
      <c r="M651" s="201">
        <v>1641</v>
      </c>
      <c r="N651" s="184">
        <v>3.4938100099437013</v>
      </c>
      <c r="O651" s="201">
        <v>1766</v>
      </c>
      <c r="P651" s="184">
        <v>190.18443991728441</v>
      </c>
      <c r="Q651" s="201">
        <v>1763</v>
      </c>
      <c r="S651" s="234">
        <v>644</v>
      </c>
    </row>
    <row r="652" spans="1:19" s="28" customFormat="1" ht="15" customHeight="1" x14ac:dyDescent="0.25">
      <c r="A652" s="145" t="s">
        <v>1417</v>
      </c>
      <c r="B652" s="146">
        <v>10</v>
      </c>
      <c r="C652" s="147" t="s">
        <v>1418</v>
      </c>
      <c r="D652" s="136"/>
      <c r="E652" s="16"/>
      <c r="F652" s="178">
        <v>4725.3951404401814</v>
      </c>
      <c r="G652" s="201">
        <v>822</v>
      </c>
      <c r="H652" s="180">
        <v>0.28473450356566699</v>
      </c>
      <c r="I652" s="201">
        <v>1524</v>
      </c>
      <c r="J652" s="184">
        <v>78.822731915288571</v>
      </c>
      <c r="K652" s="201">
        <v>603</v>
      </c>
      <c r="L652" s="184">
        <v>41.32654762996733</v>
      </c>
      <c r="M652" s="201">
        <v>1467</v>
      </c>
      <c r="N652" s="184">
        <v>4.4375969195227087</v>
      </c>
      <c r="O652" s="201">
        <v>1495</v>
      </c>
      <c r="P652" s="184">
        <v>263.95394109563432</v>
      </c>
      <c r="Q652" s="201">
        <v>1574</v>
      </c>
      <c r="S652" s="234">
        <v>645</v>
      </c>
    </row>
    <row r="653" spans="1:19" s="28" customFormat="1" ht="15" customHeight="1" x14ac:dyDescent="0.25">
      <c r="A653" s="145" t="s">
        <v>1419</v>
      </c>
      <c r="B653" s="146">
        <v>11</v>
      </c>
      <c r="C653" s="147" t="s">
        <v>1420</v>
      </c>
      <c r="D653" s="136"/>
      <c r="E653" s="16"/>
      <c r="F653" s="178">
        <v>7008.0439329775545</v>
      </c>
      <c r="G653" s="201">
        <v>619</v>
      </c>
      <c r="H653" s="180">
        <v>0.32554330835468437</v>
      </c>
      <c r="I653" s="201">
        <v>1298</v>
      </c>
      <c r="J653" s="184">
        <v>76.467703257158149</v>
      </c>
      <c r="K653" s="201">
        <v>815</v>
      </c>
      <c r="L653" s="184">
        <v>44.840816469411799</v>
      </c>
      <c r="M653" s="201">
        <v>1374</v>
      </c>
      <c r="N653" s="184">
        <v>4.7286874197202033</v>
      </c>
      <c r="O653" s="201">
        <v>1380</v>
      </c>
      <c r="P653" s="184">
        <v>361.00976544436293</v>
      </c>
      <c r="Q653" s="201">
        <v>1352</v>
      </c>
      <c r="S653" s="234">
        <v>646</v>
      </c>
    </row>
    <row r="654" spans="1:19" s="28" customFormat="1" ht="15" customHeight="1" x14ac:dyDescent="0.25">
      <c r="A654" s="145" t="s">
        <v>1421</v>
      </c>
      <c r="B654" s="146">
        <v>12</v>
      </c>
      <c r="C654" s="147" t="s">
        <v>176</v>
      </c>
      <c r="D654" s="136"/>
      <c r="E654" s="16"/>
      <c r="F654" s="178">
        <v>10072.049347927366</v>
      </c>
      <c r="G654" s="201">
        <v>466</v>
      </c>
      <c r="H654" s="180">
        <v>0.42169145635831223</v>
      </c>
      <c r="I654" s="201">
        <v>816</v>
      </c>
      <c r="J654" s="184">
        <v>75.985000456297996</v>
      </c>
      <c r="K654" s="201">
        <v>854</v>
      </c>
      <c r="L654" s="184">
        <v>36.877643164958393</v>
      </c>
      <c r="M654" s="201">
        <v>1582</v>
      </c>
      <c r="N654" s="184">
        <v>4.7236744285417007</v>
      </c>
      <c r="O654" s="201">
        <v>1383</v>
      </c>
      <c r="P654" s="184">
        <v>824.4202117082317</v>
      </c>
      <c r="Q654" s="201">
        <v>526</v>
      </c>
      <c r="S654" s="234">
        <v>647</v>
      </c>
    </row>
    <row r="655" spans="1:19" s="28" customFormat="1" ht="15" customHeight="1" x14ac:dyDescent="0.25">
      <c r="A655" s="145" t="s">
        <v>1424</v>
      </c>
      <c r="B655" s="146">
        <v>1</v>
      </c>
      <c r="C655" s="147" t="s">
        <v>1425</v>
      </c>
      <c r="D655" s="136"/>
      <c r="E655" s="16"/>
      <c r="F655" s="178">
        <v>34898.246361073143</v>
      </c>
      <c r="G655" s="201">
        <v>161</v>
      </c>
      <c r="H655" s="180">
        <v>0.42980752002186978</v>
      </c>
      <c r="I655" s="201">
        <v>778</v>
      </c>
      <c r="J655" s="184">
        <v>77.793294571638597</v>
      </c>
      <c r="K655" s="201">
        <v>696</v>
      </c>
      <c r="L655" s="184">
        <v>54.029404184239922</v>
      </c>
      <c r="M655" s="201">
        <v>1040</v>
      </c>
      <c r="N655" s="184">
        <v>6.1602500138504261</v>
      </c>
      <c r="O655" s="201">
        <v>857</v>
      </c>
      <c r="P655" s="184">
        <v>581.11590513350757</v>
      </c>
      <c r="Q655" s="201">
        <v>897</v>
      </c>
      <c r="S655" s="234">
        <v>648</v>
      </c>
    </row>
    <row r="656" spans="1:19" s="28" customFormat="1" ht="15" customHeight="1" x14ac:dyDescent="0.25">
      <c r="A656" s="145" t="s">
        <v>1426</v>
      </c>
      <c r="B656" s="146">
        <v>2</v>
      </c>
      <c r="C656" s="147" t="s">
        <v>1427</v>
      </c>
      <c r="D656" s="136"/>
      <c r="E656" s="16"/>
      <c r="F656" s="178">
        <v>14692.726590518459</v>
      </c>
      <c r="G656" s="201">
        <v>335</v>
      </c>
      <c r="H656" s="180">
        <v>0.39993415016228057</v>
      </c>
      <c r="I656" s="201">
        <v>916</v>
      </c>
      <c r="J656" s="184">
        <v>78.060187935528418</v>
      </c>
      <c r="K656" s="201">
        <v>675</v>
      </c>
      <c r="L656" s="184">
        <v>46.154318830282079</v>
      </c>
      <c r="M656" s="201">
        <v>1342</v>
      </c>
      <c r="N656" s="184">
        <v>4.9632203106978832</v>
      </c>
      <c r="O656" s="201">
        <v>1281</v>
      </c>
      <c r="P656" s="184">
        <v>591.0811053821933</v>
      </c>
      <c r="Q656" s="201">
        <v>875</v>
      </c>
      <c r="S656" s="234">
        <v>649</v>
      </c>
    </row>
    <row r="657" spans="1:19" s="28" customFormat="1" ht="15" customHeight="1" x14ac:dyDescent="0.25">
      <c r="A657" s="145" t="s">
        <v>1428</v>
      </c>
      <c r="B657" s="146">
        <v>3</v>
      </c>
      <c r="C657" s="147" t="s">
        <v>1429</v>
      </c>
      <c r="D657" s="136"/>
      <c r="E657" s="16"/>
      <c r="F657" s="178">
        <v>18136.334385171223</v>
      </c>
      <c r="G657" s="201">
        <v>283</v>
      </c>
      <c r="H657" s="180">
        <v>0.32289997727061159</v>
      </c>
      <c r="I657" s="201">
        <v>1315</v>
      </c>
      <c r="J657" s="184">
        <v>74.803882903837007</v>
      </c>
      <c r="K657" s="201">
        <v>977</v>
      </c>
      <c r="L657" s="184">
        <v>47.659066088779838</v>
      </c>
      <c r="M657" s="201">
        <v>1277</v>
      </c>
      <c r="N657" s="184">
        <v>4.7305548083261586</v>
      </c>
      <c r="O657" s="201">
        <v>1378</v>
      </c>
      <c r="P657" s="184">
        <v>353.79059345597898</v>
      </c>
      <c r="Q657" s="201">
        <v>1368</v>
      </c>
      <c r="S657" s="234">
        <v>650</v>
      </c>
    </row>
    <row r="658" spans="1:19" s="28" customFormat="1" ht="15" customHeight="1" x14ac:dyDescent="0.25">
      <c r="A658" s="145" t="s">
        <v>1430</v>
      </c>
      <c r="B658" s="146">
        <v>4</v>
      </c>
      <c r="C658" s="147" t="s">
        <v>1431</v>
      </c>
      <c r="D658" s="136"/>
      <c r="E658" s="16"/>
      <c r="F658" s="178">
        <v>19697.033824268234</v>
      </c>
      <c r="G658" s="201">
        <v>265</v>
      </c>
      <c r="H658" s="180">
        <v>0.31473130761289214</v>
      </c>
      <c r="I658" s="201">
        <v>1356</v>
      </c>
      <c r="J658" s="184">
        <v>83.603368057730123</v>
      </c>
      <c r="K658" s="201">
        <v>224</v>
      </c>
      <c r="L658" s="184">
        <v>31.912254210107864</v>
      </c>
      <c r="M658" s="201">
        <v>1716</v>
      </c>
      <c r="N658" s="184">
        <v>4.3796812148923685</v>
      </c>
      <c r="O658" s="201">
        <v>1528</v>
      </c>
      <c r="P658" s="184">
        <v>361.77426460862506</v>
      </c>
      <c r="Q658" s="201">
        <v>1350</v>
      </c>
      <c r="S658" s="234">
        <v>651</v>
      </c>
    </row>
    <row r="659" spans="1:19" s="28" customFormat="1" ht="15" customHeight="1" x14ac:dyDescent="0.25">
      <c r="A659" s="145" t="s">
        <v>1432</v>
      </c>
      <c r="B659" s="146">
        <v>5</v>
      </c>
      <c r="C659" s="147" t="s">
        <v>1433</v>
      </c>
      <c r="D659" s="136"/>
      <c r="E659" s="16"/>
      <c r="F659" s="178">
        <v>9160.8022560674981</v>
      </c>
      <c r="G659" s="201">
        <v>505</v>
      </c>
      <c r="H659" s="180">
        <v>0.3014072540730513</v>
      </c>
      <c r="I659" s="201">
        <v>1423</v>
      </c>
      <c r="J659" s="184">
        <v>73.720322949385263</v>
      </c>
      <c r="K659" s="201">
        <v>1086</v>
      </c>
      <c r="L659" s="184">
        <v>50.390800119421087</v>
      </c>
      <c r="M659" s="201">
        <v>1168</v>
      </c>
      <c r="N659" s="184">
        <v>4.8387161396377047</v>
      </c>
      <c r="O659" s="201">
        <v>1342</v>
      </c>
      <c r="P659" s="184">
        <v>288.12940345161815</v>
      </c>
      <c r="Q659" s="201">
        <v>1514</v>
      </c>
      <c r="S659" s="234">
        <v>652</v>
      </c>
    </row>
    <row r="660" spans="1:19" s="28" customFormat="1" ht="15" customHeight="1" x14ac:dyDescent="0.25">
      <c r="A660" s="145" t="s">
        <v>1434</v>
      </c>
      <c r="B660" s="146">
        <v>6</v>
      </c>
      <c r="C660" s="147" t="s">
        <v>1435</v>
      </c>
      <c r="D660" s="136"/>
      <c r="E660" s="16"/>
      <c r="F660" s="178">
        <v>17163.666218611408</v>
      </c>
      <c r="G660" s="201">
        <v>296</v>
      </c>
      <c r="H660" s="180">
        <v>0.31979301848388558</v>
      </c>
      <c r="I660" s="201">
        <v>1329</v>
      </c>
      <c r="J660" s="184">
        <v>76.769938782278615</v>
      </c>
      <c r="K660" s="201">
        <v>791</v>
      </c>
      <c r="L660" s="184">
        <v>46.044890511938846</v>
      </c>
      <c r="M660" s="201">
        <v>1345</v>
      </c>
      <c r="N660" s="184">
        <v>4.2852675431408214</v>
      </c>
      <c r="O660" s="201">
        <v>1557</v>
      </c>
      <c r="P660" s="184">
        <v>364.12762297136152</v>
      </c>
      <c r="Q660" s="201">
        <v>1341</v>
      </c>
      <c r="S660" s="234">
        <v>653</v>
      </c>
    </row>
    <row r="661" spans="1:19" s="28" customFormat="1" ht="15" customHeight="1" x14ac:dyDescent="0.25">
      <c r="A661" s="145" t="s">
        <v>1436</v>
      </c>
      <c r="B661" s="146">
        <v>7</v>
      </c>
      <c r="C661" s="147" t="s">
        <v>1437</v>
      </c>
      <c r="D661" s="136"/>
      <c r="E661" s="16"/>
      <c r="F661" s="178">
        <v>17772.84245129121</v>
      </c>
      <c r="G661" s="201">
        <v>288</v>
      </c>
      <c r="H661" s="180">
        <v>0.32339732675709965</v>
      </c>
      <c r="I661" s="201">
        <v>1312</v>
      </c>
      <c r="J661" s="184">
        <v>83.50455415740204</v>
      </c>
      <c r="K661" s="201">
        <v>228</v>
      </c>
      <c r="L661" s="184">
        <v>40.441429620445497</v>
      </c>
      <c r="M661" s="201">
        <v>1494</v>
      </c>
      <c r="N661" s="184">
        <v>4.1844867911360932</v>
      </c>
      <c r="O661" s="201">
        <v>1587</v>
      </c>
      <c r="P661" s="184">
        <v>363.11133866411711</v>
      </c>
      <c r="Q661" s="201">
        <v>1345</v>
      </c>
      <c r="S661" s="234">
        <v>654</v>
      </c>
    </row>
    <row r="662" spans="1:19" s="28" customFormat="1" ht="15" customHeight="1" x14ac:dyDescent="0.25">
      <c r="A662" s="145" t="s">
        <v>1440</v>
      </c>
      <c r="B662" s="146">
        <v>1</v>
      </c>
      <c r="C662" s="147" t="s">
        <v>1441</v>
      </c>
      <c r="D662" s="136"/>
      <c r="E662" s="16"/>
      <c r="F662" s="178">
        <v>20007.159906359771</v>
      </c>
      <c r="G662" s="201">
        <v>261</v>
      </c>
      <c r="H662" s="180">
        <v>0.39260773039542263</v>
      </c>
      <c r="I662" s="201">
        <v>950</v>
      </c>
      <c r="J662" s="184">
        <v>66.322121549046571</v>
      </c>
      <c r="K662" s="201">
        <v>1555</v>
      </c>
      <c r="L662" s="184">
        <v>54.172235712096267</v>
      </c>
      <c r="M662" s="201">
        <v>1030</v>
      </c>
      <c r="N662" s="184">
        <v>5.601285937765268</v>
      </c>
      <c r="O662" s="201">
        <v>1046</v>
      </c>
      <c r="P662" s="184">
        <v>603.79088188131516</v>
      </c>
      <c r="Q662" s="201">
        <v>858</v>
      </c>
      <c r="S662" s="234">
        <v>655</v>
      </c>
    </row>
    <row r="663" spans="1:19" s="28" customFormat="1" ht="15" customHeight="1" x14ac:dyDescent="0.25">
      <c r="A663" s="145" t="s">
        <v>1442</v>
      </c>
      <c r="B663" s="146">
        <v>2</v>
      </c>
      <c r="C663" s="147" t="s">
        <v>1443</v>
      </c>
      <c r="D663" s="136"/>
      <c r="E663" s="16"/>
      <c r="F663" s="178">
        <v>2985.4669915629956</v>
      </c>
      <c r="G663" s="201">
        <v>1059</v>
      </c>
      <c r="H663" s="180">
        <v>0.21254325077674516</v>
      </c>
      <c r="I663" s="201">
        <v>1781</v>
      </c>
      <c r="J663" s="184">
        <v>77.719983832242875</v>
      </c>
      <c r="K663" s="201">
        <v>706</v>
      </c>
      <c r="L663" s="184">
        <v>43.690623583575025</v>
      </c>
      <c r="M663" s="201">
        <v>1411</v>
      </c>
      <c r="N663" s="184">
        <v>3.1474436263234549</v>
      </c>
      <c r="O663" s="201">
        <v>1812</v>
      </c>
      <c r="P663" s="184">
        <v>167.29079000440206</v>
      </c>
      <c r="Q663" s="201">
        <v>1789</v>
      </c>
      <c r="S663" s="234">
        <v>656</v>
      </c>
    </row>
    <row r="664" spans="1:19" s="28" customFormat="1" ht="15" customHeight="1" x14ac:dyDescent="0.25">
      <c r="A664" s="145" t="s">
        <v>1444</v>
      </c>
      <c r="B664" s="146">
        <v>3</v>
      </c>
      <c r="C664" s="147" t="s">
        <v>1445</v>
      </c>
      <c r="D664" s="136"/>
      <c r="E664" s="16"/>
      <c r="F664" s="178">
        <v>2682.3892295189949</v>
      </c>
      <c r="G664" s="201">
        <v>1119</v>
      </c>
      <c r="H664" s="180">
        <v>0.31443893788708271</v>
      </c>
      <c r="I664" s="201">
        <v>1361</v>
      </c>
      <c r="J664" s="184">
        <v>65.648926866532193</v>
      </c>
      <c r="K664" s="201">
        <v>1582</v>
      </c>
      <c r="L664" s="184">
        <v>29.959472631217629</v>
      </c>
      <c r="M664" s="201">
        <v>1751</v>
      </c>
      <c r="N664" s="184">
        <v>4.753379562839176</v>
      </c>
      <c r="O664" s="201">
        <v>1372</v>
      </c>
      <c r="P664" s="184">
        <v>488.1536773378163</v>
      </c>
      <c r="Q664" s="201">
        <v>1064</v>
      </c>
      <c r="S664" s="234">
        <v>657</v>
      </c>
    </row>
    <row r="665" spans="1:19" s="28" customFormat="1" ht="15" customHeight="1" x14ac:dyDescent="0.25">
      <c r="A665" s="145" t="s">
        <v>1446</v>
      </c>
      <c r="B665" s="146">
        <v>4</v>
      </c>
      <c r="C665" s="147" t="s">
        <v>1447</v>
      </c>
      <c r="D665" s="136"/>
      <c r="E665" s="16"/>
      <c r="F665" s="178">
        <v>5171.4531091627468</v>
      </c>
      <c r="G665" s="201">
        <v>776</v>
      </c>
      <c r="H665" s="180">
        <v>0.23429617993505375</v>
      </c>
      <c r="I665" s="201">
        <v>1725</v>
      </c>
      <c r="J665" s="184">
        <v>74.212952385008364</v>
      </c>
      <c r="K665" s="201">
        <v>1025</v>
      </c>
      <c r="L665" s="184">
        <v>38.923126025554687</v>
      </c>
      <c r="M665" s="201">
        <v>1533</v>
      </c>
      <c r="N665" s="184">
        <v>3.2845487893695595</v>
      </c>
      <c r="O665" s="201">
        <v>1792</v>
      </c>
      <c r="P665" s="184">
        <v>226.6140964379193</v>
      </c>
      <c r="Q665" s="201">
        <v>1671</v>
      </c>
      <c r="S665" s="234">
        <v>658</v>
      </c>
    </row>
    <row r="666" spans="1:19" s="28" customFormat="1" ht="15" customHeight="1" x14ac:dyDescent="0.25">
      <c r="A666" s="145" t="s">
        <v>1448</v>
      </c>
      <c r="B666" s="146">
        <v>5</v>
      </c>
      <c r="C666" s="147" t="s">
        <v>1449</v>
      </c>
      <c r="D666" s="136"/>
      <c r="E666" s="16"/>
      <c r="F666" s="178">
        <v>1914.1223443376912</v>
      </c>
      <c r="G666" s="201">
        <v>1300</v>
      </c>
      <c r="H666" s="180">
        <v>0.33593927566933013</v>
      </c>
      <c r="I666" s="201">
        <v>1235</v>
      </c>
      <c r="J666" s="184">
        <v>66.700693137840844</v>
      </c>
      <c r="K666" s="201">
        <v>1539</v>
      </c>
      <c r="L666" s="184">
        <v>39.546452532881531</v>
      </c>
      <c r="M666" s="201">
        <v>1519</v>
      </c>
      <c r="N666" s="184">
        <v>5.2057295501103829</v>
      </c>
      <c r="O666" s="201">
        <v>1187</v>
      </c>
      <c r="P666" s="184">
        <v>471.60888788772053</v>
      </c>
      <c r="Q666" s="201">
        <v>1105</v>
      </c>
      <c r="S666" s="234">
        <v>659</v>
      </c>
    </row>
    <row r="667" spans="1:19" s="28" customFormat="1" ht="15" customHeight="1" x14ac:dyDescent="0.25">
      <c r="A667" s="145" t="s">
        <v>1450</v>
      </c>
      <c r="B667" s="146">
        <v>6</v>
      </c>
      <c r="C667" s="147" t="s">
        <v>1451</v>
      </c>
      <c r="D667" s="136"/>
      <c r="E667" s="16"/>
      <c r="F667" s="178">
        <v>3568.4637497805247</v>
      </c>
      <c r="G667" s="201">
        <v>970</v>
      </c>
      <c r="H667" s="180">
        <v>0.22679431589334567</v>
      </c>
      <c r="I667" s="201">
        <v>1744</v>
      </c>
      <c r="J667" s="184">
        <v>79.204079434442946</v>
      </c>
      <c r="K667" s="201">
        <v>569</v>
      </c>
      <c r="L667" s="184">
        <v>41.019243696243628</v>
      </c>
      <c r="M667" s="201">
        <v>1476</v>
      </c>
      <c r="N667" s="184">
        <v>2.8171525499519681</v>
      </c>
      <c r="O667" s="201">
        <v>1841</v>
      </c>
      <c r="P667" s="184">
        <v>220.69063434156095</v>
      </c>
      <c r="Q667" s="201">
        <v>1687</v>
      </c>
      <c r="S667" s="234">
        <v>660</v>
      </c>
    </row>
    <row r="668" spans="1:19" s="28" customFormat="1" ht="15" customHeight="1" x14ac:dyDescent="0.25">
      <c r="A668" s="145" t="s">
        <v>1452</v>
      </c>
      <c r="B668" s="146">
        <v>7</v>
      </c>
      <c r="C668" s="147" t="s">
        <v>1453</v>
      </c>
      <c r="D668" s="136"/>
      <c r="E668" s="16"/>
      <c r="F668" s="178">
        <v>12105.993133073152</v>
      </c>
      <c r="G668" s="201">
        <v>404</v>
      </c>
      <c r="H668" s="180">
        <v>0.25142554741318757</v>
      </c>
      <c r="I668" s="201">
        <v>1671</v>
      </c>
      <c r="J668" s="184">
        <v>65.385191979091147</v>
      </c>
      <c r="K668" s="201">
        <v>1595</v>
      </c>
      <c r="L668" s="184">
        <v>23.036596843469191</v>
      </c>
      <c r="M668" s="201">
        <v>1829</v>
      </c>
      <c r="N668" s="184">
        <v>2.3631687223458253</v>
      </c>
      <c r="O668" s="201">
        <v>1866</v>
      </c>
      <c r="P668" s="184">
        <v>643.96170597760852</v>
      </c>
      <c r="Q668" s="201">
        <v>782</v>
      </c>
      <c r="S668" s="234">
        <v>661</v>
      </c>
    </row>
    <row r="669" spans="1:19" s="28" customFormat="1" ht="15" customHeight="1" x14ac:dyDescent="0.25">
      <c r="A669" s="145" t="s">
        <v>1456</v>
      </c>
      <c r="B669" s="146">
        <v>1</v>
      </c>
      <c r="C669" s="147" t="s">
        <v>1071</v>
      </c>
      <c r="D669" s="136"/>
      <c r="E669" s="16"/>
      <c r="F669" s="178">
        <v>13524.719268355533</v>
      </c>
      <c r="G669" s="201">
        <v>362</v>
      </c>
      <c r="H669" s="180">
        <v>0.40130338103230223</v>
      </c>
      <c r="I669" s="201">
        <v>907</v>
      </c>
      <c r="J669" s="184">
        <v>71.877364959936315</v>
      </c>
      <c r="K669" s="201">
        <v>1231</v>
      </c>
      <c r="L669" s="184">
        <v>53.549402950237919</v>
      </c>
      <c r="M669" s="201">
        <v>1055</v>
      </c>
      <c r="N669" s="184">
        <v>5.0165732204870475</v>
      </c>
      <c r="O669" s="201">
        <v>1268</v>
      </c>
      <c r="P669" s="184">
        <v>620.45507296296978</v>
      </c>
      <c r="Q669" s="201">
        <v>826</v>
      </c>
      <c r="S669" s="234">
        <v>662</v>
      </c>
    </row>
    <row r="670" spans="1:19" s="28" customFormat="1" ht="15" customHeight="1" x14ac:dyDescent="0.25">
      <c r="A670" s="145" t="s">
        <v>1457</v>
      </c>
      <c r="B670" s="146">
        <v>2</v>
      </c>
      <c r="C670" s="147" t="s">
        <v>1458</v>
      </c>
      <c r="D670" s="136"/>
      <c r="E670" s="16"/>
      <c r="F670" s="178">
        <v>1328.1048775283612</v>
      </c>
      <c r="G670" s="201">
        <v>1468</v>
      </c>
      <c r="H670" s="180">
        <v>0.4082698891740712</v>
      </c>
      <c r="I670" s="201">
        <v>875</v>
      </c>
      <c r="J670" s="184">
        <v>78.9521324443905</v>
      </c>
      <c r="K670" s="201">
        <v>589</v>
      </c>
      <c r="L670" s="184">
        <v>54.953047020720931</v>
      </c>
      <c r="M670" s="201">
        <v>994</v>
      </c>
      <c r="N670" s="184">
        <v>5.6142786550191319</v>
      </c>
      <c r="O670" s="201">
        <v>1040</v>
      </c>
      <c r="P670" s="184">
        <v>520.56087609643112</v>
      </c>
      <c r="Q670" s="201">
        <v>994</v>
      </c>
      <c r="S670" s="234">
        <v>663</v>
      </c>
    </row>
    <row r="671" spans="1:19" s="28" customFormat="1" ht="15" customHeight="1" x14ac:dyDescent="0.25">
      <c r="A671" s="145" t="s">
        <v>1459</v>
      </c>
      <c r="B671" s="146">
        <v>3</v>
      </c>
      <c r="C671" s="147" t="s">
        <v>1460</v>
      </c>
      <c r="D671" s="136"/>
      <c r="E671" s="16"/>
      <c r="F671" s="178">
        <v>4122.2603249439808</v>
      </c>
      <c r="G671" s="201">
        <v>896</v>
      </c>
      <c r="H671" s="180">
        <v>0.33969318983419</v>
      </c>
      <c r="I671" s="201">
        <v>1221</v>
      </c>
      <c r="J671" s="184">
        <v>74.328780112407671</v>
      </c>
      <c r="K671" s="201">
        <v>1019</v>
      </c>
      <c r="L671" s="184">
        <v>63.061613258063844</v>
      </c>
      <c r="M671" s="201">
        <v>654</v>
      </c>
      <c r="N671" s="184">
        <v>4.0492785013758876</v>
      </c>
      <c r="O671" s="201">
        <v>1634</v>
      </c>
      <c r="P671" s="184">
        <v>406.85047169126972</v>
      </c>
      <c r="Q671" s="201">
        <v>1240</v>
      </c>
      <c r="S671" s="234">
        <v>664</v>
      </c>
    </row>
    <row r="672" spans="1:19" s="28" customFormat="1" ht="15" customHeight="1" x14ac:dyDescent="0.25">
      <c r="A672" s="145" t="s">
        <v>1461</v>
      </c>
      <c r="B672" s="146">
        <v>4</v>
      </c>
      <c r="C672" s="147" t="s">
        <v>1462</v>
      </c>
      <c r="D672" s="136"/>
      <c r="E672" s="16"/>
      <c r="F672" s="178">
        <v>2765.9621672254802</v>
      </c>
      <c r="G672" s="201">
        <v>1101</v>
      </c>
      <c r="H672" s="180">
        <v>0.24088811272729163</v>
      </c>
      <c r="I672" s="201">
        <v>1705</v>
      </c>
      <c r="J672" s="184">
        <v>83.037965505039068</v>
      </c>
      <c r="K672" s="201">
        <v>259</v>
      </c>
      <c r="L672" s="184">
        <v>31.483014524693363</v>
      </c>
      <c r="M672" s="201">
        <v>1723</v>
      </c>
      <c r="N672" s="184">
        <v>4.343080561271047</v>
      </c>
      <c r="O672" s="201">
        <v>1538</v>
      </c>
      <c r="P672" s="184">
        <v>185.01271094647632</v>
      </c>
      <c r="Q672" s="201">
        <v>1766</v>
      </c>
      <c r="S672" s="234">
        <v>665</v>
      </c>
    </row>
    <row r="673" spans="1:19" s="28" customFormat="1" ht="15" customHeight="1" x14ac:dyDescent="0.25">
      <c r="A673" s="145" t="s">
        <v>1463</v>
      </c>
      <c r="B673" s="146">
        <v>5</v>
      </c>
      <c r="C673" s="147" t="s">
        <v>1464</v>
      </c>
      <c r="D673" s="136"/>
      <c r="E673" s="16"/>
      <c r="F673" s="178">
        <v>1638.2309596198968</v>
      </c>
      <c r="G673" s="201">
        <v>1376</v>
      </c>
      <c r="H673" s="180">
        <v>0.32727351448849507</v>
      </c>
      <c r="I673" s="201">
        <v>1289</v>
      </c>
      <c r="J673" s="184">
        <v>74.675389848443132</v>
      </c>
      <c r="K673" s="201">
        <v>988</v>
      </c>
      <c r="L673" s="184">
        <v>32.14505635234314</v>
      </c>
      <c r="M673" s="201">
        <v>1708</v>
      </c>
      <c r="N673" s="184">
        <v>4.3822510295291321</v>
      </c>
      <c r="O673" s="201">
        <v>1523</v>
      </c>
      <c r="P673" s="184">
        <v>466.66547770331186</v>
      </c>
      <c r="Q673" s="201">
        <v>1114</v>
      </c>
      <c r="S673" s="234">
        <v>666</v>
      </c>
    </row>
    <row r="674" spans="1:19" s="28" customFormat="1" ht="15" customHeight="1" x14ac:dyDescent="0.25">
      <c r="A674" s="145" t="s">
        <v>1465</v>
      </c>
      <c r="B674" s="146">
        <v>6</v>
      </c>
      <c r="C674" s="147" t="s">
        <v>1466</v>
      </c>
      <c r="D674" s="136"/>
      <c r="E674" s="16"/>
      <c r="F674" s="178">
        <v>2179.9447004161502</v>
      </c>
      <c r="G674" s="201">
        <v>1235</v>
      </c>
      <c r="H674" s="180">
        <v>0.44512074271406643</v>
      </c>
      <c r="I674" s="201">
        <v>716</v>
      </c>
      <c r="J674" s="184">
        <v>76.013334606330559</v>
      </c>
      <c r="K674" s="201">
        <v>851</v>
      </c>
      <c r="L674" s="184">
        <v>43.278504680574045</v>
      </c>
      <c r="M674" s="201">
        <v>1423</v>
      </c>
      <c r="N674" s="184">
        <v>6.0044170127900625</v>
      </c>
      <c r="O674" s="201">
        <v>912</v>
      </c>
      <c r="P674" s="184">
        <v>749.28760855100029</v>
      </c>
      <c r="Q674" s="201">
        <v>638</v>
      </c>
      <c r="S674" s="234">
        <v>667</v>
      </c>
    </row>
    <row r="675" spans="1:19" s="28" customFormat="1" ht="15" customHeight="1" x14ac:dyDescent="0.25">
      <c r="A675" s="145" t="s">
        <v>1467</v>
      </c>
      <c r="B675" s="146">
        <v>7</v>
      </c>
      <c r="C675" s="147" t="s">
        <v>1468</v>
      </c>
      <c r="D675" s="136"/>
      <c r="E675" s="16"/>
      <c r="F675" s="178">
        <v>4511.9317332862674</v>
      </c>
      <c r="G675" s="201">
        <v>842</v>
      </c>
      <c r="H675" s="180">
        <v>0.40325396359682347</v>
      </c>
      <c r="I675" s="201">
        <v>897</v>
      </c>
      <c r="J675" s="184">
        <v>81.039303268253519</v>
      </c>
      <c r="K675" s="201">
        <v>431</v>
      </c>
      <c r="L675" s="184">
        <v>46.184811426651144</v>
      </c>
      <c r="M675" s="201">
        <v>1339</v>
      </c>
      <c r="N675" s="184">
        <v>4.4120507139733913</v>
      </c>
      <c r="O675" s="201">
        <v>1507</v>
      </c>
      <c r="P675" s="184">
        <v>628.76577871042764</v>
      </c>
      <c r="Q675" s="201">
        <v>810</v>
      </c>
      <c r="S675" s="234">
        <v>668</v>
      </c>
    </row>
    <row r="676" spans="1:19" s="28" customFormat="1" ht="15" customHeight="1" x14ac:dyDescent="0.25">
      <c r="A676" s="145" t="s">
        <v>1469</v>
      </c>
      <c r="B676" s="146">
        <v>8</v>
      </c>
      <c r="C676" s="147" t="s">
        <v>1470</v>
      </c>
      <c r="D676" s="136"/>
      <c r="E676" s="16"/>
      <c r="F676" s="178">
        <v>1298.9046944742881</v>
      </c>
      <c r="G676" s="201">
        <v>1481</v>
      </c>
      <c r="H676" s="180">
        <v>0.48086063305152865</v>
      </c>
      <c r="I676" s="201">
        <v>590</v>
      </c>
      <c r="J676" s="184">
        <v>76.972635908291522</v>
      </c>
      <c r="K676" s="201">
        <v>775</v>
      </c>
      <c r="L676" s="184">
        <v>44.700098612136351</v>
      </c>
      <c r="M676" s="201">
        <v>1381</v>
      </c>
      <c r="N676" s="184">
        <v>6.339525393602071</v>
      </c>
      <c r="O676" s="201">
        <v>805</v>
      </c>
      <c r="P676" s="184">
        <v>872.01994857569503</v>
      </c>
      <c r="Q676" s="201">
        <v>473</v>
      </c>
      <c r="S676" s="234">
        <v>669</v>
      </c>
    </row>
    <row r="677" spans="1:19" s="28" customFormat="1" ht="15" customHeight="1" x14ac:dyDescent="0.25">
      <c r="A677" s="145" t="s">
        <v>1471</v>
      </c>
      <c r="B677" s="146">
        <v>9</v>
      </c>
      <c r="C677" s="147" t="s">
        <v>1472</v>
      </c>
      <c r="D677" s="136"/>
      <c r="E677" s="16"/>
      <c r="F677" s="178">
        <v>3315.7311309332022</v>
      </c>
      <c r="G677" s="201">
        <v>1006</v>
      </c>
      <c r="H677" s="180">
        <v>0.34872929254919255</v>
      </c>
      <c r="I677" s="201">
        <v>1166</v>
      </c>
      <c r="J677" s="184">
        <v>76.027743397856298</v>
      </c>
      <c r="K677" s="201">
        <v>845</v>
      </c>
      <c r="L677" s="184">
        <v>38.994588102758762</v>
      </c>
      <c r="M677" s="201">
        <v>1530</v>
      </c>
      <c r="N677" s="184">
        <v>5.5157656884205526</v>
      </c>
      <c r="O677" s="201">
        <v>1076</v>
      </c>
      <c r="P677" s="184">
        <v>419.80875188151447</v>
      </c>
      <c r="Q677" s="201">
        <v>1212</v>
      </c>
      <c r="S677" s="234">
        <v>670</v>
      </c>
    </row>
    <row r="678" spans="1:19" s="28" customFormat="1" ht="15" customHeight="1" x14ac:dyDescent="0.25">
      <c r="A678" s="145" t="s">
        <v>1473</v>
      </c>
      <c r="B678" s="146">
        <v>10</v>
      </c>
      <c r="C678" s="147" t="s">
        <v>1474</v>
      </c>
      <c r="D678" s="136"/>
      <c r="E678" s="16"/>
      <c r="F678" s="178">
        <v>2244.3864837078977</v>
      </c>
      <c r="G678" s="201">
        <v>1222</v>
      </c>
      <c r="H678" s="180">
        <v>0.45633193592922139</v>
      </c>
      <c r="I678" s="201">
        <v>680</v>
      </c>
      <c r="J678" s="184">
        <v>76.016124046218053</v>
      </c>
      <c r="K678" s="201">
        <v>850</v>
      </c>
      <c r="L678" s="184">
        <v>56.242054379586072</v>
      </c>
      <c r="M678" s="201">
        <v>933</v>
      </c>
      <c r="N678" s="184">
        <v>5.1417745028649495</v>
      </c>
      <c r="O678" s="201">
        <v>1211</v>
      </c>
      <c r="P678" s="184">
        <v>792.23088332925238</v>
      </c>
      <c r="Q678" s="201">
        <v>574</v>
      </c>
      <c r="S678" s="234">
        <v>671</v>
      </c>
    </row>
    <row r="679" spans="1:19" s="28" customFormat="1" ht="15" customHeight="1" x14ac:dyDescent="0.25">
      <c r="A679" s="145" t="s">
        <v>1475</v>
      </c>
      <c r="B679" s="146">
        <v>11</v>
      </c>
      <c r="C679" s="147" t="s">
        <v>1476</v>
      </c>
      <c r="D679" s="136"/>
      <c r="E679" s="16"/>
      <c r="F679" s="178">
        <v>3677.209259085349</v>
      </c>
      <c r="G679" s="201">
        <v>957</v>
      </c>
      <c r="H679" s="180">
        <v>0.29440663395046174</v>
      </c>
      <c r="I679" s="201">
        <v>1464</v>
      </c>
      <c r="J679" s="184">
        <v>75.740429493043948</v>
      </c>
      <c r="K679" s="201">
        <v>877</v>
      </c>
      <c r="L679" s="184">
        <v>44.509545402287053</v>
      </c>
      <c r="M679" s="201">
        <v>1387</v>
      </c>
      <c r="N679" s="184">
        <v>4.1220942964487106</v>
      </c>
      <c r="O679" s="201">
        <v>1611</v>
      </c>
      <c r="P679" s="184">
        <v>310.69854719503604</v>
      </c>
      <c r="Q679" s="201">
        <v>1452</v>
      </c>
      <c r="S679" s="234">
        <v>672</v>
      </c>
    </row>
    <row r="680" spans="1:19" s="28" customFormat="1" ht="15" customHeight="1" x14ac:dyDescent="0.25">
      <c r="A680" s="145" t="s">
        <v>1477</v>
      </c>
      <c r="B680" s="146">
        <v>12</v>
      </c>
      <c r="C680" s="147" t="s">
        <v>1478</v>
      </c>
      <c r="D680" s="136"/>
      <c r="E680" s="16"/>
      <c r="F680" s="178">
        <v>2706.5548982534001</v>
      </c>
      <c r="G680" s="201">
        <v>1113</v>
      </c>
      <c r="H680" s="180">
        <v>0.34728124225550872</v>
      </c>
      <c r="I680" s="201">
        <v>1177</v>
      </c>
      <c r="J680" s="184">
        <v>74.113081543770264</v>
      </c>
      <c r="K680" s="201">
        <v>1041</v>
      </c>
      <c r="L680" s="184">
        <v>69.470011181162278</v>
      </c>
      <c r="M680" s="201">
        <v>394</v>
      </c>
      <c r="N680" s="184">
        <v>5.4078635044990957</v>
      </c>
      <c r="O680" s="201">
        <v>1113</v>
      </c>
      <c r="P680" s="184">
        <v>335.21708737286235</v>
      </c>
      <c r="Q680" s="201">
        <v>1412</v>
      </c>
      <c r="S680" s="234">
        <v>673</v>
      </c>
    </row>
    <row r="681" spans="1:19" s="28" customFormat="1" ht="15" customHeight="1" x14ac:dyDescent="0.25">
      <c r="A681" s="145" t="s">
        <v>1479</v>
      </c>
      <c r="B681" s="146">
        <v>13</v>
      </c>
      <c r="C681" s="147" t="s">
        <v>1480</v>
      </c>
      <c r="D681" s="136"/>
      <c r="E681" s="16"/>
      <c r="F681" s="178">
        <v>3046.8880662629426</v>
      </c>
      <c r="G681" s="201">
        <v>1044</v>
      </c>
      <c r="H681" s="180">
        <v>0.38957252436055845</v>
      </c>
      <c r="I681" s="201">
        <v>970</v>
      </c>
      <c r="J681" s="184">
        <v>74.893085499329516</v>
      </c>
      <c r="K681" s="201">
        <v>972</v>
      </c>
      <c r="L681" s="184">
        <v>32.696727489448648</v>
      </c>
      <c r="M681" s="201">
        <v>1689</v>
      </c>
      <c r="N681" s="184">
        <v>4.5087657779767856</v>
      </c>
      <c r="O681" s="201">
        <v>1468</v>
      </c>
      <c r="P681" s="184">
        <v>736.77690433628209</v>
      </c>
      <c r="Q681" s="201">
        <v>661</v>
      </c>
      <c r="S681" s="234">
        <v>674</v>
      </c>
    </row>
    <row r="682" spans="1:19" s="28" customFormat="1" ht="15" customHeight="1" x14ac:dyDescent="0.25">
      <c r="A682" s="145" t="s">
        <v>1483</v>
      </c>
      <c r="B682" s="146">
        <v>1</v>
      </c>
      <c r="C682" s="147" t="s">
        <v>1484</v>
      </c>
      <c r="D682" s="136"/>
      <c r="E682" s="16"/>
      <c r="F682" s="178">
        <v>12549.030393203917</v>
      </c>
      <c r="G682" s="201">
        <v>393</v>
      </c>
      <c r="H682" s="180">
        <v>0.30446068530008913</v>
      </c>
      <c r="I682" s="201">
        <v>1412</v>
      </c>
      <c r="J682" s="184">
        <v>61.393119827721378</v>
      </c>
      <c r="K682" s="201">
        <v>1718</v>
      </c>
      <c r="L682" s="184">
        <v>44.047534702505402</v>
      </c>
      <c r="M682" s="201">
        <v>1400</v>
      </c>
      <c r="N682" s="184">
        <v>4.9620085219689036</v>
      </c>
      <c r="O682" s="201">
        <v>1283</v>
      </c>
      <c r="P682" s="184">
        <v>401.22197406479535</v>
      </c>
      <c r="Q682" s="201">
        <v>1249</v>
      </c>
      <c r="S682" s="234">
        <v>675</v>
      </c>
    </row>
    <row r="683" spans="1:19" s="28" customFormat="1" ht="15" customHeight="1" x14ac:dyDescent="0.25">
      <c r="A683" s="145" t="s">
        <v>1485</v>
      </c>
      <c r="B683" s="146">
        <v>2</v>
      </c>
      <c r="C683" s="147" t="s">
        <v>1486</v>
      </c>
      <c r="D683" s="136"/>
      <c r="E683" s="16"/>
      <c r="F683" s="178">
        <v>4323.6408977306919</v>
      </c>
      <c r="G683" s="201">
        <v>870</v>
      </c>
      <c r="H683" s="180">
        <v>0.26162591880948349</v>
      </c>
      <c r="I683" s="201">
        <v>1633</v>
      </c>
      <c r="J683" s="184">
        <v>66.108172975780022</v>
      </c>
      <c r="K683" s="201">
        <v>1566</v>
      </c>
      <c r="L683" s="184">
        <v>40.029106668456969</v>
      </c>
      <c r="M683" s="201">
        <v>1509</v>
      </c>
      <c r="N683" s="184">
        <v>3.3748914556416389</v>
      </c>
      <c r="O683" s="201">
        <v>1782</v>
      </c>
      <c r="P683" s="184">
        <v>340.78290916756953</v>
      </c>
      <c r="Q683" s="201">
        <v>1397</v>
      </c>
      <c r="S683" s="234">
        <v>676</v>
      </c>
    </row>
    <row r="684" spans="1:19" s="28" customFormat="1" ht="15" customHeight="1" x14ac:dyDescent="0.25">
      <c r="A684" s="145" t="s">
        <v>1487</v>
      </c>
      <c r="B684" s="146">
        <v>3</v>
      </c>
      <c r="C684" s="147" t="s">
        <v>316</v>
      </c>
      <c r="D684" s="136"/>
      <c r="E684" s="16"/>
      <c r="F684" s="178">
        <v>964.61294364834725</v>
      </c>
      <c r="G684" s="201">
        <v>1596</v>
      </c>
      <c r="H684" s="180">
        <v>0.2902398658934337</v>
      </c>
      <c r="I684" s="201">
        <v>1492</v>
      </c>
      <c r="J684" s="184">
        <v>64.15865734009185</v>
      </c>
      <c r="K684" s="201">
        <v>1650</v>
      </c>
      <c r="L684" s="184">
        <v>39.529723243924991</v>
      </c>
      <c r="M684" s="201">
        <v>1520</v>
      </c>
      <c r="N684" s="184">
        <v>4.4211864303870412</v>
      </c>
      <c r="O684" s="201">
        <v>1501</v>
      </c>
      <c r="P684" s="184">
        <v>376.85733721871463</v>
      </c>
      <c r="Q684" s="201">
        <v>1309</v>
      </c>
      <c r="S684" s="234">
        <v>677</v>
      </c>
    </row>
    <row r="685" spans="1:19" s="28" customFormat="1" ht="15" customHeight="1" x14ac:dyDescent="0.25">
      <c r="A685" s="145" t="s">
        <v>1488</v>
      </c>
      <c r="B685" s="146">
        <v>4</v>
      </c>
      <c r="C685" s="147" t="s">
        <v>1489</v>
      </c>
      <c r="D685" s="136"/>
      <c r="E685" s="16"/>
      <c r="F685" s="178">
        <v>3410.3800001429563</v>
      </c>
      <c r="G685" s="201">
        <v>996</v>
      </c>
      <c r="H685" s="180">
        <v>0.28772479940472373</v>
      </c>
      <c r="I685" s="201">
        <v>1510</v>
      </c>
      <c r="J685" s="184">
        <v>66.570529998742117</v>
      </c>
      <c r="K685" s="201">
        <v>1544</v>
      </c>
      <c r="L685" s="184">
        <v>31.282786478603565</v>
      </c>
      <c r="M685" s="201">
        <v>1727</v>
      </c>
      <c r="N685" s="184">
        <v>3.6398066078100286</v>
      </c>
      <c r="O685" s="201">
        <v>1729</v>
      </c>
      <c r="P685" s="184">
        <v>455.93968347959014</v>
      </c>
      <c r="Q685" s="201">
        <v>1133</v>
      </c>
      <c r="S685" s="234">
        <v>678</v>
      </c>
    </row>
    <row r="686" spans="1:19" s="28" customFormat="1" ht="15" customHeight="1" x14ac:dyDescent="0.25">
      <c r="A686" s="145" t="s">
        <v>1492</v>
      </c>
      <c r="B686" s="146">
        <v>1</v>
      </c>
      <c r="C686" s="147" t="s">
        <v>408</v>
      </c>
      <c r="D686" s="136"/>
      <c r="E686" s="16"/>
      <c r="F686" s="178">
        <v>9289.6858226509939</v>
      </c>
      <c r="G686" s="201">
        <v>499</v>
      </c>
      <c r="H686" s="180">
        <v>0.4536636051976109</v>
      </c>
      <c r="I686" s="201">
        <v>689</v>
      </c>
      <c r="J686" s="184">
        <v>69.381254031414954</v>
      </c>
      <c r="K686" s="201">
        <v>1412</v>
      </c>
      <c r="L686" s="184">
        <v>59.495584132100305</v>
      </c>
      <c r="M686" s="201">
        <v>794</v>
      </c>
      <c r="N686" s="184">
        <v>6.8600518048577532</v>
      </c>
      <c r="O686" s="201">
        <v>664</v>
      </c>
      <c r="P686" s="184">
        <v>710.76352710266849</v>
      </c>
      <c r="Q686" s="201">
        <v>703</v>
      </c>
      <c r="S686" s="234">
        <v>679</v>
      </c>
    </row>
    <row r="687" spans="1:19" s="28" customFormat="1" ht="15" customHeight="1" x14ac:dyDescent="0.25">
      <c r="A687" s="145" t="s">
        <v>1493</v>
      </c>
      <c r="B687" s="146">
        <v>2</v>
      </c>
      <c r="C687" s="147" t="s">
        <v>1494</v>
      </c>
      <c r="D687" s="136"/>
      <c r="E687" s="16"/>
      <c r="F687" s="178">
        <v>1346.2291290791652</v>
      </c>
      <c r="G687" s="201">
        <v>1462</v>
      </c>
      <c r="H687" s="180">
        <v>0.33332229859815588</v>
      </c>
      <c r="I687" s="201">
        <v>1253</v>
      </c>
      <c r="J687" s="184">
        <v>74.805751712594429</v>
      </c>
      <c r="K687" s="201">
        <v>976</v>
      </c>
      <c r="L687" s="184">
        <v>48.645535407580503</v>
      </c>
      <c r="M687" s="201">
        <v>1234</v>
      </c>
      <c r="N687" s="184">
        <v>5.3740130533747239</v>
      </c>
      <c r="O687" s="201">
        <v>1127</v>
      </c>
      <c r="P687" s="184">
        <v>349.28698020698181</v>
      </c>
      <c r="Q687" s="201">
        <v>1380</v>
      </c>
      <c r="S687" s="234">
        <v>680</v>
      </c>
    </row>
    <row r="688" spans="1:19" s="28" customFormat="1" ht="15" customHeight="1" x14ac:dyDescent="0.25">
      <c r="A688" s="145" t="s">
        <v>1495</v>
      </c>
      <c r="B688" s="146">
        <v>3</v>
      </c>
      <c r="C688" s="147" t="s">
        <v>1496</v>
      </c>
      <c r="D688" s="136"/>
      <c r="E688" s="16"/>
      <c r="F688" s="178">
        <v>9019.8358551168003</v>
      </c>
      <c r="G688" s="201">
        <v>513</v>
      </c>
      <c r="H688" s="180">
        <v>0.43153793544992597</v>
      </c>
      <c r="I688" s="201">
        <v>770</v>
      </c>
      <c r="J688" s="184">
        <v>67.67683880434052</v>
      </c>
      <c r="K688" s="201">
        <v>1496</v>
      </c>
      <c r="L688" s="184">
        <v>40.569045973016394</v>
      </c>
      <c r="M688" s="201">
        <v>1491</v>
      </c>
      <c r="N688" s="184">
        <v>6.1553272149206721</v>
      </c>
      <c r="O688" s="201">
        <v>859</v>
      </c>
      <c r="P688" s="184">
        <v>824.5311154021631</v>
      </c>
      <c r="Q688" s="201">
        <v>525</v>
      </c>
      <c r="S688" s="234">
        <v>681</v>
      </c>
    </row>
    <row r="689" spans="1:19" s="28" customFormat="1" ht="15" customHeight="1" x14ac:dyDescent="0.25">
      <c r="A689" s="145" t="s">
        <v>1497</v>
      </c>
      <c r="B689" s="146">
        <v>4</v>
      </c>
      <c r="C689" s="147" t="s">
        <v>1498</v>
      </c>
      <c r="D689" s="136"/>
      <c r="E689" s="16"/>
      <c r="F689" s="178">
        <v>3378.1591084970828</v>
      </c>
      <c r="G689" s="201">
        <v>1001</v>
      </c>
      <c r="H689" s="180">
        <v>0.2879756951349921</v>
      </c>
      <c r="I689" s="201">
        <v>1506</v>
      </c>
      <c r="J689" s="184">
        <v>62.630604141710194</v>
      </c>
      <c r="K689" s="201">
        <v>1690</v>
      </c>
      <c r="L689" s="184">
        <v>52.425140689823294</v>
      </c>
      <c r="M689" s="201">
        <v>1100</v>
      </c>
      <c r="N689" s="184">
        <v>4.5816010094627684</v>
      </c>
      <c r="O689" s="201">
        <v>1434</v>
      </c>
      <c r="P689" s="184">
        <v>327.90139581140988</v>
      </c>
      <c r="Q689" s="201">
        <v>1425</v>
      </c>
      <c r="S689" s="234">
        <v>682</v>
      </c>
    </row>
    <row r="690" spans="1:19" s="28" customFormat="1" ht="15" customHeight="1" x14ac:dyDescent="0.25">
      <c r="A690" s="145" t="s">
        <v>1499</v>
      </c>
      <c r="B690" s="146">
        <v>5</v>
      </c>
      <c r="C690" s="147" t="s">
        <v>1500</v>
      </c>
      <c r="D690" s="136"/>
      <c r="E690" s="16"/>
      <c r="F690" s="178">
        <v>2337.021547189785</v>
      </c>
      <c r="G690" s="201">
        <v>1204</v>
      </c>
      <c r="H690" s="180">
        <v>0.23384320734559835</v>
      </c>
      <c r="I690" s="201">
        <v>1727</v>
      </c>
      <c r="J690" s="184">
        <v>68.555191453306605</v>
      </c>
      <c r="K690" s="201">
        <v>1453</v>
      </c>
      <c r="L690" s="184">
        <v>53.666186007283152</v>
      </c>
      <c r="M690" s="201">
        <v>1053</v>
      </c>
      <c r="N690" s="184">
        <v>4.580646020857805</v>
      </c>
      <c r="O690" s="201">
        <v>1436</v>
      </c>
      <c r="P690" s="184">
        <v>168.9440657590944</v>
      </c>
      <c r="Q690" s="201">
        <v>1788</v>
      </c>
      <c r="S690" s="234">
        <v>683</v>
      </c>
    </row>
    <row r="691" spans="1:19" s="28" customFormat="1" ht="15" customHeight="1" x14ac:dyDescent="0.25">
      <c r="A691" s="145" t="s">
        <v>1501</v>
      </c>
      <c r="B691" s="146">
        <v>6</v>
      </c>
      <c r="C691" s="147" t="s">
        <v>1502</v>
      </c>
      <c r="D691" s="136"/>
      <c r="E691" s="16"/>
      <c r="F691" s="178">
        <v>2111.4753056686682</v>
      </c>
      <c r="G691" s="201">
        <v>1246</v>
      </c>
      <c r="H691" s="180">
        <v>0.32347374274893836</v>
      </c>
      <c r="I691" s="201">
        <v>1308</v>
      </c>
      <c r="J691" s="184">
        <v>65.501524434326058</v>
      </c>
      <c r="K691" s="201">
        <v>1587</v>
      </c>
      <c r="L691" s="184">
        <v>47.914199916227489</v>
      </c>
      <c r="M691" s="201">
        <v>1263</v>
      </c>
      <c r="N691" s="184">
        <v>5.9375334926333547</v>
      </c>
      <c r="O691" s="201">
        <v>930</v>
      </c>
      <c r="P691" s="184">
        <v>365.79215053928448</v>
      </c>
      <c r="Q691" s="201">
        <v>1338</v>
      </c>
      <c r="S691" s="234">
        <v>684</v>
      </c>
    </row>
    <row r="692" spans="1:19" s="28" customFormat="1" ht="15" customHeight="1" x14ac:dyDescent="0.25">
      <c r="A692" s="145" t="s">
        <v>1503</v>
      </c>
      <c r="B692" s="146">
        <v>7</v>
      </c>
      <c r="C692" s="147" t="s">
        <v>1504</v>
      </c>
      <c r="D692" s="136"/>
      <c r="E692" s="16"/>
      <c r="F692" s="178">
        <v>3922.8935578851369</v>
      </c>
      <c r="G692" s="201">
        <v>923</v>
      </c>
      <c r="H692" s="180">
        <v>0.34487714319725804</v>
      </c>
      <c r="I692" s="201">
        <v>1193</v>
      </c>
      <c r="J692" s="184">
        <v>73.325122150331737</v>
      </c>
      <c r="K692" s="201">
        <v>1115</v>
      </c>
      <c r="L692" s="184">
        <v>52.876656181968265</v>
      </c>
      <c r="M692" s="201">
        <v>1085</v>
      </c>
      <c r="N692" s="184">
        <v>5.1727967243771893</v>
      </c>
      <c r="O692" s="201">
        <v>1194</v>
      </c>
      <c r="P692" s="184">
        <v>389.24648316864761</v>
      </c>
      <c r="Q692" s="201">
        <v>1276</v>
      </c>
      <c r="S692" s="234">
        <v>685</v>
      </c>
    </row>
    <row r="693" spans="1:19" s="28" customFormat="1" ht="15" customHeight="1" x14ac:dyDescent="0.25">
      <c r="A693" s="145" t="s">
        <v>1505</v>
      </c>
      <c r="B693" s="146">
        <v>8</v>
      </c>
      <c r="C693" s="147" t="s">
        <v>1506</v>
      </c>
      <c r="D693" s="136"/>
      <c r="E693" s="16"/>
      <c r="F693" s="178">
        <v>1455.9815412479229</v>
      </c>
      <c r="G693" s="201">
        <v>1424</v>
      </c>
      <c r="H693" s="180">
        <v>0.25723216032292628</v>
      </c>
      <c r="I693" s="201">
        <v>1649</v>
      </c>
      <c r="J693" s="184">
        <v>68.804311027972659</v>
      </c>
      <c r="K693" s="201">
        <v>1441</v>
      </c>
      <c r="L693" s="184">
        <v>58.119981137158732</v>
      </c>
      <c r="M693" s="201">
        <v>853</v>
      </c>
      <c r="N693" s="184">
        <v>3.8397271648148199</v>
      </c>
      <c r="O693" s="201">
        <v>1690</v>
      </c>
      <c r="P693" s="184">
        <v>233.89438159973747</v>
      </c>
      <c r="Q693" s="201">
        <v>1656</v>
      </c>
      <c r="S693" s="234">
        <v>686</v>
      </c>
    </row>
    <row r="694" spans="1:19" s="28" customFormat="1" ht="15" customHeight="1" x14ac:dyDescent="0.25">
      <c r="A694" s="145" t="s">
        <v>1507</v>
      </c>
      <c r="B694" s="146">
        <v>9</v>
      </c>
      <c r="C694" s="147" t="s">
        <v>1508</v>
      </c>
      <c r="D694" s="136"/>
      <c r="E694" s="16"/>
      <c r="F694" s="178">
        <v>427.9337171717616</v>
      </c>
      <c r="G694" s="201">
        <v>1820</v>
      </c>
      <c r="H694" s="180">
        <v>0.56274371606751183</v>
      </c>
      <c r="I694" s="201">
        <v>326</v>
      </c>
      <c r="J694" s="184">
        <v>77.413410497582646</v>
      </c>
      <c r="K694" s="201">
        <v>736</v>
      </c>
      <c r="L694" s="184">
        <v>87.341950389407387</v>
      </c>
      <c r="M694" s="201">
        <v>10</v>
      </c>
      <c r="N694" s="184">
        <v>6.8630253369433651</v>
      </c>
      <c r="O694" s="201">
        <v>663</v>
      </c>
      <c r="P694" s="184">
        <v>936.12574064659759</v>
      </c>
      <c r="Q694" s="201">
        <v>375</v>
      </c>
      <c r="S694" s="234">
        <v>687</v>
      </c>
    </row>
    <row r="695" spans="1:19" s="28" customFormat="1" ht="15" customHeight="1" x14ac:dyDescent="0.25">
      <c r="A695" s="145" t="s">
        <v>1509</v>
      </c>
      <c r="B695" s="146">
        <v>10</v>
      </c>
      <c r="C695" s="147" t="s">
        <v>1510</v>
      </c>
      <c r="D695" s="136"/>
      <c r="E695" s="16"/>
      <c r="F695" s="178">
        <v>1267.6907056923478</v>
      </c>
      <c r="G695" s="201">
        <v>1489</v>
      </c>
      <c r="H695" s="180">
        <v>0.19150570710081852</v>
      </c>
      <c r="I695" s="201">
        <v>1821</v>
      </c>
      <c r="J695" s="184">
        <v>64.970974318793722</v>
      </c>
      <c r="K695" s="201">
        <v>1615</v>
      </c>
      <c r="L695" s="184">
        <v>18.720772385111317</v>
      </c>
      <c r="M695" s="201">
        <v>1854</v>
      </c>
      <c r="N695" s="184">
        <v>4.9152008178486435</v>
      </c>
      <c r="O695" s="201">
        <v>1303</v>
      </c>
      <c r="P695" s="184">
        <v>163.23538174411027</v>
      </c>
      <c r="Q695" s="201">
        <v>1796</v>
      </c>
      <c r="S695" s="234">
        <v>688</v>
      </c>
    </row>
    <row r="696" spans="1:19" s="28" customFormat="1" ht="15" customHeight="1" x14ac:dyDescent="0.25">
      <c r="A696" s="145" t="s">
        <v>1511</v>
      </c>
      <c r="B696" s="146">
        <v>11</v>
      </c>
      <c r="C696" s="147" t="s">
        <v>1512</v>
      </c>
      <c r="D696" s="136"/>
      <c r="E696" s="16"/>
      <c r="F696" s="178">
        <v>2863.6317450270353</v>
      </c>
      <c r="G696" s="201">
        <v>1083</v>
      </c>
      <c r="H696" s="180">
        <v>0.38208534426594293</v>
      </c>
      <c r="I696" s="201">
        <v>991</v>
      </c>
      <c r="J696" s="184">
        <v>71.272035234565919</v>
      </c>
      <c r="K696" s="201">
        <v>1267</v>
      </c>
      <c r="L696" s="184">
        <v>49.101511697624453</v>
      </c>
      <c r="M696" s="201">
        <v>1219</v>
      </c>
      <c r="N696" s="184">
        <v>4.8206260144506059</v>
      </c>
      <c r="O696" s="201">
        <v>1348</v>
      </c>
      <c r="P696" s="184">
        <v>586.66949828462214</v>
      </c>
      <c r="Q696" s="201">
        <v>885</v>
      </c>
      <c r="S696" s="234">
        <v>689</v>
      </c>
    </row>
    <row r="697" spans="1:19" s="28" customFormat="1" ht="15" customHeight="1" x14ac:dyDescent="0.25">
      <c r="A697" s="145" t="s">
        <v>1515</v>
      </c>
      <c r="B697" s="146">
        <v>1</v>
      </c>
      <c r="C697" s="147" t="s">
        <v>1516</v>
      </c>
      <c r="D697" s="136"/>
      <c r="E697" s="16"/>
      <c r="F697" s="178">
        <v>454374.98637865676</v>
      </c>
      <c r="G697" s="201">
        <v>5</v>
      </c>
      <c r="H697" s="180">
        <v>0.69760597612543285</v>
      </c>
      <c r="I697" s="201">
        <v>65</v>
      </c>
      <c r="J697" s="184">
        <v>83.770869495600081</v>
      </c>
      <c r="K697" s="201">
        <v>216</v>
      </c>
      <c r="L697" s="184">
        <v>76.209413777693001</v>
      </c>
      <c r="M697" s="201">
        <v>168</v>
      </c>
      <c r="N697" s="184">
        <v>10.207492313433727</v>
      </c>
      <c r="O697" s="201">
        <v>74</v>
      </c>
      <c r="P697" s="184">
        <v>1306.8715632129149</v>
      </c>
      <c r="Q697" s="201">
        <v>102</v>
      </c>
      <c r="S697" s="234">
        <v>690</v>
      </c>
    </row>
    <row r="698" spans="1:19" s="28" customFormat="1" ht="15" customHeight="1" x14ac:dyDescent="0.25">
      <c r="A698" s="145" t="s">
        <v>1517</v>
      </c>
      <c r="B698" s="146">
        <v>2</v>
      </c>
      <c r="C698" s="147" t="s">
        <v>1402</v>
      </c>
      <c r="D698" s="136"/>
      <c r="E698" s="16"/>
      <c r="F698" s="178">
        <v>75367.68626829065</v>
      </c>
      <c r="G698" s="201">
        <v>84</v>
      </c>
      <c r="H698" s="180">
        <v>0.73584039741728924</v>
      </c>
      <c r="I698" s="201">
        <v>29</v>
      </c>
      <c r="J698" s="184">
        <v>84.969097513465712</v>
      </c>
      <c r="K698" s="201">
        <v>167</v>
      </c>
      <c r="L698" s="184">
        <v>77.713178070744846</v>
      </c>
      <c r="M698" s="201">
        <v>117</v>
      </c>
      <c r="N698" s="184">
        <v>11.280030112324086</v>
      </c>
      <c r="O698" s="201">
        <v>27</v>
      </c>
      <c r="P698" s="184">
        <v>1399.2171979816121</v>
      </c>
      <c r="Q698" s="201">
        <v>81</v>
      </c>
      <c r="S698" s="234">
        <v>691</v>
      </c>
    </row>
    <row r="699" spans="1:19" s="28" customFormat="1" ht="15" customHeight="1" x14ac:dyDescent="0.25">
      <c r="A699" s="145" t="s">
        <v>1518</v>
      </c>
      <c r="B699" s="146">
        <v>3</v>
      </c>
      <c r="C699" s="147" t="s">
        <v>1519</v>
      </c>
      <c r="D699" s="136"/>
      <c r="E699" s="16"/>
      <c r="F699" s="178">
        <v>42531.576972553434</v>
      </c>
      <c r="G699" s="201">
        <v>140</v>
      </c>
      <c r="H699" s="180">
        <v>0.7014299931192296</v>
      </c>
      <c r="I699" s="201">
        <v>62</v>
      </c>
      <c r="J699" s="184">
        <v>83.880860508807217</v>
      </c>
      <c r="K699" s="201">
        <v>210</v>
      </c>
      <c r="L699" s="184">
        <v>74.080906750108724</v>
      </c>
      <c r="M699" s="201">
        <v>228</v>
      </c>
      <c r="N699" s="184">
        <v>10.111704492107203</v>
      </c>
      <c r="O699" s="201">
        <v>85</v>
      </c>
      <c r="P699" s="184">
        <v>1351.4155480713894</v>
      </c>
      <c r="Q699" s="201">
        <v>93</v>
      </c>
      <c r="S699" s="234">
        <v>692</v>
      </c>
    </row>
    <row r="700" spans="1:19" s="28" customFormat="1" ht="15" customHeight="1" x14ac:dyDescent="0.25">
      <c r="A700" s="145" t="s">
        <v>1520</v>
      </c>
      <c r="B700" s="146">
        <v>4</v>
      </c>
      <c r="C700" s="147" t="s">
        <v>1521</v>
      </c>
      <c r="D700" s="136"/>
      <c r="E700" s="16"/>
      <c r="F700" s="178">
        <v>61840.95319420725</v>
      </c>
      <c r="G700" s="201">
        <v>100</v>
      </c>
      <c r="H700" s="180">
        <v>0.74345981285356544</v>
      </c>
      <c r="I700" s="201">
        <v>26</v>
      </c>
      <c r="J700" s="184">
        <v>85.571428089984607</v>
      </c>
      <c r="K700" s="201">
        <v>133</v>
      </c>
      <c r="L700" s="184">
        <v>77.32173924033124</v>
      </c>
      <c r="M700" s="201">
        <v>133</v>
      </c>
      <c r="N700" s="184">
        <v>11.464256706100644</v>
      </c>
      <c r="O700" s="201">
        <v>23</v>
      </c>
      <c r="P700" s="184">
        <v>1418.1904805663714</v>
      </c>
      <c r="Q700" s="201">
        <v>76</v>
      </c>
      <c r="S700" s="234">
        <v>693</v>
      </c>
    </row>
    <row r="701" spans="1:19" s="28" customFormat="1" ht="15" customHeight="1" x14ac:dyDescent="0.25">
      <c r="A701" s="145" t="s">
        <v>1522</v>
      </c>
      <c r="B701" s="146">
        <v>5</v>
      </c>
      <c r="C701" s="147" t="s">
        <v>1523</v>
      </c>
      <c r="D701" s="136"/>
      <c r="E701" s="16"/>
      <c r="F701" s="178">
        <v>3855.4310660015885</v>
      </c>
      <c r="G701" s="201">
        <v>936</v>
      </c>
      <c r="H701" s="180">
        <v>0.72016965570546154</v>
      </c>
      <c r="I701" s="201">
        <v>41</v>
      </c>
      <c r="J701" s="184">
        <v>84.482237733795785</v>
      </c>
      <c r="K701" s="201">
        <v>191</v>
      </c>
      <c r="L701" s="184">
        <v>68.720789861579462</v>
      </c>
      <c r="M701" s="201">
        <v>424</v>
      </c>
      <c r="N701" s="184">
        <v>12.717999748088967</v>
      </c>
      <c r="O701" s="201">
        <v>12</v>
      </c>
      <c r="P701" s="184">
        <v>1312.6558620783026</v>
      </c>
      <c r="Q701" s="201">
        <v>97</v>
      </c>
      <c r="S701" s="234">
        <v>694</v>
      </c>
    </row>
    <row r="702" spans="1:19" s="28" customFormat="1" ht="15" customHeight="1" x14ac:dyDescent="0.25">
      <c r="A702" s="145" t="s">
        <v>1524</v>
      </c>
      <c r="B702" s="146">
        <v>6</v>
      </c>
      <c r="C702" s="147" t="s">
        <v>1525</v>
      </c>
      <c r="D702" s="136"/>
      <c r="E702" s="16"/>
      <c r="F702" s="178">
        <v>317778.54385743046</v>
      </c>
      <c r="G702" s="201">
        <v>13</v>
      </c>
      <c r="H702" s="180">
        <v>0.62309822236771839</v>
      </c>
      <c r="I702" s="201">
        <v>175</v>
      </c>
      <c r="J702" s="184">
        <v>81.107699665199149</v>
      </c>
      <c r="K702" s="201">
        <v>428</v>
      </c>
      <c r="L702" s="184">
        <v>69.354093181101462</v>
      </c>
      <c r="M702" s="201">
        <v>403</v>
      </c>
      <c r="N702" s="184">
        <v>9.01218771575547</v>
      </c>
      <c r="O702" s="201">
        <v>197</v>
      </c>
      <c r="P702" s="184">
        <v>1109.4590287335884</v>
      </c>
      <c r="Q702" s="201">
        <v>189</v>
      </c>
      <c r="S702" s="234">
        <v>695</v>
      </c>
    </row>
    <row r="703" spans="1:19" s="28" customFormat="1" ht="15" customHeight="1" x14ac:dyDescent="0.25">
      <c r="A703" s="145" t="s">
        <v>1526</v>
      </c>
      <c r="B703" s="146">
        <v>7</v>
      </c>
      <c r="C703" s="147" t="s">
        <v>1527</v>
      </c>
      <c r="D703" s="136"/>
      <c r="E703" s="16"/>
      <c r="F703" s="178">
        <v>45609.679027598315</v>
      </c>
      <c r="G703" s="201">
        <v>132</v>
      </c>
      <c r="H703" s="180">
        <v>0.63640085629790399</v>
      </c>
      <c r="I703" s="201">
        <v>147</v>
      </c>
      <c r="J703" s="184">
        <v>81.223320619406437</v>
      </c>
      <c r="K703" s="201">
        <v>423</v>
      </c>
      <c r="L703" s="184">
        <v>68.073165025207629</v>
      </c>
      <c r="M703" s="201">
        <v>451</v>
      </c>
      <c r="N703" s="184">
        <v>8.973141695411444</v>
      </c>
      <c r="O703" s="201">
        <v>202</v>
      </c>
      <c r="P703" s="184">
        <v>1191.2332215129279</v>
      </c>
      <c r="Q703" s="201">
        <v>151</v>
      </c>
      <c r="S703" s="234">
        <v>696</v>
      </c>
    </row>
    <row r="704" spans="1:19" s="28" customFormat="1" ht="15" customHeight="1" x14ac:dyDescent="0.25">
      <c r="A704" s="145" t="s">
        <v>1532</v>
      </c>
      <c r="B704" s="146">
        <v>1</v>
      </c>
      <c r="C704" s="147" t="s">
        <v>1533</v>
      </c>
      <c r="D704" s="136"/>
      <c r="E704" s="16"/>
      <c r="F704" s="178">
        <v>115421.27529270361</v>
      </c>
      <c r="G704" s="201">
        <v>46</v>
      </c>
      <c r="H704" s="180">
        <v>0.6258147083043426</v>
      </c>
      <c r="I704" s="201">
        <v>170</v>
      </c>
      <c r="J704" s="184">
        <v>74.787236039067523</v>
      </c>
      <c r="K704" s="201">
        <v>980</v>
      </c>
      <c r="L704" s="184">
        <v>79.712024037305568</v>
      </c>
      <c r="M704" s="201">
        <v>64</v>
      </c>
      <c r="N704" s="184">
        <v>10.962299032524525</v>
      </c>
      <c r="O704" s="201">
        <v>35</v>
      </c>
      <c r="P704" s="184">
        <v>1050.2370955141059</v>
      </c>
      <c r="Q704" s="201">
        <v>243</v>
      </c>
      <c r="S704" s="234">
        <v>697</v>
      </c>
    </row>
    <row r="705" spans="1:19" s="28" customFormat="1" ht="15" customHeight="1" x14ac:dyDescent="0.25">
      <c r="A705" s="145" t="s">
        <v>1534</v>
      </c>
      <c r="B705" s="146">
        <v>2</v>
      </c>
      <c r="C705" s="147" t="s">
        <v>1535</v>
      </c>
      <c r="D705" s="136"/>
      <c r="E705" s="16"/>
      <c r="F705" s="178">
        <v>2261.5038323947683</v>
      </c>
      <c r="G705" s="201">
        <v>1217</v>
      </c>
      <c r="H705" s="180">
        <v>0.24144531671518998</v>
      </c>
      <c r="I705" s="201">
        <v>1703</v>
      </c>
      <c r="J705" s="184">
        <v>65.799443781203138</v>
      </c>
      <c r="K705" s="201">
        <v>1575</v>
      </c>
      <c r="L705" s="184">
        <v>63.266499343913459</v>
      </c>
      <c r="M705" s="201">
        <v>647</v>
      </c>
      <c r="N705" s="184">
        <v>2.9371825288500717</v>
      </c>
      <c r="O705" s="201">
        <v>1834</v>
      </c>
      <c r="P705" s="184">
        <v>261.67961669890462</v>
      </c>
      <c r="Q705" s="201">
        <v>1580</v>
      </c>
      <c r="S705" s="234">
        <v>698</v>
      </c>
    </row>
    <row r="706" spans="1:19" s="28" customFormat="1" ht="15" customHeight="1" x14ac:dyDescent="0.25">
      <c r="A706" s="145" t="s">
        <v>1536</v>
      </c>
      <c r="B706" s="146">
        <v>3</v>
      </c>
      <c r="C706" s="147" t="s">
        <v>1537</v>
      </c>
      <c r="D706" s="136"/>
      <c r="E706" s="16"/>
      <c r="F706" s="178">
        <v>2452.8153765421439</v>
      </c>
      <c r="G706" s="201">
        <v>1170</v>
      </c>
      <c r="H706" s="180">
        <v>0.53100704507224539</v>
      </c>
      <c r="I706" s="201">
        <v>420</v>
      </c>
      <c r="J706" s="184">
        <v>72.060121425928969</v>
      </c>
      <c r="K706" s="201">
        <v>1215</v>
      </c>
      <c r="L706" s="184">
        <v>70.82355756152532</v>
      </c>
      <c r="M706" s="201">
        <v>345</v>
      </c>
      <c r="N706" s="184">
        <v>7.6535934301176605</v>
      </c>
      <c r="O706" s="201">
        <v>456</v>
      </c>
      <c r="P706" s="184">
        <v>905.88338617378326</v>
      </c>
      <c r="Q706" s="201">
        <v>415</v>
      </c>
      <c r="S706" s="234">
        <v>699</v>
      </c>
    </row>
    <row r="707" spans="1:19" s="28" customFormat="1" ht="15" customHeight="1" x14ac:dyDescent="0.25">
      <c r="A707" s="145" t="s">
        <v>1538</v>
      </c>
      <c r="B707" s="146">
        <v>4</v>
      </c>
      <c r="C707" s="147" t="s">
        <v>616</v>
      </c>
      <c r="D707" s="136"/>
      <c r="E707" s="16"/>
      <c r="F707" s="178">
        <v>57468.980959007749</v>
      </c>
      <c r="G707" s="201">
        <v>110</v>
      </c>
      <c r="H707" s="180">
        <v>0.62764388818825989</v>
      </c>
      <c r="I707" s="201">
        <v>165</v>
      </c>
      <c r="J707" s="184">
        <v>81.637250055988162</v>
      </c>
      <c r="K707" s="201">
        <v>383</v>
      </c>
      <c r="L707" s="184">
        <v>77.640265477677474</v>
      </c>
      <c r="M707" s="201">
        <v>119</v>
      </c>
      <c r="N707" s="184">
        <v>10.161544465080127</v>
      </c>
      <c r="O707" s="201">
        <v>81</v>
      </c>
      <c r="P707" s="184">
        <v>989.91198103995055</v>
      </c>
      <c r="Q707" s="201">
        <v>308</v>
      </c>
      <c r="S707" s="234">
        <v>700</v>
      </c>
    </row>
    <row r="708" spans="1:19" s="28" customFormat="1" ht="15" customHeight="1" x14ac:dyDescent="0.25">
      <c r="A708" s="145" t="s">
        <v>1539</v>
      </c>
      <c r="B708" s="146">
        <v>5</v>
      </c>
      <c r="C708" s="147" t="s">
        <v>1540</v>
      </c>
      <c r="D708" s="136"/>
      <c r="E708" s="16"/>
      <c r="F708" s="178">
        <v>113312.82069562674</v>
      </c>
      <c r="G708" s="201">
        <v>48</v>
      </c>
      <c r="H708" s="180">
        <v>0.65217542510697046</v>
      </c>
      <c r="I708" s="201">
        <v>121</v>
      </c>
      <c r="J708" s="184">
        <v>79.035156949741676</v>
      </c>
      <c r="K708" s="201">
        <v>584</v>
      </c>
      <c r="L708" s="184">
        <v>81.620337935828502</v>
      </c>
      <c r="M708" s="201">
        <v>40</v>
      </c>
      <c r="N708" s="184">
        <v>10.813243704551049</v>
      </c>
      <c r="O708" s="201">
        <v>42</v>
      </c>
      <c r="P708" s="184">
        <v>1089.8469890064573</v>
      </c>
      <c r="Q708" s="201">
        <v>203</v>
      </c>
      <c r="S708" s="234">
        <v>701</v>
      </c>
    </row>
    <row r="709" spans="1:19" s="28" customFormat="1" ht="15" customHeight="1" x14ac:dyDescent="0.25">
      <c r="A709" s="145" t="s">
        <v>1541</v>
      </c>
      <c r="B709" s="146">
        <v>6</v>
      </c>
      <c r="C709" s="147" t="s">
        <v>1542</v>
      </c>
      <c r="D709" s="136"/>
      <c r="E709" s="16"/>
      <c r="F709" s="178">
        <v>95410.087774888088</v>
      </c>
      <c r="G709" s="201">
        <v>58</v>
      </c>
      <c r="H709" s="180">
        <v>0.61167591793937126</v>
      </c>
      <c r="I709" s="201">
        <v>200</v>
      </c>
      <c r="J709" s="184">
        <v>79.387515774906674</v>
      </c>
      <c r="K709" s="201">
        <v>547</v>
      </c>
      <c r="L709" s="184">
        <v>77.746929574958259</v>
      </c>
      <c r="M709" s="201">
        <v>115</v>
      </c>
      <c r="N709" s="184">
        <v>9.9335348450522822</v>
      </c>
      <c r="O709" s="201">
        <v>97</v>
      </c>
      <c r="P709" s="184">
        <v>967.60122587742114</v>
      </c>
      <c r="Q709" s="201">
        <v>339</v>
      </c>
      <c r="S709" s="234">
        <v>702</v>
      </c>
    </row>
    <row r="710" spans="1:19" s="28" customFormat="1" ht="15" customHeight="1" x14ac:dyDescent="0.25">
      <c r="A710" s="145" t="s">
        <v>1543</v>
      </c>
      <c r="B710" s="146">
        <v>7</v>
      </c>
      <c r="C710" s="147" t="s">
        <v>1544</v>
      </c>
      <c r="D710" s="136"/>
      <c r="E710" s="16"/>
      <c r="F710" s="178">
        <v>5405.0545735953319</v>
      </c>
      <c r="G710" s="201">
        <v>749</v>
      </c>
      <c r="H710" s="180">
        <v>0.52206549304890038</v>
      </c>
      <c r="I710" s="201">
        <v>448</v>
      </c>
      <c r="J710" s="184">
        <v>81.730678220132347</v>
      </c>
      <c r="K710" s="201">
        <v>373</v>
      </c>
      <c r="L710" s="184">
        <v>68.234913164847043</v>
      </c>
      <c r="M710" s="201">
        <v>443</v>
      </c>
      <c r="N710" s="184">
        <v>7.7277709840095214</v>
      </c>
      <c r="O710" s="201">
        <v>442</v>
      </c>
      <c r="P710" s="184">
        <v>730.05681589615358</v>
      </c>
      <c r="Q710" s="201">
        <v>673</v>
      </c>
      <c r="S710" s="234">
        <v>703</v>
      </c>
    </row>
    <row r="711" spans="1:19" s="28" customFormat="1" ht="15" customHeight="1" x14ac:dyDescent="0.25">
      <c r="A711" s="145" t="s">
        <v>1545</v>
      </c>
      <c r="B711" s="146">
        <v>8</v>
      </c>
      <c r="C711" s="147" t="s">
        <v>1546</v>
      </c>
      <c r="D711" s="136"/>
      <c r="E711" s="16"/>
      <c r="F711" s="178">
        <v>58945.100557534337</v>
      </c>
      <c r="G711" s="201">
        <v>108</v>
      </c>
      <c r="H711" s="180">
        <v>0.70505172492084112</v>
      </c>
      <c r="I711" s="201">
        <v>61</v>
      </c>
      <c r="J711" s="184">
        <v>77.362799213719811</v>
      </c>
      <c r="K711" s="201">
        <v>737</v>
      </c>
      <c r="L711" s="184">
        <v>79.126348415596468</v>
      </c>
      <c r="M711" s="201">
        <v>78</v>
      </c>
      <c r="N711" s="184">
        <v>13.007747593109938</v>
      </c>
      <c r="O711" s="201">
        <v>8</v>
      </c>
      <c r="P711" s="184">
        <v>1287.6585198502139</v>
      </c>
      <c r="Q711" s="201">
        <v>112</v>
      </c>
      <c r="S711" s="234">
        <v>704</v>
      </c>
    </row>
    <row r="712" spans="1:19" s="28" customFormat="1" ht="15" customHeight="1" x14ac:dyDescent="0.25">
      <c r="A712" s="145" t="s">
        <v>1549</v>
      </c>
      <c r="B712" s="146">
        <v>1</v>
      </c>
      <c r="C712" s="147" t="s">
        <v>1550</v>
      </c>
      <c r="D712" s="136"/>
      <c r="E712" s="16"/>
      <c r="F712" s="178">
        <v>4563.2837793468789</v>
      </c>
      <c r="G712" s="201">
        <v>839</v>
      </c>
      <c r="H712" s="180">
        <v>0.31739876725952321</v>
      </c>
      <c r="I712" s="201">
        <v>1339</v>
      </c>
      <c r="J712" s="184">
        <v>51.468086895476155</v>
      </c>
      <c r="K712" s="201">
        <v>1840</v>
      </c>
      <c r="L712" s="184">
        <v>58.022201361221455</v>
      </c>
      <c r="M712" s="201">
        <v>860</v>
      </c>
      <c r="N712" s="184">
        <v>5.2281078363212119</v>
      </c>
      <c r="O712" s="201">
        <v>1176</v>
      </c>
      <c r="P712" s="184">
        <v>512.39862415233165</v>
      </c>
      <c r="Q712" s="201">
        <v>1016</v>
      </c>
      <c r="S712" s="234">
        <v>705</v>
      </c>
    </row>
    <row r="713" spans="1:19" s="28" customFormat="1" ht="15" customHeight="1" x14ac:dyDescent="0.25">
      <c r="A713" s="145" t="s">
        <v>1551</v>
      </c>
      <c r="B713" s="146">
        <v>2</v>
      </c>
      <c r="C713" s="147" t="s">
        <v>1552</v>
      </c>
      <c r="D713" s="136"/>
      <c r="E713" s="16"/>
      <c r="F713" s="178">
        <v>2668.2925894239252</v>
      </c>
      <c r="G713" s="201">
        <v>1124</v>
      </c>
      <c r="H713" s="180">
        <v>0.30902809930157238</v>
      </c>
      <c r="I713" s="201">
        <v>1386</v>
      </c>
      <c r="J713" s="184">
        <v>60.72750965526658</v>
      </c>
      <c r="K713" s="201">
        <v>1730</v>
      </c>
      <c r="L713" s="184">
        <v>75.460893526685865</v>
      </c>
      <c r="M713" s="201">
        <v>186</v>
      </c>
      <c r="N713" s="184">
        <v>4.7546200227744331</v>
      </c>
      <c r="O713" s="201">
        <v>1371</v>
      </c>
      <c r="P713" s="184">
        <v>343.31291910943509</v>
      </c>
      <c r="Q713" s="201">
        <v>1387</v>
      </c>
      <c r="S713" s="234">
        <v>706</v>
      </c>
    </row>
    <row r="714" spans="1:19" s="28" customFormat="1" ht="15" customHeight="1" x14ac:dyDescent="0.25">
      <c r="A714" s="145" t="s">
        <v>1553</v>
      </c>
      <c r="B714" s="146">
        <v>3</v>
      </c>
      <c r="C714" s="147" t="s">
        <v>1554</v>
      </c>
      <c r="D714" s="136"/>
      <c r="E714" s="16"/>
      <c r="F714" s="178">
        <v>2257.4762209390342</v>
      </c>
      <c r="G714" s="201">
        <v>1219</v>
      </c>
      <c r="H714" s="180">
        <v>0.25925851615463064</v>
      </c>
      <c r="I714" s="201">
        <v>1642</v>
      </c>
      <c r="J714" s="184">
        <v>54.530190991515909</v>
      </c>
      <c r="K714" s="201">
        <v>1822</v>
      </c>
      <c r="L714" s="184">
        <v>47.303160048958276</v>
      </c>
      <c r="M714" s="201">
        <v>1294</v>
      </c>
      <c r="N714" s="184">
        <v>4.4204077057053013</v>
      </c>
      <c r="O714" s="201">
        <v>1502</v>
      </c>
      <c r="P714" s="184">
        <v>330.40352431723164</v>
      </c>
      <c r="Q714" s="201">
        <v>1422</v>
      </c>
      <c r="S714" s="234">
        <v>707</v>
      </c>
    </row>
    <row r="715" spans="1:19" s="28" customFormat="1" ht="15" customHeight="1" x14ac:dyDescent="0.25">
      <c r="A715" s="145" t="s">
        <v>1555</v>
      </c>
      <c r="B715" s="146">
        <v>4</v>
      </c>
      <c r="C715" s="147" t="s">
        <v>1556</v>
      </c>
      <c r="D715" s="136"/>
      <c r="E715" s="16"/>
      <c r="F715" s="178">
        <v>1103.5655388711782</v>
      </c>
      <c r="G715" s="201">
        <v>1541</v>
      </c>
      <c r="H715" s="180">
        <v>0.19104560350590566</v>
      </c>
      <c r="I715" s="201">
        <v>1823</v>
      </c>
      <c r="J715" s="184">
        <v>46.446236558754087</v>
      </c>
      <c r="K715" s="201">
        <v>1864</v>
      </c>
      <c r="L715" s="184">
        <v>58.823940812746407</v>
      </c>
      <c r="M715" s="201">
        <v>819</v>
      </c>
      <c r="N715" s="184">
        <v>5.1465292676888073</v>
      </c>
      <c r="O715" s="201">
        <v>1204</v>
      </c>
      <c r="P715" s="184">
        <v>164.15107510204598</v>
      </c>
      <c r="Q715" s="201">
        <v>1794</v>
      </c>
      <c r="S715" s="234">
        <v>708</v>
      </c>
    </row>
    <row r="716" spans="1:19" s="28" customFormat="1" ht="15" customHeight="1" x14ac:dyDescent="0.25">
      <c r="A716" s="145" t="s">
        <v>1557</v>
      </c>
      <c r="B716" s="146">
        <v>5</v>
      </c>
      <c r="C716" s="147" t="s">
        <v>1558</v>
      </c>
      <c r="D716" s="136"/>
      <c r="E716" s="16"/>
      <c r="F716" s="178">
        <v>7255.7420375052088</v>
      </c>
      <c r="G716" s="201">
        <v>597</v>
      </c>
      <c r="H716" s="180">
        <v>0.28237220782257777</v>
      </c>
      <c r="I716" s="201">
        <v>1533</v>
      </c>
      <c r="J716" s="184">
        <v>53.9344240668322</v>
      </c>
      <c r="K716" s="201">
        <v>1826</v>
      </c>
      <c r="L716" s="184">
        <v>58.732750750367344</v>
      </c>
      <c r="M716" s="201">
        <v>826</v>
      </c>
      <c r="N716" s="184">
        <v>4.7977458631879264</v>
      </c>
      <c r="O716" s="201">
        <v>1359</v>
      </c>
      <c r="P716" s="184">
        <v>361.83290609626056</v>
      </c>
      <c r="Q716" s="201">
        <v>1349</v>
      </c>
      <c r="S716" s="234">
        <v>709</v>
      </c>
    </row>
    <row r="717" spans="1:19" s="28" customFormat="1" ht="15" customHeight="1" x14ac:dyDescent="0.25">
      <c r="A717" s="145" t="s">
        <v>1559</v>
      </c>
      <c r="B717" s="146">
        <v>6</v>
      </c>
      <c r="C717" s="147" t="s">
        <v>1560</v>
      </c>
      <c r="D717" s="136"/>
      <c r="E717" s="16"/>
      <c r="F717" s="178">
        <v>1951.3777503032329</v>
      </c>
      <c r="G717" s="201">
        <v>1286</v>
      </c>
      <c r="H717" s="180">
        <v>0.24211075673078328</v>
      </c>
      <c r="I717" s="201">
        <v>1700</v>
      </c>
      <c r="J717" s="184">
        <v>52.897892924727721</v>
      </c>
      <c r="K717" s="201">
        <v>1834</v>
      </c>
      <c r="L717" s="184">
        <v>36.711231915382577</v>
      </c>
      <c r="M717" s="201">
        <v>1588</v>
      </c>
      <c r="N717" s="184">
        <v>3.3396994229954795</v>
      </c>
      <c r="O717" s="201">
        <v>1784</v>
      </c>
      <c r="P717" s="184">
        <v>412.1080001387229</v>
      </c>
      <c r="Q717" s="201">
        <v>1227</v>
      </c>
      <c r="S717" s="234">
        <v>710</v>
      </c>
    </row>
    <row r="718" spans="1:19" s="28" customFormat="1" ht="15" customHeight="1" x14ac:dyDescent="0.25">
      <c r="A718" s="145" t="s">
        <v>1561</v>
      </c>
      <c r="B718" s="146">
        <v>7</v>
      </c>
      <c r="C718" s="147" t="s">
        <v>1562</v>
      </c>
      <c r="D718" s="136"/>
      <c r="E718" s="16"/>
      <c r="F718" s="178">
        <v>3298.6137822463315</v>
      </c>
      <c r="G718" s="201">
        <v>1009</v>
      </c>
      <c r="H718" s="180">
        <v>0.25006727311597199</v>
      </c>
      <c r="I718" s="201">
        <v>1674</v>
      </c>
      <c r="J718" s="184">
        <v>53.518367248408666</v>
      </c>
      <c r="K718" s="201">
        <v>1830</v>
      </c>
      <c r="L718" s="184">
        <v>63.034496758770551</v>
      </c>
      <c r="M718" s="201">
        <v>656</v>
      </c>
      <c r="N718" s="184">
        <v>4.4234985637759463</v>
      </c>
      <c r="O718" s="201">
        <v>1500</v>
      </c>
      <c r="P718" s="184">
        <v>272.64501211261427</v>
      </c>
      <c r="Q718" s="201">
        <v>1557</v>
      </c>
      <c r="S718" s="234">
        <v>711</v>
      </c>
    </row>
    <row r="719" spans="1:19" s="28" customFormat="1" ht="15" customHeight="1" x14ac:dyDescent="0.25">
      <c r="A719" s="145" t="s">
        <v>1565</v>
      </c>
      <c r="B719" s="146">
        <v>1</v>
      </c>
      <c r="C719" s="147" t="s">
        <v>298</v>
      </c>
      <c r="D719" s="136"/>
      <c r="E719" s="16"/>
      <c r="F719" s="178">
        <v>21823.612672895906</v>
      </c>
      <c r="G719" s="201">
        <v>241</v>
      </c>
      <c r="H719" s="180">
        <v>0.44387507765643064</v>
      </c>
      <c r="I719" s="201">
        <v>721</v>
      </c>
      <c r="J719" s="184">
        <v>72.773018595359375</v>
      </c>
      <c r="K719" s="201">
        <v>1165</v>
      </c>
      <c r="L719" s="184">
        <v>69.946475639399694</v>
      </c>
      <c r="M719" s="201">
        <v>379</v>
      </c>
      <c r="N719" s="184">
        <v>7.3805406966620613</v>
      </c>
      <c r="O719" s="201">
        <v>515</v>
      </c>
      <c r="P719" s="184">
        <v>551.40553471811563</v>
      </c>
      <c r="Q719" s="201">
        <v>942</v>
      </c>
      <c r="S719" s="234">
        <v>712</v>
      </c>
    </row>
    <row r="720" spans="1:19" s="28" customFormat="1" ht="15" customHeight="1" x14ac:dyDescent="0.25">
      <c r="A720" s="145" t="s">
        <v>1566</v>
      </c>
      <c r="B720" s="146">
        <v>2</v>
      </c>
      <c r="C720" s="147" t="s">
        <v>1567</v>
      </c>
      <c r="D720" s="136"/>
      <c r="E720" s="16"/>
      <c r="F720" s="178">
        <v>6830.8290289252482</v>
      </c>
      <c r="G720" s="201">
        <v>629</v>
      </c>
      <c r="H720" s="180">
        <v>0.31950280774267498</v>
      </c>
      <c r="I720" s="201">
        <v>1332</v>
      </c>
      <c r="J720" s="184">
        <v>82.201807505749329</v>
      </c>
      <c r="K720" s="201">
        <v>334</v>
      </c>
      <c r="L720" s="184">
        <v>58.697657438794593</v>
      </c>
      <c r="M720" s="201">
        <v>829</v>
      </c>
      <c r="N720" s="184">
        <v>4.7888701552055757</v>
      </c>
      <c r="O720" s="201">
        <v>1361</v>
      </c>
      <c r="P720" s="184">
        <v>274.91793909739772</v>
      </c>
      <c r="Q720" s="201">
        <v>1549</v>
      </c>
      <c r="S720" s="234">
        <v>713</v>
      </c>
    </row>
    <row r="721" spans="1:19" s="28" customFormat="1" ht="15" customHeight="1" x14ac:dyDescent="0.25">
      <c r="A721" s="145" t="s">
        <v>1568</v>
      </c>
      <c r="B721" s="146">
        <v>3</v>
      </c>
      <c r="C721" s="147" t="s">
        <v>1569</v>
      </c>
      <c r="D721" s="136"/>
      <c r="E721" s="16"/>
      <c r="F721" s="178">
        <v>2398.442621889732</v>
      </c>
      <c r="G721" s="201">
        <v>1182</v>
      </c>
      <c r="H721" s="180">
        <v>0.55244850283685609</v>
      </c>
      <c r="I721" s="201">
        <v>357</v>
      </c>
      <c r="J721" s="184">
        <v>75.32619228583323</v>
      </c>
      <c r="K721" s="201">
        <v>920</v>
      </c>
      <c r="L721" s="184">
        <v>76.68354167439999</v>
      </c>
      <c r="M721" s="201">
        <v>157</v>
      </c>
      <c r="N721" s="184">
        <v>8.6800348645698531</v>
      </c>
      <c r="O721" s="201">
        <v>254</v>
      </c>
      <c r="P721" s="184">
        <v>847.91900234967591</v>
      </c>
      <c r="Q721" s="201">
        <v>496</v>
      </c>
      <c r="S721" s="234">
        <v>714</v>
      </c>
    </row>
    <row r="722" spans="1:19" s="28" customFormat="1" ht="15" customHeight="1" x14ac:dyDescent="0.25">
      <c r="A722" s="145" t="s">
        <v>1570</v>
      </c>
      <c r="B722" s="146">
        <v>4</v>
      </c>
      <c r="C722" s="147" t="s">
        <v>1571</v>
      </c>
      <c r="D722" s="136"/>
      <c r="E722" s="16"/>
      <c r="F722" s="178">
        <v>4053.7909301964992</v>
      </c>
      <c r="G722" s="201">
        <v>907</v>
      </c>
      <c r="H722" s="180">
        <v>0.24897758089609387</v>
      </c>
      <c r="I722" s="201">
        <v>1679</v>
      </c>
      <c r="J722" s="184">
        <v>79.120818730926018</v>
      </c>
      <c r="K722" s="201">
        <v>578</v>
      </c>
      <c r="L722" s="184">
        <v>45.358847299853046</v>
      </c>
      <c r="M722" s="201">
        <v>1361</v>
      </c>
      <c r="N722" s="184">
        <v>4.1863589022769956</v>
      </c>
      <c r="O722" s="201">
        <v>1586</v>
      </c>
      <c r="P722" s="184">
        <v>187.76709912898255</v>
      </c>
      <c r="Q722" s="201">
        <v>1765</v>
      </c>
      <c r="S722" s="234">
        <v>715</v>
      </c>
    </row>
    <row r="723" spans="1:19" s="28" customFormat="1" ht="15" customHeight="1" x14ac:dyDescent="0.25">
      <c r="A723" s="145" t="s">
        <v>1572</v>
      </c>
      <c r="B723" s="146">
        <v>5</v>
      </c>
      <c r="C723" s="147" t="s">
        <v>1573</v>
      </c>
      <c r="D723" s="136"/>
      <c r="E723" s="16"/>
      <c r="F723" s="178">
        <v>4564.2906822108125</v>
      </c>
      <c r="G723" s="201">
        <v>838</v>
      </c>
      <c r="H723" s="180">
        <v>0.34839418861893279</v>
      </c>
      <c r="I723" s="201">
        <v>1170</v>
      </c>
      <c r="J723" s="184">
        <v>84.454601661665237</v>
      </c>
      <c r="K723" s="201">
        <v>193</v>
      </c>
      <c r="L723" s="184">
        <v>53.394960544100492</v>
      </c>
      <c r="M723" s="201">
        <v>1059</v>
      </c>
      <c r="N723" s="184">
        <v>5.0473508427172487</v>
      </c>
      <c r="O723" s="201">
        <v>1258</v>
      </c>
      <c r="P723" s="184">
        <v>336.04043846381279</v>
      </c>
      <c r="Q723" s="201">
        <v>1411</v>
      </c>
      <c r="S723" s="234">
        <v>716</v>
      </c>
    </row>
    <row r="724" spans="1:19" s="28" customFormat="1" ht="15" customHeight="1" x14ac:dyDescent="0.25">
      <c r="A724" s="145" t="s">
        <v>1574</v>
      </c>
      <c r="B724" s="146">
        <v>6</v>
      </c>
      <c r="C724" s="147" t="s">
        <v>1575</v>
      </c>
      <c r="D724" s="136"/>
      <c r="E724" s="16"/>
      <c r="F724" s="178">
        <v>7305.0802778379539</v>
      </c>
      <c r="G724" s="201">
        <v>595</v>
      </c>
      <c r="H724" s="180">
        <v>0.32704804642461605</v>
      </c>
      <c r="I724" s="201">
        <v>1290</v>
      </c>
      <c r="J724" s="184">
        <v>68.974004218378241</v>
      </c>
      <c r="K724" s="201">
        <v>1430</v>
      </c>
      <c r="L724" s="184">
        <v>47.628774361486769</v>
      </c>
      <c r="M724" s="201">
        <v>1280</v>
      </c>
      <c r="N724" s="184">
        <v>4.9708726219470885</v>
      </c>
      <c r="O724" s="201">
        <v>1279</v>
      </c>
      <c r="P724" s="184">
        <v>395.76708659352477</v>
      </c>
      <c r="Q724" s="201">
        <v>1266</v>
      </c>
      <c r="S724" s="234">
        <v>717</v>
      </c>
    </row>
    <row r="725" spans="1:19" s="28" customFormat="1" ht="15" customHeight="1" x14ac:dyDescent="0.25">
      <c r="A725" s="145" t="s">
        <v>1576</v>
      </c>
      <c r="B725" s="146">
        <v>7</v>
      </c>
      <c r="C725" s="147" t="s">
        <v>1577</v>
      </c>
      <c r="D725" s="136"/>
      <c r="E725" s="16"/>
      <c r="F725" s="178">
        <v>3132.4748096972949</v>
      </c>
      <c r="G725" s="201">
        <v>1035</v>
      </c>
      <c r="H725" s="180">
        <v>0.39850890245038312</v>
      </c>
      <c r="I725" s="201">
        <v>922</v>
      </c>
      <c r="J725" s="184">
        <v>72.957528324802851</v>
      </c>
      <c r="K725" s="201">
        <v>1149</v>
      </c>
      <c r="L725" s="184">
        <v>43.774375256291592</v>
      </c>
      <c r="M725" s="201">
        <v>1407</v>
      </c>
      <c r="N725" s="184">
        <v>6.2158837823319555</v>
      </c>
      <c r="O725" s="201">
        <v>835</v>
      </c>
      <c r="P725" s="184">
        <v>563.99411617158648</v>
      </c>
      <c r="Q725" s="201">
        <v>920</v>
      </c>
      <c r="S725" s="234">
        <v>718</v>
      </c>
    </row>
    <row r="726" spans="1:19" s="28" customFormat="1" ht="15" customHeight="1" x14ac:dyDescent="0.25">
      <c r="A726" s="145" t="s">
        <v>1578</v>
      </c>
      <c r="B726" s="146">
        <v>8</v>
      </c>
      <c r="C726" s="147" t="s">
        <v>1579</v>
      </c>
      <c r="D726" s="136"/>
      <c r="E726" s="16"/>
      <c r="F726" s="178">
        <v>3010.6395631613345</v>
      </c>
      <c r="G726" s="201">
        <v>1055</v>
      </c>
      <c r="H726" s="180">
        <v>0.4599427765595408</v>
      </c>
      <c r="I726" s="201">
        <v>669</v>
      </c>
      <c r="J726" s="184">
        <v>83.719164166444571</v>
      </c>
      <c r="K726" s="201">
        <v>219</v>
      </c>
      <c r="L726" s="184">
        <v>53.495997003545313</v>
      </c>
      <c r="M726" s="201">
        <v>1057</v>
      </c>
      <c r="N726" s="184">
        <v>6.6309211358766023</v>
      </c>
      <c r="O726" s="201">
        <v>722</v>
      </c>
      <c r="P726" s="184">
        <v>609.47121475070981</v>
      </c>
      <c r="Q726" s="201">
        <v>849</v>
      </c>
      <c r="S726" s="234">
        <v>719</v>
      </c>
    </row>
    <row r="727" spans="1:19" s="28" customFormat="1" ht="15" customHeight="1" x14ac:dyDescent="0.25">
      <c r="A727" s="145" t="s">
        <v>1580</v>
      </c>
      <c r="B727" s="146">
        <v>9</v>
      </c>
      <c r="C727" s="147" t="s">
        <v>1581</v>
      </c>
      <c r="D727" s="136"/>
      <c r="E727" s="16"/>
      <c r="F727" s="178">
        <v>3474.8217834347042</v>
      </c>
      <c r="G727" s="201">
        <v>986</v>
      </c>
      <c r="H727" s="180">
        <v>0.4410892448562081</v>
      </c>
      <c r="I727" s="201">
        <v>734</v>
      </c>
      <c r="J727" s="184">
        <v>75.504192813177923</v>
      </c>
      <c r="K727" s="201">
        <v>902</v>
      </c>
      <c r="L727" s="184">
        <v>77.456163370860253</v>
      </c>
      <c r="M727" s="201">
        <v>123</v>
      </c>
      <c r="N727" s="184">
        <v>7.0963052180034571</v>
      </c>
      <c r="O727" s="201">
        <v>599</v>
      </c>
      <c r="P727" s="184">
        <v>502.57342976370012</v>
      </c>
      <c r="Q727" s="201">
        <v>1026</v>
      </c>
      <c r="S727" s="234">
        <v>720</v>
      </c>
    </row>
    <row r="728" spans="1:19" s="28" customFormat="1" ht="15" customHeight="1" x14ac:dyDescent="0.25">
      <c r="A728" s="145" t="s">
        <v>1584</v>
      </c>
      <c r="B728" s="146">
        <v>1</v>
      </c>
      <c r="C728" s="147" t="s">
        <v>1585</v>
      </c>
      <c r="D728" s="136"/>
      <c r="E728" s="16"/>
      <c r="F728" s="178">
        <v>20770.392277221406</v>
      </c>
      <c r="G728" s="201">
        <v>252</v>
      </c>
      <c r="H728" s="180">
        <v>0.44566005812031251</v>
      </c>
      <c r="I728" s="201">
        <v>714</v>
      </c>
      <c r="J728" s="184">
        <v>68.538988124474244</v>
      </c>
      <c r="K728" s="201">
        <v>1454</v>
      </c>
      <c r="L728" s="184">
        <v>55.669760013942962</v>
      </c>
      <c r="M728" s="201">
        <v>965</v>
      </c>
      <c r="N728" s="184">
        <v>7.5698467928435775</v>
      </c>
      <c r="O728" s="201">
        <v>476</v>
      </c>
      <c r="P728" s="184">
        <v>667.1983195689786</v>
      </c>
      <c r="Q728" s="201">
        <v>753</v>
      </c>
      <c r="S728" s="234">
        <v>721</v>
      </c>
    </row>
    <row r="729" spans="1:19" s="28" customFormat="1" ht="15" customHeight="1" x14ac:dyDescent="0.25">
      <c r="A729" s="145" t="s">
        <v>1586</v>
      </c>
      <c r="B729" s="146">
        <v>2</v>
      </c>
      <c r="C729" s="147" t="s">
        <v>1587</v>
      </c>
      <c r="D729" s="136"/>
      <c r="E729" s="16"/>
      <c r="F729" s="178">
        <v>3466.7665605232355</v>
      </c>
      <c r="G729" s="201">
        <v>990</v>
      </c>
      <c r="H729" s="180">
        <v>0.38034173914037611</v>
      </c>
      <c r="I729" s="201">
        <v>1000</v>
      </c>
      <c r="J729" s="184">
        <v>70.758367469892534</v>
      </c>
      <c r="K729" s="201">
        <v>1311</v>
      </c>
      <c r="L729" s="184">
        <v>61.448595803776584</v>
      </c>
      <c r="M729" s="201">
        <v>720</v>
      </c>
      <c r="N729" s="184">
        <v>6.1352967452179845</v>
      </c>
      <c r="O729" s="201">
        <v>867</v>
      </c>
      <c r="P729" s="184">
        <v>445.58056893903597</v>
      </c>
      <c r="Q729" s="201">
        <v>1156</v>
      </c>
      <c r="S729" s="234">
        <v>722</v>
      </c>
    </row>
    <row r="730" spans="1:19" s="28" customFormat="1" ht="15" customHeight="1" x14ac:dyDescent="0.25">
      <c r="A730" s="145" t="s">
        <v>1588</v>
      </c>
      <c r="B730" s="146">
        <v>3</v>
      </c>
      <c r="C730" s="147" t="s">
        <v>1589</v>
      </c>
      <c r="D730" s="136"/>
      <c r="E730" s="16"/>
      <c r="F730" s="178">
        <v>5349.6749160789868</v>
      </c>
      <c r="G730" s="201">
        <v>759</v>
      </c>
      <c r="H730" s="180">
        <v>0.35571866530176277</v>
      </c>
      <c r="I730" s="201">
        <v>1134</v>
      </c>
      <c r="J730" s="184">
        <v>79.833563101656225</v>
      </c>
      <c r="K730" s="201">
        <v>523</v>
      </c>
      <c r="L730" s="184">
        <v>56.376074339188136</v>
      </c>
      <c r="M730" s="201">
        <v>927</v>
      </c>
      <c r="N730" s="184">
        <v>4.8151597138913838</v>
      </c>
      <c r="O730" s="201">
        <v>1350</v>
      </c>
      <c r="P730" s="184">
        <v>385.89991635474092</v>
      </c>
      <c r="Q730" s="201">
        <v>1285</v>
      </c>
      <c r="S730" s="234">
        <v>723</v>
      </c>
    </row>
    <row r="731" spans="1:19" s="28" customFormat="1" ht="15" customHeight="1" x14ac:dyDescent="0.25">
      <c r="A731" s="145" t="s">
        <v>1590</v>
      </c>
      <c r="B731" s="146">
        <v>4</v>
      </c>
      <c r="C731" s="147" t="s">
        <v>1591</v>
      </c>
      <c r="D731" s="136"/>
      <c r="E731" s="16"/>
      <c r="F731" s="178">
        <v>5792.7121762097513</v>
      </c>
      <c r="G731" s="201">
        <v>710</v>
      </c>
      <c r="H731" s="180">
        <v>0.24042772662012335</v>
      </c>
      <c r="I731" s="201">
        <v>1706</v>
      </c>
      <c r="J731" s="184">
        <v>67.318162140004333</v>
      </c>
      <c r="K731" s="201">
        <v>1511</v>
      </c>
      <c r="L731" s="184">
        <v>38.461829180539638</v>
      </c>
      <c r="M731" s="201">
        <v>1548</v>
      </c>
      <c r="N731" s="184">
        <v>3.0584111324202774</v>
      </c>
      <c r="O731" s="201">
        <v>1826</v>
      </c>
      <c r="P731" s="184">
        <v>298.09521814260404</v>
      </c>
      <c r="Q731" s="201">
        <v>1487</v>
      </c>
      <c r="S731" s="234">
        <v>724</v>
      </c>
    </row>
    <row r="732" spans="1:19" s="28" customFormat="1" ht="15" customHeight="1" x14ac:dyDescent="0.25">
      <c r="A732" s="145" t="s">
        <v>1592</v>
      </c>
      <c r="B732" s="146">
        <v>5</v>
      </c>
      <c r="C732" s="147" t="s">
        <v>1593</v>
      </c>
      <c r="D732" s="136"/>
      <c r="E732" s="16"/>
      <c r="F732" s="178">
        <v>9952.2279071192734</v>
      </c>
      <c r="G732" s="201">
        <v>470</v>
      </c>
      <c r="H732" s="180">
        <v>0.42346024576330055</v>
      </c>
      <c r="I732" s="201">
        <v>807</v>
      </c>
      <c r="J732" s="184">
        <v>81.990835900315858</v>
      </c>
      <c r="K732" s="201">
        <v>351</v>
      </c>
      <c r="L732" s="184">
        <v>61.962140989585087</v>
      </c>
      <c r="M732" s="201">
        <v>706</v>
      </c>
      <c r="N732" s="184">
        <v>5.7687894781936473</v>
      </c>
      <c r="O732" s="201">
        <v>985</v>
      </c>
      <c r="P732" s="184">
        <v>508.53601581865291</v>
      </c>
      <c r="Q732" s="201">
        <v>1020</v>
      </c>
      <c r="S732" s="234">
        <v>725</v>
      </c>
    </row>
    <row r="733" spans="1:19" s="28" customFormat="1" ht="15" customHeight="1" x14ac:dyDescent="0.25">
      <c r="A733" s="145" t="s">
        <v>1594</v>
      </c>
      <c r="B733" s="146">
        <v>6</v>
      </c>
      <c r="C733" s="147" t="s">
        <v>1595</v>
      </c>
      <c r="D733" s="136"/>
      <c r="E733" s="16"/>
      <c r="F733" s="178">
        <v>5268.1157841003687</v>
      </c>
      <c r="G733" s="201">
        <v>766</v>
      </c>
      <c r="H733" s="180">
        <v>0.32875142903320342</v>
      </c>
      <c r="I733" s="201">
        <v>1279</v>
      </c>
      <c r="J733" s="184">
        <v>76.69633578381395</v>
      </c>
      <c r="K733" s="201">
        <v>797</v>
      </c>
      <c r="L733" s="184">
        <v>50.156621921032716</v>
      </c>
      <c r="M733" s="201">
        <v>1179</v>
      </c>
      <c r="N733" s="184">
        <v>4.2787742435128884</v>
      </c>
      <c r="O733" s="201">
        <v>1558</v>
      </c>
      <c r="P733" s="184">
        <v>378.53651508496148</v>
      </c>
      <c r="Q733" s="201">
        <v>1302</v>
      </c>
      <c r="S733" s="234">
        <v>726</v>
      </c>
    </row>
    <row r="734" spans="1:19" s="28" customFormat="1" ht="15" customHeight="1" x14ac:dyDescent="0.25">
      <c r="A734" s="145" t="s">
        <v>1596</v>
      </c>
      <c r="B734" s="146">
        <v>7</v>
      </c>
      <c r="C734" s="147" t="s">
        <v>1597</v>
      </c>
      <c r="D734" s="136"/>
      <c r="E734" s="16"/>
      <c r="F734" s="178">
        <v>4341.7651492814966</v>
      </c>
      <c r="G734" s="201">
        <v>867</v>
      </c>
      <c r="H734" s="180">
        <v>0.37889492341958619</v>
      </c>
      <c r="I734" s="201">
        <v>1008</v>
      </c>
      <c r="J734" s="184">
        <v>86.38046675083757</v>
      </c>
      <c r="K734" s="201">
        <v>113</v>
      </c>
      <c r="L734" s="184">
        <v>72.152952834817555</v>
      </c>
      <c r="M734" s="201">
        <v>298</v>
      </c>
      <c r="N734" s="184">
        <v>5.5240058238759175</v>
      </c>
      <c r="O734" s="201">
        <v>1073</v>
      </c>
      <c r="P734" s="184">
        <v>336.30496536012214</v>
      </c>
      <c r="Q734" s="201">
        <v>1410</v>
      </c>
      <c r="S734" s="234">
        <v>727</v>
      </c>
    </row>
    <row r="735" spans="1:19" s="28" customFormat="1" ht="15" customHeight="1" x14ac:dyDescent="0.25">
      <c r="A735" s="145" t="s">
        <v>1598</v>
      </c>
      <c r="B735" s="146">
        <v>8</v>
      </c>
      <c r="C735" s="147" t="s">
        <v>1599</v>
      </c>
      <c r="D735" s="136"/>
      <c r="E735" s="16"/>
      <c r="F735" s="178">
        <v>8649.2956011892511</v>
      </c>
      <c r="G735" s="201">
        <v>526</v>
      </c>
      <c r="H735" s="180">
        <v>0.31552343846497033</v>
      </c>
      <c r="I735" s="201">
        <v>1349</v>
      </c>
      <c r="J735" s="184">
        <v>71.981787542770547</v>
      </c>
      <c r="K735" s="201">
        <v>1224</v>
      </c>
      <c r="L735" s="184">
        <v>58.511196627323251</v>
      </c>
      <c r="M735" s="201">
        <v>839</v>
      </c>
      <c r="N735" s="184">
        <v>5.1420865812654402</v>
      </c>
      <c r="O735" s="201">
        <v>1210</v>
      </c>
      <c r="P735" s="184">
        <v>301.47063045106006</v>
      </c>
      <c r="Q735" s="201">
        <v>1473</v>
      </c>
      <c r="S735" s="234">
        <v>728</v>
      </c>
    </row>
    <row r="736" spans="1:19" s="28" customFormat="1" ht="15" customHeight="1" x14ac:dyDescent="0.25">
      <c r="A736" s="145" t="s">
        <v>1602</v>
      </c>
      <c r="B736" s="146">
        <v>1</v>
      </c>
      <c r="C736" s="147" t="s">
        <v>1603</v>
      </c>
      <c r="D736" s="136"/>
      <c r="E736" s="16"/>
      <c r="F736" s="178">
        <v>8718.7718988006673</v>
      </c>
      <c r="G736" s="201">
        <v>524</v>
      </c>
      <c r="H736" s="180">
        <v>0.26327793245843845</v>
      </c>
      <c r="I736" s="201">
        <v>1621</v>
      </c>
      <c r="J736" s="184">
        <v>55.136453379695723</v>
      </c>
      <c r="K736" s="201">
        <v>1817</v>
      </c>
      <c r="L736" s="184">
        <v>58.818360578167038</v>
      </c>
      <c r="M736" s="201">
        <v>820</v>
      </c>
      <c r="N736" s="184">
        <v>5.2271603007302669</v>
      </c>
      <c r="O736" s="201">
        <v>1177</v>
      </c>
      <c r="P736" s="184">
        <v>272.70587446375089</v>
      </c>
      <c r="Q736" s="201">
        <v>1556</v>
      </c>
      <c r="S736" s="234">
        <v>729</v>
      </c>
    </row>
    <row r="737" spans="1:19" s="28" customFormat="1" ht="15" customHeight="1" x14ac:dyDescent="0.25">
      <c r="A737" s="145" t="s">
        <v>1604</v>
      </c>
      <c r="B737" s="146">
        <v>2</v>
      </c>
      <c r="C737" s="147" t="s">
        <v>1605</v>
      </c>
      <c r="D737" s="136"/>
      <c r="E737" s="16"/>
      <c r="F737" s="178">
        <v>5019.4107767087798</v>
      </c>
      <c r="G737" s="201">
        <v>789</v>
      </c>
      <c r="H737" s="180">
        <v>0.17048374902026328</v>
      </c>
      <c r="I737" s="201">
        <v>1848</v>
      </c>
      <c r="J737" s="184">
        <v>63.531757438633427</v>
      </c>
      <c r="K737" s="201">
        <v>1671</v>
      </c>
      <c r="L737" s="184">
        <v>46.603227728669204</v>
      </c>
      <c r="M737" s="201">
        <v>1319</v>
      </c>
      <c r="N737" s="184">
        <v>4.0755464123866076</v>
      </c>
      <c r="O737" s="201">
        <v>1621</v>
      </c>
      <c r="P737" s="184">
        <v>104.59717996137525</v>
      </c>
      <c r="Q737" s="201">
        <v>1855</v>
      </c>
      <c r="S737" s="234">
        <v>730</v>
      </c>
    </row>
    <row r="738" spans="1:19" s="28" customFormat="1" ht="15" customHeight="1" x14ac:dyDescent="0.25">
      <c r="A738" s="145" t="s">
        <v>1606</v>
      </c>
      <c r="B738" s="146">
        <v>3</v>
      </c>
      <c r="C738" s="147" t="s">
        <v>1607</v>
      </c>
      <c r="D738" s="136"/>
      <c r="E738" s="16"/>
      <c r="F738" s="178">
        <v>4779.7678950925938</v>
      </c>
      <c r="G738" s="201">
        <v>815</v>
      </c>
      <c r="H738" s="180">
        <v>0.26166466870145855</v>
      </c>
      <c r="I738" s="201">
        <v>1631</v>
      </c>
      <c r="J738" s="184">
        <v>53.353094525989505</v>
      </c>
      <c r="K738" s="201">
        <v>1831</v>
      </c>
      <c r="L738" s="184">
        <v>63.929993430202202</v>
      </c>
      <c r="M738" s="201">
        <v>627</v>
      </c>
      <c r="N738" s="184">
        <v>5.1297751671120091</v>
      </c>
      <c r="O738" s="201">
        <v>1220</v>
      </c>
      <c r="P738" s="184">
        <v>276.37225804517971</v>
      </c>
      <c r="Q738" s="201">
        <v>1546</v>
      </c>
      <c r="S738" s="234">
        <v>731</v>
      </c>
    </row>
    <row r="739" spans="1:19" s="28" customFormat="1" ht="15" customHeight="1" x14ac:dyDescent="0.25">
      <c r="A739" s="145" t="s">
        <v>1608</v>
      </c>
      <c r="B739" s="146">
        <v>4</v>
      </c>
      <c r="C739" s="147" t="s">
        <v>1609</v>
      </c>
      <c r="D739" s="136"/>
      <c r="E739" s="16"/>
      <c r="F739" s="178">
        <v>1997.6952820441763</v>
      </c>
      <c r="G739" s="201">
        <v>1270</v>
      </c>
      <c r="H739" s="180">
        <v>0.32812013468231477</v>
      </c>
      <c r="I739" s="201">
        <v>1287</v>
      </c>
      <c r="J739" s="184">
        <v>63.265620470152271</v>
      </c>
      <c r="K739" s="201">
        <v>1679</v>
      </c>
      <c r="L739" s="184">
        <v>78.348515874329493</v>
      </c>
      <c r="M739" s="201">
        <v>100</v>
      </c>
      <c r="N739" s="184">
        <v>5.3674612545966891</v>
      </c>
      <c r="O739" s="201">
        <v>1131</v>
      </c>
      <c r="P739" s="184">
        <v>342.75648299636134</v>
      </c>
      <c r="Q739" s="201">
        <v>1389</v>
      </c>
      <c r="S739" s="234">
        <v>732</v>
      </c>
    </row>
    <row r="740" spans="1:19" s="28" customFormat="1" ht="15" customHeight="1" x14ac:dyDescent="0.25">
      <c r="A740" s="145" t="s">
        <v>1610</v>
      </c>
      <c r="B740" s="146">
        <v>5</v>
      </c>
      <c r="C740" s="147" t="s">
        <v>1611</v>
      </c>
      <c r="D740" s="136"/>
      <c r="E740" s="16"/>
      <c r="F740" s="178">
        <v>5206.6947094004217</v>
      </c>
      <c r="G740" s="201">
        <v>770</v>
      </c>
      <c r="H740" s="180">
        <v>0.20266417019743177</v>
      </c>
      <c r="I740" s="201">
        <v>1802</v>
      </c>
      <c r="J740" s="184">
        <v>59.72030117600665</v>
      </c>
      <c r="K740" s="201">
        <v>1751</v>
      </c>
      <c r="L740" s="184">
        <v>50.756856026951887</v>
      </c>
      <c r="M740" s="201">
        <v>1154</v>
      </c>
      <c r="N740" s="184">
        <v>4.5998627018618814</v>
      </c>
      <c r="O740" s="201">
        <v>1425</v>
      </c>
      <c r="P740" s="184">
        <v>147.08411388983649</v>
      </c>
      <c r="Q740" s="201">
        <v>1818</v>
      </c>
      <c r="S740" s="234">
        <v>733</v>
      </c>
    </row>
    <row r="741" spans="1:19" s="28" customFormat="1" ht="15" customHeight="1" x14ac:dyDescent="0.25">
      <c r="A741" s="145" t="s">
        <v>1612</v>
      </c>
      <c r="B741" s="146">
        <v>6</v>
      </c>
      <c r="C741" s="147" t="s">
        <v>1613</v>
      </c>
      <c r="D741" s="136"/>
      <c r="E741" s="16"/>
      <c r="F741" s="178">
        <v>1850.6874639098771</v>
      </c>
      <c r="G741" s="201">
        <v>1325</v>
      </c>
      <c r="H741" s="180">
        <v>0.27734550358466997</v>
      </c>
      <c r="I741" s="201">
        <v>1554</v>
      </c>
      <c r="J741" s="184">
        <v>57.35328825077265</v>
      </c>
      <c r="K741" s="201">
        <v>1790</v>
      </c>
      <c r="L741" s="184">
        <v>60.317735257550709</v>
      </c>
      <c r="M741" s="201">
        <v>771</v>
      </c>
      <c r="N741" s="184">
        <v>5.5530753433498514</v>
      </c>
      <c r="O741" s="201">
        <v>1063</v>
      </c>
      <c r="P741" s="184">
        <v>279.25370058580688</v>
      </c>
      <c r="Q741" s="201">
        <v>1540</v>
      </c>
      <c r="S741" s="234">
        <v>734</v>
      </c>
    </row>
    <row r="742" spans="1:19" s="28" customFormat="1" ht="15" customHeight="1" x14ac:dyDescent="0.25">
      <c r="A742" s="145" t="s">
        <v>1614</v>
      </c>
      <c r="B742" s="146">
        <v>7</v>
      </c>
      <c r="C742" s="147" t="s">
        <v>1615</v>
      </c>
      <c r="D742" s="136"/>
      <c r="E742" s="16"/>
      <c r="F742" s="178">
        <v>2594.7886803567753</v>
      </c>
      <c r="G742" s="201">
        <v>1140</v>
      </c>
      <c r="H742" s="180">
        <v>0.19309406394999551</v>
      </c>
      <c r="I742" s="201">
        <v>1818</v>
      </c>
      <c r="J742" s="184">
        <v>63.960672375211388</v>
      </c>
      <c r="K742" s="201">
        <v>1656</v>
      </c>
      <c r="L742" s="184">
        <v>65.930513155122412</v>
      </c>
      <c r="M742" s="201">
        <v>535</v>
      </c>
      <c r="N742" s="184">
        <v>4.0950731001713505</v>
      </c>
      <c r="O742" s="201">
        <v>1616</v>
      </c>
      <c r="P742" s="184">
        <v>118.72423395628658</v>
      </c>
      <c r="Q742" s="201">
        <v>1845</v>
      </c>
      <c r="S742" s="234">
        <v>735</v>
      </c>
    </row>
    <row r="743" spans="1:19" s="28" customFormat="1" ht="15" customHeight="1" x14ac:dyDescent="0.25">
      <c r="A743" s="145" t="s">
        <v>1616</v>
      </c>
      <c r="B743" s="146">
        <v>8</v>
      </c>
      <c r="C743" s="147" t="s">
        <v>1617</v>
      </c>
      <c r="D743" s="136"/>
      <c r="E743" s="16"/>
      <c r="F743" s="178">
        <v>2540.4159257043634</v>
      </c>
      <c r="G743" s="201">
        <v>1156</v>
      </c>
      <c r="H743" s="180">
        <v>0.23013879638100013</v>
      </c>
      <c r="I743" s="201">
        <v>1735</v>
      </c>
      <c r="J743" s="184">
        <v>51.458562991706799</v>
      </c>
      <c r="K743" s="201">
        <v>1841</v>
      </c>
      <c r="L743" s="184">
        <v>83.688934132889912</v>
      </c>
      <c r="M743" s="201">
        <v>23</v>
      </c>
      <c r="N743" s="184">
        <v>4.0820361090784933</v>
      </c>
      <c r="O743" s="201">
        <v>1619</v>
      </c>
      <c r="P743" s="184">
        <v>220.78914273563754</v>
      </c>
      <c r="Q743" s="201">
        <v>1686</v>
      </c>
      <c r="S743" s="234">
        <v>736</v>
      </c>
    </row>
    <row r="744" spans="1:19" s="28" customFormat="1" ht="15" customHeight="1" x14ac:dyDescent="0.25">
      <c r="A744" s="145" t="s">
        <v>1620</v>
      </c>
      <c r="B744" s="146">
        <v>1</v>
      </c>
      <c r="C744" s="147" t="s">
        <v>1621</v>
      </c>
      <c r="D744" s="136"/>
      <c r="E744" s="16"/>
      <c r="F744" s="178">
        <v>58226.171912685779</v>
      </c>
      <c r="G744" s="201">
        <v>109</v>
      </c>
      <c r="H744" s="180">
        <v>0.52879649205385515</v>
      </c>
      <c r="I744" s="201">
        <v>431</v>
      </c>
      <c r="J744" s="184">
        <v>81.496562040945605</v>
      </c>
      <c r="K744" s="201">
        <v>399</v>
      </c>
      <c r="L744" s="184">
        <v>70.898723571682353</v>
      </c>
      <c r="M744" s="201">
        <v>340</v>
      </c>
      <c r="N744" s="184">
        <v>8.2772193094055755</v>
      </c>
      <c r="O744" s="201">
        <v>340</v>
      </c>
      <c r="P744" s="184">
        <v>715.67925160290179</v>
      </c>
      <c r="Q744" s="201">
        <v>692</v>
      </c>
      <c r="S744" s="234">
        <v>737</v>
      </c>
    </row>
    <row r="745" spans="1:19" s="28" customFormat="1" ht="15" customHeight="1" x14ac:dyDescent="0.25">
      <c r="A745" s="145" t="s">
        <v>1622</v>
      </c>
      <c r="B745" s="146">
        <v>2</v>
      </c>
      <c r="C745" s="147" t="s">
        <v>1623</v>
      </c>
      <c r="D745" s="136"/>
      <c r="E745" s="16"/>
      <c r="F745" s="178">
        <v>4752.5815177663872</v>
      </c>
      <c r="G745" s="201">
        <v>819</v>
      </c>
      <c r="H745" s="180">
        <v>0.35312032919958269</v>
      </c>
      <c r="I745" s="201">
        <v>1151</v>
      </c>
      <c r="J745" s="184">
        <v>78.772458318993642</v>
      </c>
      <c r="K745" s="201">
        <v>606</v>
      </c>
      <c r="L745" s="184">
        <v>69.438353072493697</v>
      </c>
      <c r="M745" s="201">
        <v>398</v>
      </c>
      <c r="N745" s="184">
        <v>5.4982556859838265</v>
      </c>
      <c r="O745" s="201">
        <v>1081</v>
      </c>
      <c r="P745" s="184">
        <v>319.78849726024623</v>
      </c>
      <c r="Q745" s="201">
        <v>1439</v>
      </c>
      <c r="S745" s="234">
        <v>738</v>
      </c>
    </row>
    <row r="746" spans="1:19" s="28" customFormat="1" ht="15" customHeight="1" x14ac:dyDescent="0.25">
      <c r="A746" s="145" t="s">
        <v>1624</v>
      </c>
      <c r="B746" s="146">
        <v>3</v>
      </c>
      <c r="C746" s="147" t="s">
        <v>1625</v>
      </c>
      <c r="D746" s="136"/>
      <c r="E746" s="16"/>
      <c r="F746" s="178">
        <v>4618.663436863224</v>
      </c>
      <c r="G746" s="201">
        <v>831</v>
      </c>
      <c r="H746" s="180">
        <v>0.40108968061602918</v>
      </c>
      <c r="I746" s="201">
        <v>908</v>
      </c>
      <c r="J746" s="184">
        <v>82.916928205379904</v>
      </c>
      <c r="K746" s="201">
        <v>270</v>
      </c>
      <c r="L746" s="184">
        <v>57.634061052080476</v>
      </c>
      <c r="M746" s="201">
        <v>874</v>
      </c>
      <c r="N746" s="184">
        <v>5.6789338723310401</v>
      </c>
      <c r="O746" s="201">
        <v>1021</v>
      </c>
      <c r="P746" s="184">
        <v>450.27471872032612</v>
      </c>
      <c r="Q746" s="201">
        <v>1144</v>
      </c>
      <c r="S746" s="234">
        <v>739</v>
      </c>
    </row>
    <row r="747" spans="1:19" s="28" customFormat="1" ht="15" customHeight="1" x14ac:dyDescent="0.25">
      <c r="A747" s="145" t="s">
        <v>1626</v>
      </c>
      <c r="B747" s="146">
        <v>4</v>
      </c>
      <c r="C747" s="147" t="s">
        <v>1627</v>
      </c>
      <c r="D747" s="136"/>
      <c r="E747" s="16"/>
      <c r="F747" s="178">
        <v>9666.2674937621432</v>
      </c>
      <c r="G747" s="201">
        <v>478</v>
      </c>
      <c r="H747" s="180">
        <v>0.39149659095517836</v>
      </c>
      <c r="I747" s="201">
        <v>958</v>
      </c>
      <c r="J747" s="184">
        <v>83.070449571718285</v>
      </c>
      <c r="K747" s="201">
        <v>255</v>
      </c>
      <c r="L747" s="184">
        <v>61.142654892274329</v>
      </c>
      <c r="M747" s="201">
        <v>735</v>
      </c>
      <c r="N747" s="184">
        <v>5.6902632028777091</v>
      </c>
      <c r="O747" s="201">
        <v>1018</v>
      </c>
      <c r="P747" s="184">
        <v>408.40443609627886</v>
      </c>
      <c r="Q747" s="201">
        <v>1236</v>
      </c>
      <c r="S747" s="234">
        <v>740</v>
      </c>
    </row>
    <row r="748" spans="1:19" s="28" customFormat="1" ht="15" customHeight="1" x14ac:dyDescent="0.25">
      <c r="A748" s="145" t="s">
        <v>1628</v>
      </c>
      <c r="B748" s="146">
        <v>5</v>
      </c>
      <c r="C748" s="147" t="s">
        <v>1629</v>
      </c>
      <c r="D748" s="136"/>
      <c r="E748" s="16"/>
      <c r="F748" s="178">
        <v>7219.4935344036012</v>
      </c>
      <c r="G748" s="201">
        <v>598</v>
      </c>
      <c r="H748" s="180">
        <v>0.36932416053691852</v>
      </c>
      <c r="I748" s="201">
        <v>1058</v>
      </c>
      <c r="J748" s="184">
        <v>80.447250309085035</v>
      </c>
      <c r="K748" s="201">
        <v>462</v>
      </c>
      <c r="L748" s="184">
        <v>48.350427961353589</v>
      </c>
      <c r="M748" s="201">
        <v>1244</v>
      </c>
      <c r="N748" s="184">
        <v>3.9874809440814549</v>
      </c>
      <c r="O748" s="201">
        <v>1649</v>
      </c>
      <c r="P748" s="184">
        <v>527.3604840178823</v>
      </c>
      <c r="Q748" s="201">
        <v>981</v>
      </c>
      <c r="S748" s="234">
        <v>741</v>
      </c>
    </row>
    <row r="749" spans="1:19" s="28" customFormat="1" ht="15" customHeight="1" x14ac:dyDescent="0.25">
      <c r="A749" s="145" t="s">
        <v>1630</v>
      </c>
      <c r="B749" s="146">
        <v>6</v>
      </c>
      <c r="C749" s="147" t="s">
        <v>1484</v>
      </c>
      <c r="D749" s="136"/>
      <c r="E749" s="16"/>
      <c r="F749" s="178">
        <v>4253.157697255343</v>
      </c>
      <c r="G749" s="201">
        <v>882</v>
      </c>
      <c r="H749" s="180">
        <v>0.35323465307156687</v>
      </c>
      <c r="I749" s="201">
        <v>1150</v>
      </c>
      <c r="J749" s="184">
        <v>77.769617841704175</v>
      </c>
      <c r="K749" s="201">
        <v>700</v>
      </c>
      <c r="L749" s="184">
        <v>66.830477426581268</v>
      </c>
      <c r="M749" s="201">
        <v>500</v>
      </c>
      <c r="N749" s="184">
        <v>4.9945162439286666</v>
      </c>
      <c r="O749" s="201">
        <v>1271</v>
      </c>
      <c r="P749" s="184">
        <v>353.58730896635518</v>
      </c>
      <c r="Q749" s="201">
        <v>1369</v>
      </c>
      <c r="S749" s="234">
        <v>742</v>
      </c>
    </row>
    <row r="750" spans="1:19" s="28" customFormat="1" ht="15" customHeight="1" x14ac:dyDescent="0.25">
      <c r="A750" s="145" t="s">
        <v>1631</v>
      </c>
      <c r="B750" s="146">
        <v>7</v>
      </c>
      <c r="C750" s="147" t="s">
        <v>450</v>
      </c>
      <c r="D750" s="136"/>
      <c r="E750" s="16"/>
      <c r="F750" s="178">
        <v>2635.0647949141176</v>
      </c>
      <c r="G750" s="201">
        <v>1132</v>
      </c>
      <c r="H750" s="180">
        <v>0.44685588122973557</v>
      </c>
      <c r="I750" s="201">
        <v>712</v>
      </c>
      <c r="J750" s="184">
        <v>73.590354981941431</v>
      </c>
      <c r="K750" s="201">
        <v>1096</v>
      </c>
      <c r="L750" s="184">
        <v>73.741173167412299</v>
      </c>
      <c r="M750" s="201">
        <v>236</v>
      </c>
      <c r="N750" s="184">
        <v>6.6727269142260166</v>
      </c>
      <c r="O750" s="201">
        <v>713</v>
      </c>
      <c r="P750" s="184">
        <v>574.91283446137265</v>
      </c>
      <c r="Q750" s="201">
        <v>904</v>
      </c>
      <c r="S750" s="234">
        <v>743</v>
      </c>
    </row>
    <row r="751" spans="1:19" s="28" customFormat="1" ht="15" customHeight="1" x14ac:dyDescent="0.25">
      <c r="A751" s="145" t="s">
        <v>1632</v>
      </c>
      <c r="B751" s="146">
        <v>8</v>
      </c>
      <c r="C751" s="147" t="s">
        <v>1633</v>
      </c>
      <c r="D751" s="136"/>
      <c r="E751" s="16"/>
      <c r="F751" s="178">
        <v>5063.7145027218567</v>
      </c>
      <c r="G751" s="201">
        <v>786</v>
      </c>
      <c r="H751" s="180">
        <v>0.43091760016702363</v>
      </c>
      <c r="I751" s="201">
        <v>772</v>
      </c>
      <c r="J751" s="184">
        <v>79.482516043814243</v>
      </c>
      <c r="K751" s="201">
        <v>539</v>
      </c>
      <c r="L751" s="184">
        <v>79.381931286104432</v>
      </c>
      <c r="M751" s="201">
        <v>74</v>
      </c>
      <c r="N751" s="184">
        <v>6.7683987923937989</v>
      </c>
      <c r="O751" s="201">
        <v>685</v>
      </c>
      <c r="P751" s="184">
        <v>447.16284041299184</v>
      </c>
      <c r="Q751" s="201">
        <v>1153</v>
      </c>
      <c r="S751" s="234">
        <v>744</v>
      </c>
    </row>
    <row r="752" spans="1:19" s="28" customFormat="1" ht="15" customHeight="1" x14ac:dyDescent="0.25">
      <c r="A752" s="145" t="s">
        <v>1636</v>
      </c>
      <c r="B752" s="146">
        <v>1</v>
      </c>
      <c r="C752" s="147" t="s">
        <v>1384</v>
      </c>
      <c r="D752" s="136"/>
      <c r="E752" s="16"/>
      <c r="F752" s="178">
        <v>21877.985427548319</v>
      </c>
      <c r="G752" s="201">
        <v>240</v>
      </c>
      <c r="H752" s="180">
        <v>0.34021959674092278</v>
      </c>
      <c r="I752" s="201">
        <v>1215</v>
      </c>
      <c r="J752" s="184">
        <v>65.133270276741612</v>
      </c>
      <c r="K752" s="201">
        <v>1607</v>
      </c>
      <c r="L752" s="184">
        <v>56.234857659632269</v>
      </c>
      <c r="M752" s="201">
        <v>934</v>
      </c>
      <c r="N752" s="184">
        <v>4.9105888849035928</v>
      </c>
      <c r="O752" s="201">
        <v>1309</v>
      </c>
      <c r="P752" s="184">
        <v>448.48681420360492</v>
      </c>
      <c r="Q752" s="201">
        <v>1149</v>
      </c>
      <c r="S752" s="234">
        <v>745</v>
      </c>
    </row>
    <row r="753" spans="1:19" s="28" customFormat="1" ht="15" customHeight="1" x14ac:dyDescent="0.25">
      <c r="A753" s="145" t="s">
        <v>1637</v>
      </c>
      <c r="B753" s="146">
        <v>2</v>
      </c>
      <c r="C753" s="147" t="s">
        <v>1638</v>
      </c>
      <c r="D753" s="136"/>
      <c r="E753" s="16"/>
      <c r="F753" s="178">
        <v>3892.6864719671298</v>
      </c>
      <c r="G753" s="201">
        <v>931</v>
      </c>
      <c r="H753" s="180">
        <v>0.25176406029879711</v>
      </c>
      <c r="I753" s="201">
        <v>1667</v>
      </c>
      <c r="J753" s="184">
        <v>68.025314471776198</v>
      </c>
      <c r="K753" s="201">
        <v>1482</v>
      </c>
      <c r="L753" s="184">
        <v>66.889399481785446</v>
      </c>
      <c r="M753" s="201">
        <v>497</v>
      </c>
      <c r="N753" s="184">
        <v>3.8967379226065493</v>
      </c>
      <c r="O753" s="201">
        <v>1673</v>
      </c>
      <c r="P753" s="184">
        <v>209.54956521855482</v>
      </c>
      <c r="Q753" s="201">
        <v>1713</v>
      </c>
      <c r="S753" s="234">
        <v>746</v>
      </c>
    </row>
    <row r="754" spans="1:19" s="28" customFormat="1" ht="15" customHeight="1" x14ac:dyDescent="0.25">
      <c r="A754" s="145" t="s">
        <v>1639</v>
      </c>
      <c r="B754" s="146">
        <v>3</v>
      </c>
      <c r="C754" s="147" t="s">
        <v>1640</v>
      </c>
      <c r="D754" s="136"/>
      <c r="E754" s="16"/>
      <c r="F754" s="178">
        <v>6287.1014824011281</v>
      </c>
      <c r="G754" s="201">
        <v>675</v>
      </c>
      <c r="H754" s="180">
        <v>0.31182092934641437</v>
      </c>
      <c r="I754" s="201">
        <v>1371</v>
      </c>
      <c r="J754" s="184">
        <v>66.850847000270917</v>
      </c>
      <c r="K754" s="201">
        <v>1529</v>
      </c>
      <c r="L754" s="184">
        <v>57.135398189322039</v>
      </c>
      <c r="M754" s="201">
        <v>898</v>
      </c>
      <c r="N754" s="184">
        <v>4.6460715767898062</v>
      </c>
      <c r="O754" s="201">
        <v>1409</v>
      </c>
      <c r="P754" s="184">
        <v>351.62728774317884</v>
      </c>
      <c r="Q754" s="201">
        <v>1372</v>
      </c>
      <c r="S754" s="234">
        <v>747</v>
      </c>
    </row>
    <row r="755" spans="1:19" s="28" customFormat="1" ht="15" customHeight="1" x14ac:dyDescent="0.25">
      <c r="A755" s="145" t="s">
        <v>1641</v>
      </c>
      <c r="B755" s="146">
        <v>4</v>
      </c>
      <c r="C755" s="147" t="s">
        <v>1642</v>
      </c>
      <c r="D755" s="136"/>
      <c r="E755" s="16"/>
      <c r="F755" s="178">
        <v>6944.6090525497402</v>
      </c>
      <c r="G755" s="201">
        <v>623</v>
      </c>
      <c r="H755" s="180">
        <v>0.39799324100828387</v>
      </c>
      <c r="I755" s="201">
        <v>926</v>
      </c>
      <c r="J755" s="184">
        <v>78.244965812601237</v>
      </c>
      <c r="K755" s="201">
        <v>653</v>
      </c>
      <c r="L755" s="184">
        <v>46.650104272593282</v>
      </c>
      <c r="M755" s="201">
        <v>1311</v>
      </c>
      <c r="N755" s="184">
        <v>4.0013373655290767</v>
      </c>
      <c r="O755" s="201">
        <v>1647</v>
      </c>
      <c r="P755" s="184">
        <v>686.16533326237493</v>
      </c>
      <c r="Q755" s="201">
        <v>728</v>
      </c>
      <c r="S755" s="234">
        <v>748</v>
      </c>
    </row>
    <row r="756" spans="1:19" s="28" customFormat="1" ht="15" customHeight="1" x14ac:dyDescent="0.25">
      <c r="A756" s="145" t="s">
        <v>1643</v>
      </c>
      <c r="B756" s="146">
        <v>5</v>
      </c>
      <c r="C756" s="147" t="s">
        <v>1644</v>
      </c>
      <c r="D756" s="136"/>
      <c r="E756" s="16"/>
      <c r="F756" s="178">
        <v>10449.637921902451</v>
      </c>
      <c r="G756" s="201">
        <v>448</v>
      </c>
      <c r="H756" s="180">
        <v>0.32284289778472441</v>
      </c>
      <c r="I756" s="201">
        <v>1316</v>
      </c>
      <c r="J756" s="184">
        <v>66.418076412280783</v>
      </c>
      <c r="K756" s="201">
        <v>1551</v>
      </c>
      <c r="L756" s="184">
        <v>48.047277673220428</v>
      </c>
      <c r="M756" s="201">
        <v>1256</v>
      </c>
      <c r="N756" s="184">
        <v>3.8853311871951224</v>
      </c>
      <c r="O756" s="201">
        <v>1677</v>
      </c>
      <c r="P756" s="184">
        <v>487.34960924658719</v>
      </c>
      <c r="Q756" s="201">
        <v>1067</v>
      </c>
      <c r="S756" s="234">
        <v>749</v>
      </c>
    </row>
    <row r="757" spans="1:19" s="28" customFormat="1" ht="15" customHeight="1" x14ac:dyDescent="0.25">
      <c r="A757" s="145" t="s">
        <v>1645</v>
      </c>
      <c r="B757" s="146">
        <v>6</v>
      </c>
      <c r="C757" s="147" t="s">
        <v>1646</v>
      </c>
      <c r="D757" s="136"/>
      <c r="E757" s="16"/>
      <c r="F757" s="178">
        <v>4398.1517096617754</v>
      </c>
      <c r="G757" s="201">
        <v>859</v>
      </c>
      <c r="H757" s="180">
        <v>0.28360245771503728</v>
      </c>
      <c r="I757" s="201">
        <v>1529</v>
      </c>
      <c r="J757" s="184">
        <v>68.568158691012485</v>
      </c>
      <c r="K757" s="201">
        <v>1450</v>
      </c>
      <c r="L757" s="184">
        <v>54.846267645991077</v>
      </c>
      <c r="M757" s="201">
        <v>999</v>
      </c>
      <c r="N757" s="184">
        <v>3.4425821677836579</v>
      </c>
      <c r="O757" s="201">
        <v>1775</v>
      </c>
      <c r="P757" s="184">
        <v>342.42276162854324</v>
      </c>
      <c r="Q757" s="201">
        <v>1392</v>
      </c>
      <c r="S757" s="234">
        <v>750</v>
      </c>
    </row>
    <row r="758" spans="1:19" s="28" customFormat="1" ht="15" customHeight="1" x14ac:dyDescent="0.25">
      <c r="A758" s="145" t="s">
        <v>1647</v>
      </c>
      <c r="B758" s="146">
        <v>7</v>
      </c>
      <c r="C758" s="147" t="s">
        <v>1648</v>
      </c>
      <c r="D758" s="136"/>
      <c r="E758" s="16"/>
      <c r="F758" s="178">
        <v>3812.1342428524454</v>
      </c>
      <c r="G758" s="201">
        <v>942</v>
      </c>
      <c r="H758" s="180">
        <v>0.26530620007888245</v>
      </c>
      <c r="I758" s="201">
        <v>1611</v>
      </c>
      <c r="J758" s="184">
        <v>73.174199649935304</v>
      </c>
      <c r="K758" s="201">
        <v>1130</v>
      </c>
      <c r="L758" s="184">
        <v>39.670642295784809</v>
      </c>
      <c r="M758" s="201">
        <v>1518</v>
      </c>
      <c r="N758" s="184">
        <v>3.6478248051867683</v>
      </c>
      <c r="O758" s="201">
        <v>1726</v>
      </c>
      <c r="P758" s="184">
        <v>287.33356509432571</v>
      </c>
      <c r="Q758" s="201">
        <v>1515</v>
      </c>
      <c r="S758" s="234">
        <v>751</v>
      </c>
    </row>
    <row r="759" spans="1:19" s="28" customFormat="1" ht="15" customHeight="1" x14ac:dyDescent="0.25">
      <c r="A759" s="145" t="s">
        <v>1649</v>
      </c>
      <c r="B759" s="146">
        <v>8</v>
      </c>
      <c r="C759" s="147" t="s">
        <v>1650</v>
      </c>
      <c r="D759" s="136"/>
      <c r="E759" s="16"/>
      <c r="F759" s="178">
        <v>9206.1128849445086</v>
      </c>
      <c r="G759" s="201">
        <v>501</v>
      </c>
      <c r="H759" s="180">
        <v>0.50478232424841696</v>
      </c>
      <c r="I759" s="201">
        <v>503</v>
      </c>
      <c r="J759" s="184">
        <v>60.528588869912902</v>
      </c>
      <c r="K759" s="201">
        <v>1736</v>
      </c>
      <c r="L759" s="184">
        <v>67.688673911109731</v>
      </c>
      <c r="M759" s="201">
        <v>467</v>
      </c>
      <c r="N759" s="184">
        <v>7.5514421166988219</v>
      </c>
      <c r="O759" s="201">
        <v>480</v>
      </c>
      <c r="P759" s="184">
        <v>1057.5873715050377</v>
      </c>
      <c r="Q759" s="201">
        <v>230</v>
      </c>
      <c r="S759" s="234">
        <v>752</v>
      </c>
    </row>
    <row r="760" spans="1:19" s="28" customFormat="1" ht="15" customHeight="1" x14ac:dyDescent="0.25">
      <c r="A760" s="145" t="s">
        <v>1653</v>
      </c>
      <c r="B760" s="146">
        <v>1</v>
      </c>
      <c r="C760" s="147" t="s">
        <v>1654</v>
      </c>
      <c r="D760" s="136"/>
      <c r="E760" s="16"/>
      <c r="F760" s="178">
        <v>35101.640739587718</v>
      </c>
      <c r="G760" s="201">
        <v>158</v>
      </c>
      <c r="H760" s="180">
        <v>0.53636583451034814</v>
      </c>
      <c r="I760" s="201">
        <v>405</v>
      </c>
      <c r="J760" s="184">
        <v>66.888986670220703</v>
      </c>
      <c r="K760" s="201">
        <v>1527</v>
      </c>
      <c r="L760" s="184">
        <v>70.265760368443807</v>
      </c>
      <c r="M760" s="201">
        <v>365</v>
      </c>
      <c r="N760" s="184">
        <v>8.4140073208915283</v>
      </c>
      <c r="O760" s="201">
        <v>307</v>
      </c>
      <c r="P760" s="184">
        <v>987.33906579798656</v>
      </c>
      <c r="Q760" s="201">
        <v>311</v>
      </c>
      <c r="S760" s="234">
        <v>753</v>
      </c>
    </row>
    <row r="761" spans="1:19" s="28" customFormat="1" ht="15" customHeight="1" x14ac:dyDescent="0.25">
      <c r="A761" s="145" t="s">
        <v>1655</v>
      </c>
      <c r="B761" s="146">
        <v>2</v>
      </c>
      <c r="C761" s="147" t="s">
        <v>1656</v>
      </c>
      <c r="D761" s="136"/>
      <c r="E761" s="16"/>
      <c r="F761" s="178">
        <v>876.00549162219431</v>
      </c>
      <c r="G761" s="201">
        <v>1631</v>
      </c>
      <c r="H761" s="180">
        <v>0.41789948754385853</v>
      </c>
      <c r="I761" s="201">
        <v>832</v>
      </c>
      <c r="J761" s="184">
        <v>67.269381252906271</v>
      </c>
      <c r="K761" s="201">
        <v>1514</v>
      </c>
      <c r="L761" s="184">
        <v>62.043442916966676</v>
      </c>
      <c r="M761" s="201">
        <v>699</v>
      </c>
      <c r="N761" s="184">
        <v>5.8566546560364143</v>
      </c>
      <c r="O761" s="201">
        <v>950</v>
      </c>
      <c r="P761" s="184">
        <v>641.55474939606177</v>
      </c>
      <c r="Q761" s="201">
        <v>786</v>
      </c>
      <c r="S761" s="234">
        <v>754</v>
      </c>
    </row>
    <row r="762" spans="1:19" s="28" customFormat="1" ht="15" customHeight="1" x14ac:dyDescent="0.25">
      <c r="A762" s="145" t="s">
        <v>1657</v>
      </c>
      <c r="B762" s="146">
        <v>3</v>
      </c>
      <c r="C762" s="147" t="s">
        <v>901</v>
      </c>
      <c r="D762" s="136"/>
      <c r="E762" s="16"/>
      <c r="F762" s="178">
        <v>9693.4538710883498</v>
      </c>
      <c r="G762" s="201">
        <v>476</v>
      </c>
      <c r="H762" s="180">
        <v>0.29215329876635626</v>
      </c>
      <c r="I762" s="201">
        <v>1481</v>
      </c>
      <c r="J762" s="184">
        <v>67.526924356079221</v>
      </c>
      <c r="K762" s="201">
        <v>1503</v>
      </c>
      <c r="L762" s="184">
        <v>75.710883891201135</v>
      </c>
      <c r="M762" s="201">
        <v>177</v>
      </c>
      <c r="N762" s="184">
        <v>3.93491203993857</v>
      </c>
      <c r="O762" s="201">
        <v>1663</v>
      </c>
      <c r="P762" s="184">
        <v>292.04644580603986</v>
      </c>
      <c r="Q762" s="201">
        <v>1504</v>
      </c>
      <c r="S762" s="234">
        <v>755</v>
      </c>
    </row>
    <row r="763" spans="1:19" s="28" customFormat="1" ht="15" customHeight="1" x14ac:dyDescent="0.25">
      <c r="A763" s="145" t="s">
        <v>1658</v>
      </c>
      <c r="B763" s="146">
        <v>4</v>
      </c>
      <c r="C763" s="147" t="s">
        <v>1659</v>
      </c>
      <c r="D763" s="136"/>
      <c r="E763" s="16"/>
      <c r="F763" s="178">
        <v>1026.0340183482942</v>
      </c>
      <c r="G763" s="201">
        <v>1567</v>
      </c>
      <c r="H763" s="180">
        <v>0.32838939224280483</v>
      </c>
      <c r="I763" s="201">
        <v>1283</v>
      </c>
      <c r="J763" s="184">
        <v>67.022142721095065</v>
      </c>
      <c r="K763" s="201">
        <v>1523</v>
      </c>
      <c r="L763" s="184">
        <v>62.181624758686922</v>
      </c>
      <c r="M763" s="201">
        <v>693</v>
      </c>
      <c r="N763" s="184">
        <v>4.48314721434215</v>
      </c>
      <c r="O763" s="201">
        <v>1479</v>
      </c>
      <c r="P763" s="184">
        <v>398.6203906021816</v>
      </c>
      <c r="Q763" s="201">
        <v>1256</v>
      </c>
      <c r="S763" s="234">
        <v>756</v>
      </c>
    </row>
    <row r="764" spans="1:19" s="28" customFormat="1" ht="15" customHeight="1" x14ac:dyDescent="0.25">
      <c r="A764" s="145" t="s">
        <v>1660</v>
      </c>
      <c r="B764" s="146">
        <v>5</v>
      </c>
      <c r="C764" s="147" t="s">
        <v>1661</v>
      </c>
      <c r="D764" s="136"/>
      <c r="E764" s="16"/>
      <c r="F764" s="178">
        <v>4856.2925127515437</v>
      </c>
      <c r="G764" s="201">
        <v>800</v>
      </c>
      <c r="H764" s="180">
        <v>0.41250173157404557</v>
      </c>
      <c r="I764" s="201">
        <v>855</v>
      </c>
      <c r="J764" s="184">
        <v>63.452205863909327</v>
      </c>
      <c r="K764" s="201">
        <v>1674</v>
      </c>
      <c r="L764" s="184">
        <v>59.392376441462915</v>
      </c>
      <c r="M764" s="201">
        <v>796</v>
      </c>
      <c r="N764" s="184">
        <v>5.7667176419609349</v>
      </c>
      <c r="O764" s="201">
        <v>986</v>
      </c>
      <c r="P764" s="184">
        <v>697.80750906557785</v>
      </c>
      <c r="Q764" s="201">
        <v>716</v>
      </c>
      <c r="S764" s="234">
        <v>757</v>
      </c>
    </row>
    <row r="765" spans="1:19" s="28" customFormat="1" ht="15" customHeight="1" x14ac:dyDescent="0.25">
      <c r="A765" s="145" t="s">
        <v>1662</v>
      </c>
      <c r="B765" s="146">
        <v>6</v>
      </c>
      <c r="C765" s="147" t="s">
        <v>1663</v>
      </c>
      <c r="D765" s="136"/>
      <c r="E765" s="16"/>
      <c r="F765" s="178">
        <v>2824.3625333336263</v>
      </c>
      <c r="G765" s="201">
        <v>1091</v>
      </c>
      <c r="H765" s="180">
        <v>0.2988360101666428</v>
      </c>
      <c r="I765" s="201">
        <v>1441</v>
      </c>
      <c r="J765" s="184">
        <v>63.026607624164001</v>
      </c>
      <c r="K765" s="201">
        <v>1684</v>
      </c>
      <c r="L765" s="184">
        <v>72.441466723672633</v>
      </c>
      <c r="M765" s="201">
        <v>283</v>
      </c>
      <c r="N765" s="184">
        <v>4.9112080949438548</v>
      </c>
      <c r="O765" s="201">
        <v>1308</v>
      </c>
      <c r="P765" s="184">
        <v>295.53459757959627</v>
      </c>
      <c r="Q765" s="201">
        <v>1499</v>
      </c>
      <c r="S765" s="234">
        <v>758</v>
      </c>
    </row>
    <row r="766" spans="1:19" s="28" customFormat="1" ht="15" customHeight="1" x14ac:dyDescent="0.25">
      <c r="A766" s="145" t="s">
        <v>1664</v>
      </c>
      <c r="B766" s="146">
        <v>7</v>
      </c>
      <c r="C766" s="147" t="s">
        <v>1665</v>
      </c>
      <c r="D766" s="136"/>
      <c r="E766" s="16"/>
      <c r="F766" s="178">
        <v>1654.3414054428335</v>
      </c>
      <c r="G766" s="201">
        <v>1369</v>
      </c>
      <c r="H766" s="180">
        <v>0.30688602707431267</v>
      </c>
      <c r="I766" s="201">
        <v>1400</v>
      </c>
      <c r="J766" s="184">
        <v>73.950715908861596</v>
      </c>
      <c r="K766" s="201">
        <v>1062</v>
      </c>
      <c r="L766" s="184">
        <v>70.851320462142439</v>
      </c>
      <c r="M766" s="201">
        <v>344</v>
      </c>
      <c r="N766" s="184">
        <v>3.0160451714874172</v>
      </c>
      <c r="O766" s="201">
        <v>1832</v>
      </c>
      <c r="P766" s="184">
        <v>389.5159790934315</v>
      </c>
      <c r="Q766" s="201">
        <v>1275</v>
      </c>
      <c r="S766" s="234">
        <v>759</v>
      </c>
    </row>
    <row r="767" spans="1:19" s="28" customFormat="1" ht="15" customHeight="1" x14ac:dyDescent="0.25">
      <c r="A767" s="145" t="s">
        <v>1666</v>
      </c>
      <c r="B767" s="146">
        <v>8</v>
      </c>
      <c r="C767" s="147" t="s">
        <v>1667</v>
      </c>
      <c r="D767" s="136"/>
      <c r="E767" s="16"/>
      <c r="F767" s="178">
        <v>1947.3501388474986</v>
      </c>
      <c r="G767" s="201">
        <v>1289</v>
      </c>
      <c r="H767" s="180">
        <v>0.30851499429499951</v>
      </c>
      <c r="I767" s="201">
        <v>1388</v>
      </c>
      <c r="J767" s="184">
        <v>59.355348548061073</v>
      </c>
      <c r="K767" s="201">
        <v>1758</v>
      </c>
      <c r="L767" s="184">
        <v>49.023106353183842</v>
      </c>
      <c r="M767" s="201">
        <v>1224</v>
      </c>
      <c r="N767" s="184">
        <v>4.6275282483056923</v>
      </c>
      <c r="O767" s="201">
        <v>1414</v>
      </c>
      <c r="P767" s="184">
        <v>439.61588254569369</v>
      </c>
      <c r="Q767" s="201">
        <v>1169</v>
      </c>
      <c r="S767" s="234">
        <v>760</v>
      </c>
    </row>
    <row r="768" spans="1:19" s="28" customFormat="1" ht="15" customHeight="1" x14ac:dyDescent="0.25">
      <c r="A768" s="145" t="s">
        <v>1670</v>
      </c>
      <c r="B768" s="146">
        <v>1</v>
      </c>
      <c r="C768" s="147" t="s">
        <v>1671</v>
      </c>
      <c r="D768" s="136"/>
      <c r="E768" s="16"/>
      <c r="F768" s="178">
        <v>28192.273287275653</v>
      </c>
      <c r="G768" s="201">
        <v>190</v>
      </c>
      <c r="H768" s="180">
        <v>0.55372575957547254</v>
      </c>
      <c r="I768" s="201">
        <v>352</v>
      </c>
      <c r="J768" s="184">
        <v>79.317215697630203</v>
      </c>
      <c r="K768" s="201">
        <v>558</v>
      </c>
      <c r="L768" s="184">
        <v>75.320333036965778</v>
      </c>
      <c r="M768" s="201">
        <v>192</v>
      </c>
      <c r="N768" s="184">
        <v>9.4525463266963268</v>
      </c>
      <c r="O768" s="201">
        <v>143</v>
      </c>
      <c r="P768" s="184">
        <v>760.60443655848076</v>
      </c>
      <c r="Q768" s="201">
        <v>616</v>
      </c>
      <c r="S768" s="234">
        <v>761</v>
      </c>
    </row>
    <row r="769" spans="1:19" s="28" customFormat="1" ht="15" customHeight="1" x14ac:dyDescent="0.25">
      <c r="A769" s="145" t="s">
        <v>1672</v>
      </c>
      <c r="B769" s="146">
        <v>2</v>
      </c>
      <c r="C769" s="147" t="s">
        <v>1673</v>
      </c>
      <c r="D769" s="136"/>
      <c r="E769" s="16"/>
      <c r="F769" s="178">
        <v>23374.243083353584</v>
      </c>
      <c r="G769" s="201">
        <v>230</v>
      </c>
      <c r="H769" s="180">
        <v>0.42351859732032232</v>
      </c>
      <c r="I769" s="201">
        <v>806</v>
      </c>
      <c r="J769" s="184">
        <v>78.916054367140944</v>
      </c>
      <c r="K769" s="201">
        <v>592</v>
      </c>
      <c r="L769" s="184">
        <v>57.209088595174244</v>
      </c>
      <c r="M769" s="201">
        <v>893</v>
      </c>
      <c r="N769" s="184">
        <v>5.7463123366465902</v>
      </c>
      <c r="O769" s="201">
        <v>993</v>
      </c>
      <c r="P769" s="184">
        <v>557.61691058132362</v>
      </c>
      <c r="Q769" s="201">
        <v>928</v>
      </c>
      <c r="S769" s="234">
        <v>762</v>
      </c>
    </row>
    <row r="770" spans="1:19" s="28" customFormat="1" ht="15" customHeight="1" x14ac:dyDescent="0.25">
      <c r="A770" s="145" t="s">
        <v>1674</v>
      </c>
      <c r="B770" s="146">
        <v>3</v>
      </c>
      <c r="C770" s="147" t="s">
        <v>1675</v>
      </c>
      <c r="D770" s="136"/>
      <c r="E770" s="16"/>
      <c r="F770" s="178">
        <v>4805.9473695548659</v>
      </c>
      <c r="G770" s="201">
        <v>810</v>
      </c>
      <c r="H770" s="180">
        <v>0.43289043645262859</v>
      </c>
      <c r="I770" s="201">
        <v>764</v>
      </c>
      <c r="J770" s="184">
        <v>79.875004671364266</v>
      </c>
      <c r="K770" s="201">
        <v>521</v>
      </c>
      <c r="L770" s="184">
        <v>57.433239348592764</v>
      </c>
      <c r="M770" s="201">
        <v>883</v>
      </c>
      <c r="N770" s="184">
        <v>6.827964246440402</v>
      </c>
      <c r="O770" s="201">
        <v>671</v>
      </c>
      <c r="P770" s="184">
        <v>519.83504445456242</v>
      </c>
      <c r="Q770" s="201">
        <v>995</v>
      </c>
      <c r="S770" s="234">
        <v>763</v>
      </c>
    </row>
    <row r="771" spans="1:19" s="28" customFormat="1" ht="15" customHeight="1" x14ac:dyDescent="0.25">
      <c r="A771" s="145" t="s">
        <v>1676</v>
      </c>
      <c r="B771" s="146">
        <v>4</v>
      </c>
      <c r="C771" s="147" t="s">
        <v>1677</v>
      </c>
      <c r="D771" s="136"/>
      <c r="E771" s="16"/>
      <c r="F771" s="178">
        <v>4162.536439501323</v>
      </c>
      <c r="G771" s="201">
        <v>894</v>
      </c>
      <c r="H771" s="180">
        <v>0.39388468466258175</v>
      </c>
      <c r="I771" s="201">
        <v>945</v>
      </c>
      <c r="J771" s="184">
        <v>83.394738743866156</v>
      </c>
      <c r="K771" s="201">
        <v>235</v>
      </c>
      <c r="L771" s="184">
        <v>61.852545014453177</v>
      </c>
      <c r="M771" s="201">
        <v>708</v>
      </c>
      <c r="N771" s="184">
        <v>6.7358501549209393</v>
      </c>
      <c r="O771" s="201">
        <v>695</v>
      </c>
      <c r="P771" s="184">
        <v>368.79985196162835</v>
      </c>
      <c r="Q771" s="201">
        <v>1329</v>
      </c>
      <c r="S771" s="234">
        <v>764</v>
      </c>
    </row>
    <row r="772" spans="1:19" s="28" customFormat="1" ht="15" customHeight="1" x14ac:dyDescent="0.25">
      <c r="A772" s="145" t="s">
        <v>1678</v>
      </c>
      <c r="B772" s="146">
        <v>5</v>
      </c>
      <c r="C772" s="147" t="s">
        <v>708</v>
      </c>
      <c r="D772" s="136"/>
      <c r="E772" s="16"/>
      <c r="F772" s="178">
        <v>4356.8686922404995</v>
      </c>
      <c r="G772" s="201">
        <v>866</v>
      </c>
      <c r="H772" s="180">
        <v>0.3009593685934156</v>
      </c>
      <c r="I772" s="201">
        <v>1427</v>
      </c>
      <c r="J772" s="184">
        <v>67.59631439779227</v>
      </c>
      <c r="K772" s="201">
        <v>1500</v>
      </c>
      <c r="L772" s="184">
        <v>56.275113889514408</v>
      </c>
      <c r="M772" s="201">
        <v>932</v>
      </c>
      <c r="N772" s="184">
        <v>5.4313462667716212</v>
      </c>
      <c r="O772" s="201">
        <v>1107</v>
      </c>
      <c r="P772" s="184">
        <v>284.50077601716765</v>
      </c>
      <c r="Q772" s="201">
        <v>1526</v>
      </c>
      <c r="S772" s="234">
        <v>765</v>
      </c>
    </row>
    <row r="773" spans="1:19" s="28" customFormat="1" ht="15" customHeight="1" x14ac:dyDescent="0.25">
      <c r="A773" s="145" t="s">
        <v>1679</v>
      </c>
      <c r="B773" s="146">
        <v>6</v>
      </c>
      <c r="C773" s="147" t="s">
        <v>1680</v>
      </c>
      <c r="D773" s="136"/>
      <c r="E773" s="16"/>
      <c r="F773" s="178">
        <v>13402.884021819573</v>
      </c>
      <c r="G773" s="201">
        <v>368</v>
      </c>
      <c r="H773" s="180">
        <v>0.29029455105057722</v>
      </c>
      <c r="I773" s="201">
        <v>1491</v>
      </c>
      <c r="J773" s="184">
        <v>73.663349343648974</v>
      </c>
      <c r="K773" s="201">
        <v>1092</v>
      </c>
      <c r="L773" s="184">
        <v>64.792064989899529</v>
      </c>
      <c r="M773" s="201">
        <v>594</v>
      </c>
      <c r="N773" s="184">
        <v>5.4347667833183735</v>
      </c>
      <c r="O773" s="201">
        <v>1105</v>
      </c>
      <c r="P773" s="184">
        <v>217.56932734249065</v>
      </c>
      <c r="Q773" s="201">
        <v>1692</v>
      </c>
      <c r="S773" s="234">
        <v>766</v>
      </c>
    </row>
    <row r="774" spans="1:19" s="28" customFormat="1" ht="15" customHeight="1" x14ac:dyDescent="0.25">
      <c r="A774" s="145" t="s">
        <v>1681</v>
      </c>
      <c r="B774" s="146">
        <v>7</v>
      </c>
      <c r="C774" s="147" t="s">
        <v>1682</v>
      </c>
      <c r="D774" s="136"/>
      <c r="E774" s="16"/>
      <c r="F774" s="178">
        <v>16072.183514107432</v>
      </c>
      <c r="G774" s="201">
        <v>309</v>
      </c>
      <c r="H774" s="180">
        <v>0.39995493858643733</v>
      </c>
      <c r="I774" s="201">
        <v>915</v>
      </c>
      <c r="J774" s="184">
        <v>73.167656661900423</v>
      </c>
      <c r="K774" s="201">
        <v>1132</v>
      </c>
      <c r="L774" s="184">
        <v>47.686315866596665</v>
      </c>
      <c r="M774" s="201">
        <v>1274</v>
      </c>
      <c r="N774" s="184">
        <v>5.7379773677319985</v>
      </c>
      <c r="O774" s="201">
        <v>995</v>
      </c>
      <c r="P774" s="184">
        <v>575.20242000831104</v>
      </c>
      <c r="Q774" s="201">
        <v>903</v>
      </c>
      <c r="S774" s="234">
        <v>767</v>
      </c>
    </row>
    <row r="775" spans="1:19" s="28" customFormat="1" ht="15" customHeight="1" x14ac:dyDescent="0.25">
      <c r="A775" s="145" t="s">
        <v>1683</v>
      </c>
      <c r="B775" s="146">
        <v>8</v>
      </c>
      <c r="C775" s="147" t="s">
        <v>1684</v>
      </c>
      <c r="D775" s="136"/>
      <c r="E775" s="16"/>
      <c r="F775" s="178">
        <v>6013.2239034112008</v>
      </c>
      <c r="G775" s="201">
        <v>694</v>
      </c>
      <c r="H775" s="180">
        <v>0.41808820178245104</v>
      </c>
      <c r="I775" s="201">
        <v>831</v>
      </c>
      <c r="J775" s="184">
        <v>78.859795702355939</v>
      </c>
      <c r="K775" s="201">
        <v>598</v>
      </c>
      <c r="L775" s="184">
        <v>56.278902891455424</v>
      </c>
      <c r="M775" s="201">
        <v>931</v>
      </c>
      <c r="N775" s="184">
        <v>6.1881413331500941</v>
      </c>
      <c r="O775" s="201">
        <v>850</v>
      </c>
      <c r="P775" s="184">
        <v>516.21401372780315</v>
      </c>
      <c r="Q775" s="201">
        <v>1009</v>
      </c>
      <c r="S775" s="234">
        <v>768</v>
      </c>
    </row>
    <row r="776" spans="1:19" s="28" customFormat="1" ht="15" customHeight="1" x14ac:dyDescent="0.25">
      <c r="A776" s="145" t="s">
        <v>1685</v>
      </c>
      <c r="B776" s="146">
        <v>9</v>
      </c>
      <c r="C776" s="147" t="s">
        <v>745</v>
      </c>
      <c r="D776" s="136"/>
      <c r="E776" s="16"/>
      <c r="F776" s="178">
        <v>9622.9706706130019</v>
      </c>
      <c r="G776" s="201">
        <v>480</v>
      </c>
      <c r="H776" s="180">
        <v>0.34653107428765406</v>
      </c>
      <c r="I776" s="201">
        <v>1181</v>
      </c>
      <c r="J776" s="184">
        <v>78.304342263375887</v>
      </c>
      <c r="K776" s="201">
        <v>647</v>
      </c>
      <c r="L776" s="184">
        <v>49.438927728154816</v>
      </c>
      <c r="M776" s="201">
        <v>1206</v>
      </c>
      <c r="N776" s="184">
        <v>5.2193319733135297</v>
      </c>
      <c r="O776" s="201">
        <v>1180</v>
      </c>
      <c r="P776" s="184">
        <v>369.63484170594279</v>
      </c>
      <c r="Q776" s="201">
        <v>1326</v>
      </c>
      <c r="S776" s="234">
        <v>769</v>
      </c>
    </row>
    <row r="777" spans="1:19" s="28" customFormat="1" ht="15" customHeight="1" x14ac:dyDescent="0.25">
      <c r="A777" s="145" t="s">
        <v>1686</v>
      </c>
      <c r="B777" s="146">
        <v>10</v>
      </c>
      <c r="C777" s="147" t="s">
        <v>1687</v>
      </c>
      <c r="D777" s="136"/>
      <c r="E777" s="16"/>
      <c r="F777" s="178">
        <v>22847.632885516334</v>
      </c>
      <c r="G777" s="201">
        <v>234</v>
      </c>
      <c r="H777" s="180">
        <v>0.50517487418833817</v>
      </c>
      <c r="I777" s="201">
        <v>501</v>
      </c>
      <c r="J777" s="184">
        <v>77.785586032183701</v>
      </c>
      <c r="K777" s="201">
        <v>697</v>
      </c>
      <c r="L777" s="184">
        <v>54.108733931415948</v>
      </c>
      <c r="M777" s="201">
        <v>1037</v>
      </c>
      <c r="N777" s="184">
        <v>7.3719692791505107</v>
      </c>
      <c r="O777" s="201">
        <v>518</v>
      </c>
      <c r="P777" s="184">
        <v>818.94245003148683</v>
      </c>
      <c r="Q777" s="201">
        <v>530</v>
      </c>
      <c r="S777" s="234">
        <v>770</v>
      </c>
    </row>
    <row r="778" spans="1:19" s="28" customFormat="1" ht="15" customHeight="1" x14ac:dyDescent="0.25">
      <c r="A778" s="145" t="s">
        <v>1688</v>
      </c>
      <c r="B778" s="146">
        <v>11</v>
      </c>
      <c r="C778" s="147" t="s">
        <v>1689</v>
      </c>
      <c r="D778" s="136"/>
      <c r="E778" s="16"/>
      <c r="F778" s="178">
        <v>4314.57877195529</v>
      </c>
      <c r="G778" s="201">
        <v>871</v>
      </c>
      <c r="H778" s="180">
        <v>0.29606690372830335</v>
      </c>
      <c r="I778" s="201">
        <v>1458</v>
      </c>
      <c r="J778" s="184">
        <v>78.134303871568704</v>
      </c>
      <c r="K778" s="201">
        <v>668</v>
      </c>
      <c r="L778" s="184">
        <v>50.208282518979033</v>
      </c>
      <c r="M778" s="201">
        <v>1177</v>
      </c>
      <c r="N778" s="184">
        <v>5.3117540846822351</v>
      </c>
      <c r="O778" s="201">
        <v>1149</v>
      </c>
      <c r="P778" s="184">
        <v>240.0015787704103</v>
      </c>
      <c r="Q778" s="201">
        <v>1632</v>
      </c>
      <c r="S778" s="234">
        <v>771</v>
      </c>
    </row>
    <row r="779" spans="1:19" s="28" customFormat="1" ht="15" customHeight="1" x14ac:dyDescent="0.25">
      <c r="A779" s="145" t="s">
        <v>1690</v>
      </c>
      <c r="B779" s="146">
        <v>12</v>
      </c>
      <c r="C779" s="147" t="s">
        <v>1691</v>
      </c>
      <c r="D779" s="151"/>
      <c r="E779" s="30"/>
      <c r="F779" s="177">
        <v>1993.6676705884422</v>
      </c>
      <c r="G779" s="201">
        <v>1274</v>
      </c>
      <c r="H779" s="181">
        <v>0.41363380665852217</v>
      </c>
      <c r="I779" s="201">
        <v>850</v>
      </c>
      <c r="J779" s="185">
        <v>77.228322916429306</v>
      </c>
      <c r="K779" s="201">
        <v>748</v>
      </c>
      <c r="L779" s="185">
        <v>44.722166973373852</v>
      </c>
      <c r="M779" s="201">
        <v>1379</v>
      </c>
      <c r="N779" s="185">
        <v>6.026022720756349</v>
      </c>
      <c r="O779" s="201">
        <v>902</v>
      </c>
      <c r="P779" s="185">
        <v>584.32202558591348</v>
      </c>
      <c r="Q779" s="201">
        <v>888</v>
      </c>
      <c r="S779" s="234">
        <v>772</v>
      </c>
    </row>
    <row r="780" spans="1:19" s="28" customFormat="1" ht="15" customHeight="1" x14ac:dyDescent="0.25">
      <c r="A780" s="145" t="s">
        <v>1692</v>
      </c>
      <c r="B780" s="146">
        <v>13</v>
      </c>
      <c r="C780" s="147" t="s">
        <v>1693</v>
      </c>
      <c r="D780" s="151"/>
      <c r="E780" s="30"/>
      <c r="F780" s="177">
        <v>1987.6262534048408</v>
      </c>
      <c r="G780" s="201">
        <v>1278</v>
      </c>
      <c r="H780" s="181">
        <v>0.31071042391063514</v>
      </c>
      <c r="I780" s="201">
        <v>1376</v>
      </c>
      <c r="J780" s="185">
        <v>72.884216838365177</v>
      </c>
      <c r="K780" s="201">
        <v>1160</v>
      </c>
      <c r="L780" s="185">
        <v>50.860841879051748</v>
      </c>
      <c r="M780" s="201">
        <v>1151</v>
      </c>
      <c r="N780" s="185">
        <v>4.5881592550066346</v>
      </c>
      <c r="O780" s="201">
        <v>1428</v>
      </c>
      <c r="P780" s="185">
        <v>328.18170584206302</v>
      </c>
      <c r="Q780" s="201">
        <v>1424</v>
      </c>
      <c r="S780" s="234">
        <v>773</v>
      </c>
    </row>
    <row r="781" spans="1:19" s="28" customFormat="1" ht="15" customHeight="1" x14ac:dyDescent="0.25">
      <c r="A781" s="145" t="s">
        <v>1694</v>
      </c>
      <c r="B781" s="146">
        <v>14</v>
      </c>
      <c r="C781" s="147" t="s">
        <v>1695</v>
      </c>
      <c r="D781" s="151"/>
      <c r="E781" s="30"/>
      <c r="F781" s="177">
        <v>7017.1060587529564</v>
      </c>
      <c r="G781" s="201">
        <v>618</v>
      </c>
      <c r="H781" s="181">
        <v>0.55752378365257305</v>
      </c>
      <c r="I781" s="201">
        <v>344</v>
      </c>
      <c r="J781" s="185">
        <v>76.558602803184542</v>
      </c>
      <c r="K781" s="201">
        <v>809</v>
      </c>
      <c r="L781" s="185">
        <v>47.793073860286817</v>
      </c>
      <c r="M781" s="201">
        <v>1265</v>
      </c>
      <c r="N781" s="185">
        <v>8.8444835491770153</v>
      </c>
      <c r="O781" s="201">
        <v>223</v>
      </c>
      <c r="P781" s="185">
        <v>1055.9261820632646</v>
      </c>
      <c r="Q781" s="201">
        <v>232</v>
      </c>
      <c r="S781" s="234">
        <v>774</v>
      </c>
    </row>
    <row r="782" spans="1:19" s="28" customFormat="1" ht="15" customHeight="1" x14ac:dyDescent="0.25">
      <c r="A782" s="145" t="s">
        <v>1698</v>
      </c>
      <c r="B782" s="146">
        <v>1</v>
      </c>
      <c r="C782" s="147" t="s">
        <v>1699</v>
      </c>
      <c r="D782" s="136"/>
      <c r="E782" s="16"/>
      <c r="F782" s="178">
        <v>3227.123678907049</v>
      </c>
      <c r="G782" s="201">
        <v>1021</v>
      </c>
      <c r="H782" s="180">
        <v>0.36777863771381064</v>
      </c>
      <c r="I782" s="201">
        <v>1072</v>
      </c>
      <c r="J782" s="184">
        <v>59.202630212333474</v>
      </c>
      <c r="K782" s="201">
        <v>1759</v>
      </c>
      <c r="L782" s="184">
        <v>52.080304224735528</v>
      </c>
      <c r="M782" s="201">
        <v>1115</v>
      </c>
      <c r="N782" s="184">
        <v>6.4215758974686974</v>
      </c>
      <c r="O782" s="201">
        <v>783</v>
      </c>
      <c r="P782" s="184">
        <v>557.49307596007816</v>
      </c>
      <c r="Q782" s="201">
        <v>929</v>
      </c>
      <c r="S782" s="234">
        <v>775</v>
      </c>
    </row>
    <row r="783" spans="1:19" s="28" customFormat="1" ht="15" customHeight="1" x14ac:dyDescent="0.25">
      <c r="A783" s="145" t="s">
        <v>1700</v>
      </c>
      <c r="B783" s="146">
        <v>2</v>
      </c>
      <c r="C783" s="147" t="s">
        <v>1701</v>
      </c>
      <c r="D783" s="136"/>
      <c r="E783" s="16"/>
      <c r="F783" s="178">
        <v>3048.9018719908095</v>
      </c>
      <c r="G783" s="201">
        <v>1043</v>
      </c>
      <c r="H783" s="180">
        <v>0.26674501556573482</v>
      </c>
      <c r="I783" s="201">
        <v>1605</v>
      </c>
      <c r="J783" s="184">
        <v>52.322438695333425</v>
      </c>
      <c r="K783" s="201">
        <v>1837</v>
      </c>
      <c r="L783" s="184">
        <v>62.045888957124795</v>
      </c>
      <c r="M783" s="201">
        <v>698</v>
      </c>
      <c r="N783" s="184">
        <v>4.3817698914678171</v>
      </c>
      <c r="O783" s="201">
        <v>1524</v>
      </c>
      <c r="P783" s="184">
        <v>340.89089708994027</v>
      </c>
      <c r="Q783" s="201">
        <v>1396</v>
      </c>
      <c r="S783" s="234">
        <v>776</v>
      </c>
    </row>
    <row r="784" spans="1:19" s="28" customFormat="1" ht="15" customHeight="1" x14ac:dyDescent="0.25">
      <c r="A784" s="145" t="s">
        <v>1702</v>
      </c>
      <c r="B784" s="146">
        <v>3</v>
      </c>
      <c r="C784" s="147" t="s">
        <v>1703</v>
      </c>
      <c r="D784" s="136"/>
      <c r="E784" s="16"/>
      <c r="F784" s="178">
        <v>3100.2539180514209</v>
      </c>
      <c r="G784" s="201">
        <v>1040</v>
      </c>
      <c r="H784" s="180">
        <v>0.23096798788104739</v>
      </c>
      <c r="I784" s="201">
        <v>1734</v>
      </c>
      <c r="J784" s="184">
        <v>61.477473231140536</v>
      </c>
      <c r="K784" s="201">
        <v>1716</v>
      </c>
      <c r="L784" s="184">
        <v>41.543396364539646</v>
      </c>
      <c r="M784" s="201">
        <v>1464</v>
      </c>
      <c r="N784" s="184">
        <v>3.2956427400269339</v>
      </c>
      <c r="O784" s="201">
        <v>1790</v>
      </c>
      <c r="P784" s="184">
        <v>273.8240387040222</v>
      </c>
      <c r="Q784" s="201">
        <v>1551</v>
      </c>
      <c r="S784" s="234">
        <v>777</v>
      </c>
    </row>
    <row r="785" spans="1:19" s="28" customFormat="1" ht="15" customHeight="1" x14ac:dyDescent="0.25">
      <c r="A785" s="145" t="s">
        <v>1704</v>
      </c>
      <c r="B785" s="146">
        <v>4</v>
      </c>
      <c r="C785" s="147" t="s">
        <v>1705</v>
      </c>
      <c r="D785" s="136"/>
      <c r="E785" s="16"/>
      <c r="F785" s="178">
        <v>969.64745796801503</v>
      </c>
      <c r="G785" s="201">
        <v>1592</v>
      </c>
      <c r="H785" s="180">
        <v>0.22665352971495789</v>
      </c>
      <c r="I785" s="201">
        <v>1745</v>
      </c>
      <c r="J785" s="184">
        <v>59.130392432784504</v>
      </c>
      <c r="K785" s="201">
        <v>1760</v>
      </c>
      <c r="L785" s="184">
        <v>50.542959427333841</v>
      </c>
      <c r="M785" s="201">
        <v>1163</v>
      </c>
      <c r="N785" s="184">
        <v>4.5751120578172273</v>
      </c>
      <c r="O785" s="201">
        <v>1440</v>
      </c>
      <c r="P785" s="184">
        <v>195.54172635731186</v>
      </c>
      <c r="Q785" s="201">
        <v>1749</v>
      </c>
      <c r="S785" s="234">
        <v>778</v>
      </c>
    </row>
    <row r="786" spans="1:19" s="28" customFormat="1" ht="15" customHeight="1" x14ac:dyDescent="0.25">
      <c r="A786" s="145" t="s">
        <v>1706</v>
      </c>
      <c r="B786" s="146">
        <v>5</v>
      </c>
      <c r="C786" s="147" t="s">
        <v>1707</v>
      </c>
      <c r="D786" s="136"/>
      <c r="E786" s="16"/>
      <c r="F786" s="178">
        <v>4900.5962387646205</v>
      </c>
      <c r="G786" s="201">
        <v>795</v>
      </c>
      <c r="H786" s="180">
        <v>0.15247315602702163</v>
      </c>
      <c r="I786" s="201">
        <v>1862</v>
      </c>
      <c r="J786" s="184">
        <v>61.292773034819064</v>
      </c>
      <c r="K786" s="201">
        <v>1719</v>
      </c>
      <c r="L786" s="184">
        <v>40.832834069622102</v>
      </c>
      <c r="M786" s="201">
        <v>1480</v>
      </c>
      <c r="N786" s="184">
        <v>3.2669026770956515</v>
      </c>
      <c r="O786" s="201">
        <v>1796</v>
      </c>
      <c r="P786" s="184">
        <v>105.33426450364908</v>
      </c>
      <c r="Q786" s="201">
        <v>1854</v>
      </c>
      <c r="S786" s="234">
        <v>779</v>
      </c>
    </row>
    <row r="787" spans="1:19" s="28" customFormat="1" ht="15" customHeight="1" x14ac:dyDescent="0.25">
      <c r="A787" s="145" t="s">
        <v>1708</v>
      </c>
      <c r="B787" s="146">
        <v>6</v>
      </c>
      <c r="C787" s="147" t="s">
        <v>1709</v>
      </c>
      <c r="D787" s="136"/>
      <c r="E787" s="16"/>
      <c r="F787" s="178">
        <v>5480.5722883903491</v>
      </c>
      <c r="G787" s="201">
        <v>735</v>
      </c>
      <c r="H787" s="180">
        <v>0.17751781884193563</v>
      </c>
      <c r="I787" s="201">
        <v>1842</v>
      </c>
      <c r="J787" s="184">
        <v>60.069862073993832</v>
      </c>
      <c r="K787" s="201">
        <v>1743</v>
      </c>
      <c r="L787" s="184">
        <v>41.101518975409341</v>
      </c>
      <c r="M787" s="201">
        <v>1475</v>
      </c>
      <c r="N787" s="184">
        <v>3.125359979389319</v>
      </c>
      <c r="O787" s="201">
        <v>1816</v>
      </c>
      <c r="P787" s="184">
        <v>155.45041072326603</v>
      </c>
      <c r="Q787" s="201">
        <v>1808</v>
      </c>
      <c r="S787" s="234">
        <v>780</v>
      </c>
    </row>
    <row r="788" spans="1:19" s="28" customFormat="1" ht="15" customHeight="1" x14ac:dyDescent="0.25">
      <c r="A788" s="145" t="s">
        <v>1710</v>
      </c>
      <c r="B788" s="146">
        <v>7</v>
      </c>
      <c r="C788" s="147" t="s">
        <v>1711</v>
      </c>
      <c r="D788" s="136"/>
      <c r="E788" s="16"/>
      <c r="F788" s="178">
        <v>2046.0266195129871</v>
      </c>
      <c r="G788" s="201">
        <v>1261</v>
      </c>
      <c r="H788" s="180">
        <v>0.30589621966765485</v>
      </c>
      <c r="I788" s="201">
        <v>1407</v>
      </c>
      <c r="J788" s="184">
        <v>57.358659081073512</v>
      </c>
      <c r="K788" s="201">
        <v>1789</v>
      </c>
      <c r="L788" s="184">
        <v>69.519871956889432</v>
      </c>
      <c r="M788" s="201">
        <v>391</v>
      </c>
      <c r="N788" s="184">
        <v>3.5854770941782768</v>
      </c>
      <c r="O788" s="201">
        <v>1743</v>
      </c>
      <c r="P788" s="184">
        <v>477.4992471771256</v>
      </c>
      <c r="Q788" s="201">
        <v>1098</v>
      </c>
      <c r="S788" s="234">
        <v>781</v>
      </c>
    </row>
    <row r="789" spans="1:19" s="28" customFormat="1" ht="15" customHeight="1" x14ac:dyDescent="0.25">
      <c r="A789" s="145" t="s">
        <v>1712</v>
      </c>
      <c r="B789" s="146">
        <v>8</v>
      </c>
      <c r="C789" s="147" t="s">
        <v>1713</v>
      </c>
      <c r="D789" s="136"/>
      <c r="E789" s="16"/>
      <c r="F789" s="178">
        <v>1033.0823383958291</v>
      </c>
      <c r="G789" s="201">
        <v>1561</v>
      </c>
      <c r="H789" s="180">
        <v>0.31859680591521033</v>
      </c>
      <c r="I789" s="201">
        <v>1333</v>
      </c>
      <c r="J789" s="184">
        <v>65.380527716796564</v>
      </c>
      <c r="K789" s="201">
        <v>1596</v>
      </c>
      <c r="L789" s="184">
        <v>38.856112891012295</v>
      </c>
      <c r="M789" s="201">
        <v>1535</v>
      </c>
      <c r="N789" s="184">
        <v>5.4324407261646366</v>
      </c>
      <c r="O789" s="201">
        <v>1106</v>
      </c>
      <c r="P789" s="184">
        <v>410.69521530532984</v>
      </c>
      <c r="Q789" s="201">
        <v>1230</v>
      </c>
      <c r="S789" s="234">
        <v>782</v>
      </c>
    </row>
    <row r="790" spans="1:19" s="28" customFormat="1" ht="15" customHeight="1" x14ac:dyDescent="0.25">
      <c r="A790" s="145" t="s">
        <v>1714</v>
      </c>
      <c r="B790" s="146">
        <v>9</v>
      </c>
      <c r="C790" s="147" t="s">
        <v>1715</v>
      </c>
      <c r="D790" s="136"/>
      <c r="E790" s="16"/>
      <c r="F790" s="178">
        <v>1937.281110208163</v>
      </c>
      <c r="G790" s="201">
        <v>1291</v>
      </c>
      <c r="H790" s="180">
        <v>0.24639259044814232</v>
      </c>
      <c r="I790" s="201">
        <v>1686</v>
      </c>
      <c r="J790" s="184">
        <v>58.114617876840029</v>
      </c>
      <c r="K790" s="201">
        <v>1774</v>
      </c>
      <c r="L790" s="184">
        <v>57.706140197355289</v>
      </c>
      <c r="M790" s="201">
        <v>871</v>
      </c>
      <c r="N790" s="184">
        <v>4.2169173426049404</v>
      </c>
      <c r="O790" s="201">
        <v>1577</v>
      </c>
      <c r="P790" s="184">
        <v>248.17369675404396</v>
      </c>
      <c r="Q790" s="201">
        <v>1612</v>
      </c>
      <c r="S790" s="234">
        <v>783</v>
      </c>
    </row>
    <row r="791" spans="1:19" s="28" customFormat="1" ht="15" customHeight="1" x14ac:dyDescent="0.25">
      <c r="A791" s="145" t="s">
        <v>1718</v>
      </c>
      <c r="B791" s="146">
        <v>1</v>
      </c>
      <c r="C791" s="147" t="s">
        <v>1719</v>
      </c>
      <c r="D791" s="136"/>
      <c r="E791" s="16"/>
      <c r="F791" s="178">
        <v>11952.943897755251</v>
      </c>
      <c r="G791" s="201">
        <v>407</v>
      </c>
      <c r="H791" s="180">
        <v>0.22729681334137089</v>
      </c>
      <c r="I791" s="201">
        <v>1743</v>
      </c>
      <c r="J791" s="184">
        <v>50.347781512642555</v>
      </c>
      <c r="K791" s="201">
        <v>1853</v>
      </c>
      <c r="L791" s="184">
        <v>38.793563945142807</v>
      </c>
      <c r="M791" s="201">
        <v>1539</v>
      </c>
      <c r="N791" s="184">
        <v>3.6171874115772322</v>
      </c>
      <c r="O791" s="201">
        <v>1734</v>
      </c>
      <c r="P791" s="184">
        <v>342.51955146763407</v>
      </c>
      <c r="Q791" s="201">
        <v>1391</v>
      </c>
      <c r="S791" s="234">
        <v>784</v>
      </c>
    </row>
    <row r="792" spans="1:19" s="28" customFormat="1" ht="15" customHeight="1" x14ac:dyDescent="0.25">
      <c r="A792" s="145" t="s">
        <v>1720</v>
      </c>
      <c r="B792" s="146">
        <v>2</v>
      </c>
      <c r="C792" s="147" t="s">
        <v>1721</v>
      </c>
      <c r="D792" s="136"/>
      <c r="E792" s="16"/>
      <c r="F792" s="178">
        <v>2734.7481784435399</v>
      </c>
      <c r="G792" s="201">
        <v>1108</v>
      </c>
      <c r="H792" s="180">
        <v>0.23224394625812309</v>
      </c>
      <c r="I792" s="201">
        <v>1731</v>
      </c>
      <c r="J792" s="184">
        <v>59.405464564640916</v>
      </c>
      <c r="K792" s="201">
        <v>1756</v>
      </c>
      <c r="L792" s="184">
        <v>49.282392541249436</v>
      </c>
      <c r="M792" s="201">
        <v>1213</v>
      </c>
      <c r="N792" s="184">
        <v>3.0917774115084371</v>
      </c>
      <c r="O792" s="201">
        <v>1823</v>
      </c>
      <c r="P792" s="184">
        <v>289.31875689833231</v>
      </c>
      <c r="Q792" s="201">
        <v>1510</v>
      </c>
      <c r="S792" s="234">
        <v>785</v>
      </c>
    </row>
    <row r="793" spans="1:19" s="28" customFormat="1" ht="15" customHeight="1" x14ac:dyDescent="0.25">
      <c r="A793" s="145" t="s">
        <v>1722</v>
      </c>
      <c r="B793" s="146">
        <v>3</v>
      </c>
      <c r="C793" s="147" t="s">
        <v>1723</v>
      </c>
      <c r="D793" s="136"/>
      <c r="E793" s="16"/>
      <c r="F793" s="178">
        <v>8491.2118515516831</v>
      </c>
      <c r="G793" s="201">
        <v>535</v>
      </c>
      <c r="H793" s="180">
        <v>0.16883568698745907</v>
      </c>
      <c r="I793" s="201">
        <v>1851</v>
      </c>
      <c r="J793" s="184">
        <v>51.278186843693447</v>
      </c>
      <c r="K793" s="201">
        <v>1843</v>
      </c>
      <c r="L793" s="184">
        <v>45.576981747498074</v>
      </c>
      <c r="M793" s="201">
        <v>1356</v>
      </c>
      <c r="N793" s="184">
        <v>2.7454164116729971</v>
      </c>
      <c r="O793" s="201">
        <v>1850</v>
      </c>
      <c r="P793" s="184">
        <v>190.49819372907427</v>
      </c>
      <c r="Q793" s="201">
        <v>1760</v>
      </c>
      <c r="S793" s="234">
        <v>786</v>
      </c>
    </row>
    <row r="794" spans="1:19" s="28" customFormat="1" ht="15" customHeight="1" x14ac:dyDescent="0.25">
      <c r="A794" s="145" t="s">
        <v>1724</v>
      </c>
      <c r="B794" s="146">
        <v>4</v>
      </c>
      <c r="C794" s="147" t="s">
        <v>1725</v>
      </c>
      <c r="D794" s="136"/>
      <c r="E794" s="16"/>
      <c r="F794" s="178">
        <v>8226.3963983371577</v>
      </c>
      <c r="G794" s="201">
        <v>553</v>
      </c>
      <c r="H794" s="180">
        <v>0.17937782251329898</v>
      </c>
      <c r="I794" s="201">
        <v>1839</v>
      </c>
      <c r="J794" s="184">
        <v>64.618379783851907</v>
      </c>
      <c r="K794" s="201">
        <v>1631</v>
      </c>
      <c r="L794" s="184">
        <v>53.024212313846881</v>
      </c>
      <c r="M794" s="201">
        <v>1073</v>
      </c>
      <c r="N794" s="184">
        <v>2.6348856410482195</v>
      </c>
      <c r="O794" s="201">
        <v>1856</v>
      </c>
      <c r="P794" s="184">
        <v>157.03130900242391</v>
      </c>
      <c r="Q794" s="201">
        <v>1805</v>
      </c>
      <c r="S794" s="234">
        <v>787</v>
      </c>
    </row>
    <row r="795" spans="1:19" s="28" customFormat="1" ht="15" customHeight="1" x14ac:dyDescent="0.25">
      <c r="A795" s="145" t="s">
        <v>1726</v>
      </c>
      <c r="B795" s="146">
        <v>5</v>
      </c>
      <c r="C795" s="147" t="s">
        <v>1727</v>
      </c>
      <c r="D795" s="136"/>
      <c r="E795" s="16"/>
      <c r="F795" s="178">
        <v>6958.7056926448104</v>
      </c>
      <c r="G795" s="201">
        <v>622</v>
      </c>
      <c r="H795" s="180">
        <v>0.2708845673479684</v>
      </c>
      <c r="I795" s="201">
        <v>1585</v>
      </c>
      <c r="J795" s="184">
        <v>66.814580797697829</v>
      </c>
      <c r="K795" s="201">
        <v>1536</v>
      </c>
      <c r="L795" s="184">
        <v>64.108125264496508</v>
      </c>
      <c r="M795" s="201">
        <v>618</v>
      </c>
      <c r="N795" s="184">
        <v>3.6459336317790418</v>
      </c>
      <c r="O795" s="201">
        <v>1728</v>
      </c>
      <c r="P795" s="184">
        <v>278.54140632343797</v>
      </c>
      <c r="Q795" s="201">
        <v>1541</v>
      </c>
      <c r="S795" s="234">
        <v>788</v>
      </c>
    </row>
    <row r="796" spans="1:19" s="28" customFormat="1" ht="15" customHeight="1" x14ac:dyDescent="0.25">
      <c r="A796" s="145" t="s">
        <v>1728</v>
      </c>
      <c r="B796" s="146">
        <v>6</v>
      </c>
      <c r="C796" s="147" t="s">
        <v>1729</v>
      </c>
      <c r="D796" s="136"/>
      <c r="E796" s="16"/>
      <c r="F796" s="178">
        <v>4433.3933098994503</v>
      </c>
      <c r="G796" s="201">
        <v>854</v>
      </c>
      <c r="H796" s="180">
        <v>0.34954011556173092</v>
      </c>
      <c r="I796" s="201">
        <v>1164</v>
      </c>
      <c r="J796" s="184">
        <v>57.23676117745358</v>
      </c>
      <c r="K796" s="201">
        <v>1794</v>
      </c>
      <c r="L796" s="184">
        <v>60.315723716715631</v>
      </c>
      <c r="M796" s="201">
        <v>772</v>
      </c>
      <c r="N796" s="184">
        <v>5.4693793779850726</v>
      </c>
      <c r="O796" s="201">
        <v>1098</v>
      </c>
      <c r="P796" s="184">
        <v>531.29561870532018</v>
      </c>
      <c r="Q796" s="201">
        <v>971</v>
      </c>
      <c r="S796" s="234">
        <v>789</v>
      </c>
    </row>
    <row r="797" spans="1:19" s="28" customFormat="1" ht="15" customHeight="1" x14ac:dyDescent="0.25">
      <c r="A797" s="145" t="s">
        <v>1732</v>
      </c>
      <c r="B797" s="146">
        <v>1</v>
      </c>
      <c r="C797" s="147" t="s">
        <v>1733</v>
      </c>
      <c r="D797" s="136"/>
      <c r="E797" s="16"/>
      <c r="F797" s="178">
        <v>10687.26699779077</v>
      </c>
      <c r="G797" s="201">
        <v>437</v>
      </c>
      <c r="H797" s="180">
        <v>0.42653977612479016</v>
      </c>
      <c r="I797" s="201">
        <v>792</v>
      </c>
      <c r="J797" s="184">
        <v>61.826089058237052</v>
      </c>
      <c r="K797" s="201">
        <v>1708</v>
      </c>
      <c r="L797" s="184">
        <v>68.387063653055009</v>
      </c>
      <c r="M797" s="201">
        <v>433</v>
      </c>
      <c r="N797" s="184">
        <v>6.9107597976530517</v>
      </c>
      <c r="O797" s="201">
        <v>648</v>
      </c>
      <c r="P797" s="184">
        <v>663.2111549608336</v>
      </c>
      <c r="Q797" s="201">
        <v>759</v>
      </c>
      <c r="S797" s="234">
        <v>790</v>
      </c>
    </row>
    <row r="798" spans="1:19" s="28" customFormat="1" ht="15" customHeight="1" x14ac:dyDescent="0.25">
      <c r="A798" s="145" t="s">
        <v>1734</v>
      </c>
      <c r="B798" s="146">
        <v>2</v>
      </c>
      <c r="C798" s="147" t="s">
        <v>1735</v>
      </c>
      <c r="D798" s="136"/>
      <c r="E798" s="16"/>
      <c r="F798" s="178">
        <v>5837.0159022228281</v>
      </c>
      <c r="G798" s="201">
        <v>705</v>
      </c>
      <c r="H798" s="180">
        <v>0.40986340248372699</v>
      </c>
      <c r="I798" s="201">
        <v>866</v>
      </c>
      <c r="J798" s="184">
        <v>57.635349187909803</v>
      </c>
      <c r="K798" s="201">
        <v>1783</v>
      </c>
      <c r="L798" s="184">
        <v>62.808748599926567</v>
      </c>
      <c r="M798" s="201">
        <v>663</v>
      </c>
      <c r="N798" s="184">
        <v>7.3465621826789418</v>
      </c>
      <c r="O798" s="201">
        <v>528</v>
      </c>
      <c r="P798" s="184">
        <v>664.96945417384541</v>
      </c>
      <c r="Q798" s="201">
        <v>757</v>
      </c>
      <c r="S798" s="234">
        <v>791</v>
      </c>
    </row>
    <row r="799" spans="1:19" s="28" customFormat="1" ht="15" customHeight="1" x14ac:dyDescent="0.25">
      <c r="A799" s="145" t="s">
        <v>1736</v>
      </c>
      <c r="B799" s="146">
        <v>3</v>
      </c>
      <c r="C799" s="147" t="s">
        <v>1737</v>
      </c>
      <c r="D799" s="136"/>
      <c r="E799" s="16"/>
      <c r="F799" s="178">
        <v>2234.3174550685621</v>
      </c>
      <c r="G799" s="201">
        <v>1225</v>
      </c>
      <c r="H799" s="180">
        <v>0.37421052496680829</v>
      </c>
      <c r="I799" s="201">
        <v>1037</v>
      </c>
      <c r="J799" s="184">
        <v>45.903391666921323</v>
      </c>
      <c r="K799" s="201">
        <v>1865</v>
      </c>
      <c r="L799" s="184">
        <v>63.865151677105779</v>
      </c>
      <c r="M799" s="201">
        <v>629</v>
      </c>
      <c r="N799" s="184">
        <v>7.5662911131902622</v>
      </c>
      <c r="O799" s="201">
        <v>478</v>
      </c>
      <c r="P799" s="184">
        <v>763.05355493633772</v>
      </c>
      <c r="Q799" s="201">
        <v>611</v>
      </c>
      <c r="S799" s="234">
        <v>792</v>
      </c>
    </row>
    <row r="800" spans="1:19" s="28" customFormat="1" ht="15" customHeight="1" x14ac:dyDescent="0.25">
      <c r="A800" s="145" t="s">
        <v>1738</v>
      </c>
      <c r="B800" s="146">
        <v>4</v>
      </c>
      <c r="C800" s="147" t="s">
        <v>1739</v>
      </c>
      <c r="D800" s="136"/>
      <c r="E800" s="16"/>
      <c r="F800" s="178">
        <v>2882.7628994417728</v>
      </c>
      <c r="G800" s="201">
        <v>1079</v>
      </c>
      <c r="H800" s="180">
        <v>0.1775309290412013</v>
      </c>
      <c r="I800" s="201">
        <v>1841</v>
      </c>
      <c r="J800" s="184">
        <v>57.612532206196299</v>
      </c>
      <c r="K800" s="201">
        <v>1784</v>
      </c>
      <c r="L800" s="184">
        <v>49.998678912031792</v>
      </c>
      <c r="M800" s="201">
        <v>1189</v>
      </c>
      <c r="N800" s="184">
        <v>3.0188453392702526</v>
      </c>
      <c r="O800" s="201">
        <v>1831</v>
      </c>
      <c r="P800" s="184">
        <v>157.48878800068118</v>
      </c>
      <c r="Q800" s="201">
        <v>1803</v>
      </c>
      <c r="S800" s="234">
        <v>793</v>
      </c>
    </row>
    <row r="801" spans="1:19" s="28" customFormat="1" ht="15" customHeight="1" x14ac:dyDescent="0.25">
      <c r="A801" s="145" t="s">
        <v>1740</v>
      </c>
      <c r="B801" s="146">
        <v>5</v>
      </c>
      <c r="C801" s="147" t="s">
        <v>1741</v>
      </c>
      <c r="D801" s="136"/>
      <c r="E801" s="16"/>
      <c r="F801" s="178">
        <v>13386.773575996636</v>
      </c>
      <c r="G801" s="201">
        <v>369</v>
      </c>
      <c r="H801" s="180">
        <v>0.21009936834246706</v>
      </c>
      <c r="I801" s="201">
        <v>1785</v>
      </c>
      <c r="J801" s="184">
        <v>73.568088243398009</v>
      </c>
      <c r="K801" s="201">
        <v>1098</v>
      </c>
      <c r="L801" s="184">
        <v>51.686508269427094</v>
      </c>
      <c r="M801" s="201">
        <v>1126</v>
      </c>
      <c r="N801" s="184">
        <v>2.6310226826527261</v>
      </c>
      <c r="O801" s="201">
        <v>1857</v>
      </c>
      <c r="P801" s="184">
        <v>197.38299280609814</v>
      </c>
      <c r="Q801" s="201">
        <v>1744</v>
      </c>
      <c r="S801" s="234">
        <v>794</v>
      </c>
    </row>
    <row r="802" spans="1:19" s="28" customFormat="1" ht="15" customHeight="1" x14ac:dyDescent="0.25">
      <c r="A802" s="145" t="s">
        <v>1742</v>
      </c>
      <c r="B802" s="146">
        <v>6</v>
      </c>
      <c r="C802" s="147" t="s">
        <v>1743</v>
      </c>
      <c r="D802" s="136"/>
      <c r="E802" s="16"/>
      <c r="F802" s="178">
        <v>4250.136988663543</v>
      </c>
      <c r="G802" s="201">
        <v>884</v>
      </c>
      <c r="H802" s="180">
        <v>0.28176065453430321</v>
      </c>
      <c r="I802" s="201">
        <v>1541</v>
      </c>
      <c r="J802" s="184">
        <v>54.973736343377709</v>
      </c>
      <c r="K802" s="201">
        <v>1819</v>
      </c>
      <c r="L802" s="184">
        <v>57.565922935100467</v>
      </c>
      <c r="M802" s="201">
        <v>878</v>
      </c>
      <c r="N802" s="184">
        <v>4.9146772222822852</v>
      </c>
      <c r="O802" s="201">
        <v>1305</v>
      </c>
      <c r="P802" s="184">
        <v>345.61558783962187</v>
      </c>
      <c r="Q802" s="201">
        <v>1384</v>
      </c>
      <c r="S802" s="234">
        <v>795</v>
      </c>
    </row>
    <row r="803" spans="1:19" s="28" customFormat="1" ht="15" customHeight="1" x14ac:dyDescent="0.25">
      <c r="A803" s="145" t="s">
        <v>1744</v>
      </c>
      <c r="B803" s="146">
        <v>7</v>
      </c>
      <c r="C803" s="147" t="s">
        <v>1745</v>
      </c>
      <c r="D803" s="136"/>
      <c r="E803" s="16"/>
      <c r="F803" s="178">
        <v>4536.0974020206731</v>
      </c>
      <c r="G803" s="201">
        <v>841</v>
      </c>
      <c r="H803" s="180">
        <v>0.41483564983119242</v>
      </c>
      <c r="I803" s="201">
        <v>847</v>
      </c>
      <c r="J803" s="184">
        <v>63.724740565453693</v>
      </c>
      <c r="K803" s="201">
        <v>1665</v>
      </c>
      <c r="L803" s="184">
        <v>54.362449862305276</v>
      </c>
      <c r="M803" s="201">
        <v>1022</v>
      </c>
      <c r="N803" s="184">
        <v>6.4614715171814678</v>
      </c>
      <c r="O803" s="201">
        <v>771</v>
      </c>
      <c r="P803" s="184">
        <v>680.41791484367604</v>
      </c>
      <c r="Q803" s="201">
        <v>736</v>
      </c>
      <c r="S803" s="234">
        <v>796</v>
      </c>
    </row>
    <row r="804" spans="1:19" s="28" customFormat="1" ht="15" customHeight="1" x14ac:dyDescent="0.25">
      <c r="A804" s="145" t="s">
        <v>1746</v>
      </c>
      <c r="B804" s="146">
        <v>8</v>
      </c>
      <c r="C804" s="147" t="s">
        <v>666</v>
      </c>
      <c r="D804" s="136"/>
      <c r="E804" s="16"/>
      <c r="F804" s="178">
        <v>4637.7945912779624</v>
      </c>
      <c r="G804" s="201">
        <v>827</v>
      </c>
      <c r="H804" s="180">
        <v>0.40819321413037241</v>
      </c>
      <c r="I804" s="201">
        <v>878</v>
      </c>
      <c r="J804" s="184">
        <v>51.416576163601903</v>
      </c>
      <c r="K804" s="201">
        <v>1842</v>
      </c>
      <c r="L804" s="184">
        <v>60.684527059424155</v>
      </c>
      <c r="M804" s="201">
        <v>752</v>
      </c>
      <c r="N804" s="184">
        <v>7.4909186008357027</v>
      </c>
      <c r="O804" s="201">
        <v>494</v>
      </c>
      <c r="P804" s="184">
        <v>807.15233156537226</v>
      </c>
      <c r="Q804" s="201">
        <v>552</v>
      </c>
      <c r="S804" s="234">
        <v>797</v>
      </c>
    </row>
    <row r="805" spans="1:19" s="28" customFormat="1" ht="15" customHeight="1" x14ac:dyDescent="0.25">
      <c r="A805" s="145" t="s">
        <v>1747</v>
      </c>
      <c r="B805" s="146">
        <v>9</v>
      </c>
      <c r="C805" s="147" t="s">
        <v>1748</v>
      </c>
      <c r="D805" s="136"/>
      <c r="E805" s="16"/>
      <c r="F805" s="178">
        <v>4336.7306349618284</v>
      </c>
      <c r="G805" s="201">
        <v>868</v>
      </c>
      <c r="H805" s="180">
        <v>0.2043116236972386</v>
      </c>
      <c r="I805" s="201">
        <v>1796</v>
      </c>
      <c r="J805" s="184">
        <v>58.669779534778463</v>
      </c>
      <c r="K805" s="201">
        <v>1764</v>
      </c>
      <c r="L805" s="184">
        <v>29.515283434568097</v>
      </c>
      <c r="M805" s="201">
        <v>1754</v>
      </c>
      <c r="N805" s="184">
        <v>3.4214697099308613</v>
      </c>
      <c r="O805" s="201">
        <v>1777</v>
      </c>
      <c r="P805" s="184">
        <v>239.06729135560232</v>
      </c>
      <c r="Q805" s="201">
        <v>1638</v>
      </c>
      <c r="S805" s="234">
        <v>798</v>
      </c>
    </row>
    <row r="806" spans="1:19" s="28" customFormat="1" ht="15" customHeight="1" x14ac:dyDescent="0.25">
      <c r="A806" s="145" t="s">
        <v>1749</v>
      </c>
      <c r="B806" s="146">
        <v>10</v>
      </c>
      <c r="C806" s="147" t="s">
        <v>1750</v>
      </c>
      <c r="D806" s="136"/>
      <c r="E806" s="16"/>
      <c r="F806" s="178">
        <v>15328.082297660532</v>
      </c>
      <c r="G806" s="201">
        <v>325</v>
      </c>
      <c r="H806" s="180">
        <v>0.24917695478792404</v>
      </c>
      <c r="I806" s="201">
        <v>1677</v>
      </c>
      <c r="J806" s="184">
        <v>66.286017096136277</v>
      </c>
      <c r="K806" s="201">
        <v>1557</v>
      </c>
      <c r="L806" s="184">
        <v>58.136725884346312</v>
      </c>
      <c r="M806" s="201">
        <v>851</v>
      </c>
      <c r="N806" s="184">
        <v>3.1240073610086481</v>
      </c>
      <c r="O806" s="201">
        <v>1817</v>
      </c>
      <c r="P806" s="184">
        <v>273.04688091560445</v>
      </c>
      <c r="Q806" s="201">
        <v>1555</v>
      </c>
      <c r="S806" s="234">
        <v>799</v>
      </c>
    </row>
    <row r="807" spans="1:19" s="28" customFormat="1" ht="15" customHeight="1" x14ac:dyDescent="0.25">
      <c r="A807" s="145" t="s">
        <v>1751</v>
      </c>
      <c r="B807" s="146">
        <v>11</v>
      </c>
      <c r="C807" s="147" t="s">
        <v>642</v>
      </c>
      <c r="D807" s="136"/>
      <c r="E807" s="16"/>
      <c r="F807" s="178">
        <v>9509.1906469885089</v>
      </c>
      <c r="G807" s="201">
        <v>486</v>
      </c>
      <c r="H807" s="180">
        <v>0.46370492817209313</v>
      </c>
      <c r="I807" s="201">
        <v>657</v>
      </c>
      <c r="J807" s="184">
        <v>60.055545106529507</v>
      </c>
      <c r="K807" s="201">
        <v>1744</v>
      </c>
      <c r="L807" s="184">
        <v>73.201677053782262</v>
      </c>
      <c r="M807" s="201">
        <v>251</v>
      </c>
      <c r="N807" s="184">
        <v>8.187527448560628</v>
      </c>
      <c r="O807" s="201">
        <v>355</v>
      </c>
      <c r="P807" s="184">
        <v>768.08418577521616</v>
      </c>
      <c r="Q807" s="201">
        <v>605</v>
      </c>
      <c r="S807" s="234">
        <v>800</v>
      </c>
    </row>
    <row r="808" spans="1:19" s="28" customFormat="1" ht="15" customHeight="1" x14ac:dyDescent="0.25">
      <c r="A808" s="145" t="s">
        <v>1752</v>
      </c>
      <c r="B808" s="146">
        <v>12</v>
      </c>
      <c r="C808" s="147" t="s">
        <v>1753</v>
      </c>
      <c r="D808" s="136"/>
      <c r="E808" s="16"/>
      <c r="F808" s="178">
        <v>10407.348001617242</v>
      </c>
      <c r="G808" s="201">
        <v>449</v>
      </c>
      <c r="H808" s="180">
        <v>0.2893941962160782</v>
      </c>
      <c r="I808" s="201">
        <v>1496</v>
      </c>
      <c r="J808" s="184">
        <v>70.951493013437258</v>
      </c>
      <c r="K808" s="201">
        <v>1294</v>
      </c>
      <c r="L808" s="184">
        <v>52.218567175033741</v>
      </c>
      <c r="M808" s="201">
        <v>1109</v>
      </c>
      <c r="N808" s="184">
        <v>3.8443657436884444</v>
      </c>
      <c r="O808" s="201">
        <v>1688</v>
      </c>
      <c r="P808" s="184">
        <v>319.50532398905779</v>
      </c>
      <c r="Q808" s="201">
        <v>1440</v>
      </c>
      <c r="S808" s="234">
        <v>801</v>
      </c>
    </row>
    <row r="809" spans="1:19" s="28" customFormat="1" ht="15" customHeight="1" x14ac:dyDescent="0.25">
      <c r="A809" s="145" t="s">
        <v>1756</v>
      </c>
      <c r="B809" s="146">
        <v>1</v>
      </c>
      <c r="C809" s="147" t="s">
        <v>1757</v>
      </c>
      <c r="D809" s="136"/>
      <c r="E809" s="16"/>
      <c r="F809" s="178">
        <v>20220.623313513686</v>
      </c>
      <c r="G809" s="201">
        <v>257</v>
      </c>
      <c r="H809" s="180">
        <v>0.57284071707296813</v>
      </c>
      <c r="I809" s="201">
        <v>297</v>
      </c>
      <c r="J809" s="184">
        <v>81.98657612837934</v>
      </c>
      <c r="K809" s="201">
        <v>352</v>
      </c>
      <c r="L809" s="184">
        <v>66.194740834095683</v>
      </c>
      <c r="M809" s="201">
        <v>523</v>
      </c>
      <c r="N809" s="184">
        <v>8.7367094366053308</v>
      </c>
      <c r="O809" s="201">
        <v>243</v>
      </c>
      <c r="P809" s="184">
        <v>892.93211714674351</v>
      </c>
      <c r="Q809" s="201">
        <v>437</v>
      </c>
      <c r="S809" s="234">
        <v>802</v>
      </c>
    </row>
    <row r="810" spans="1:19" s="28" customFormat="1" ht="15" customHeight="1" x14ac:dyDescent="0.25">
      <c r="A810" s="145" t="s">
        <v>1758</v>
      </c>
      <c r="B810" s="146">
        <v>2</v>
      </c>
      <c r="C810" s="147" t="s">
        <v>1759</v>
      </c>
      <c r="D810" s="136"/>
      <c r="E810" s="16"/>
      <c r="F810" s="178">
        <v>10549.321305431873</v>
      </c>
      <c r="G810" s="201">
        <v>441</v>
      </c>
      <c r="H810" s="180">
        <v>0.40989027414895385</v>
      </c>
      <c r="I810" s="201">
        <v>865</v>
      </c>
      <c r="J810" s="184">
        <v>80.98175018185897</v>
      </c>
      <c r="K810" s="201">
        <v>433</v>
      </c>
      <c r="L810" s="184">
        <v>76.307050714192954</v>
      </c>
      <c r="M810" s="201">
        <v>166</v>
      </c>
      <c r="N810" s="184">
        <v>6.7459680688347747</v>
      </c>
      <c r="O810" s="201">
        <v>691</v>
      </c>
      <c r="P810" s="184">
        <v>387.90736878889447</v>
      </c>
      <c r="Q810" s="201">
        <v>1277</v>
      </c>
      <c r="S810" s="234">
        <v>803</v>
      </c>
    </row>
    <row r="811" spans="1:19" s="28" customFormat="1" ht="15" customHeight="1" x14ac:dyDescent="0.25">
      <c r="A811" s="145" t="s">
        <v>1760</v>
      </c>
      <c r="B811" s="146">
        <v>3</v>
      </c>
      <c r="C811" s="147" t="s">
        <v>540</v>
      </c>
      <c r="D811" s="136"/>
      <c r="E811" s="16"/>
      <c r="F811" s="178">
        <v>5536.9588487706278</v>
      </c>
      <c r="G811" s="201">
        <v>730</v>
      </c>
      <c r="H811" s="180">
        <v>0.47783892794817939</v>
      </c>
      <c r="I811" s="201">
        <v>606</v>
      </c>
      <c r="J811" s="184">
        <v>75.184795667512233</v>
      </c>
      <c r="K811" s="201">
        <v>938</v>
      </c>
      <c r="L811" s="184">
        <v>79.411863425154749</v>
      </c>
      <c r="M811" s="201">
        <v>72</v>
      </c>
      <c r="N811" s="184">
        <v>8.0811262248490081</v>
      </c>
      <c r="O811" s="201">
        <v>382</v>
      </c>
      <c r="P811" s="184">
        <v>577.5294453002</v>
      </c>
      <c r="Q811" s="201">
        <v>902</v>
      </c>
      <c r="S811" s="234">
        <v>804</v>
      </c>
    </row>
    <row r="812" spans="1:19" s="28" customFormat="1" ht="15" customHeight="1" x14ac:dyDescent="0.25">
      <c r="A812" s="145" t="s">
        <v>1761</v>
      </c>
      <c r="B812" s="146">
        <v>4</v>
      </c>
      <c r="C812" s="147" t="s">
        <v>1762</v>
      </c>
      <c r="D812" s="136"/>
      <c r="E812" s="16"/>
      <c r="F812" s="178">
        <v>5383.9096134527272</v>
      </c>
      <c r="G812" s="201">
        <v>752</v>
      </c>
      <c r="H812" s="180">
        <v>0.75587782900762879</v>
      </c>
      <c r="I812" s="201">
        <v>21</v>
      </c>
      <c r="J812" s="184">
        <v>82.595221811126791</v>
      </c>
      <c r="K812" s="201">
        <v>299</v>
      </c>
      <c r="L812" s="184">
        <v>71.731750071814929</v>
      </c>
      <c r="M812" s="201">
        <v>312</v>
      </c>
      <c r="N812" s="184">
        <v>10.476102465201741</v>
      </c>
      <c r="O812" s="201">
        <v>55</v>
      </c>
      <c r="P812" s="184">
        <v>1710.1845642623541</v>
      </c>
      <c r="Q812" s="201">
        <v>21</v>
      </c>
      <c r="S812" s="234">
        <v>805</v>
      </c>
    </row>
    <row r="813" spans="1:19" s="28" customFormat="1" ht="15" customHeight="1" x14ac:dyDescent="0.25">
      <c r="A813" s="145" t="s">
        <v>1763</v>
      </c>
      <c r="B813" s="146">
        <v>5</v>
      </c>
      <c r="C813" s="147" t="s">
        <v>1764</v>
      </c>
      <c r="D813" s="136"/>
      <c r="E813" s="16"/>
      <c r="F813" s="178">
        <v>5987.0444289489278</v>
      </c>
      <c r="G813" s="201">
        <v>697</v>
      </c>
      <c r="H813" s="180">
        <v>0.30750030278179924</v>
      </c>
      <c r="I813" s="201">
        <v>1396</v>
      </c>
      <c r="J813" s="184">
        <v>76.363811673774563</v>
      </c>
      <c r="K813" s="201">
        <v>820</v>
      </c>
      <c r="L813" s="184">
        <v>52.925385927719724</v>
      </c>
      <c r="M813" s="201">
        <v>1083</v>
      </c>
      <c r="N813" s="184">
        <v>4.8658929508610065</v>
      </c>
      <c r="O813" s="201">
        <v>1331</v>
      </c>
      <c r="P813" s="184">
        <v>282.67446539235289</v>
      </c>
      <c r="Q813" s="201">
        <v>1532</v>
      </c>
      <c r="S813" s="234">
        <v>806</v>
      </c>
    </row>
    <row r="814" spans="1:19" s="28" customFormat="1" ht="15" customHeight="1" x14ac:dyDescent="0.25">
      <c r="A814" s="145" t="s">
        <v>1765</v>
      </c>
      <c r="B814" s="146">
        <v>6</v>
      </c>
      <c r="C814" s="147" t="s">
        <v>1766</v>
      </c>
      <c r="D814" s="136"/>
      <c r="E814" s="16"/>
      <c r="F814" s="178">
        <v>10235.167611884603</v>
      </c>
      <c r="G814" s="201">
        <v>458</v>
      </c>
      <c r="H814" s="180">
        <v>0.44344526101195941</v>
      </c>
      <c r="I814" s="201">
        <v>723</v>
      </c>
      <c r="J814" s="184">
        <v>72.233210648513449</v>
      </c>
      <c r="K814" s="201">
        <v>1198</v>
      </c>
      <c r="L814" s="184">
        <v>67.511018045929305</v>
      </c>
      <c r="M814" s="201">
        <v>475</v>
      </c>
      <c r="N814" s="184">
        <v>6.1031927093578169</v>
      </c>
      <c r="O814" s="201">
        <v>878</v>
      </c>
      <c r="P814" s="184">
        <v>638.6736320058734</v>
      </c>
      <c r="Q814" s="201">
        <v>791</v>
      </c>
      <c r="S814" s="234">
        <v>807</v>
      </c>
    </row>
    <row r="815" spans="1:19" s="28" customFormat="1" ht="15" customHeight="1" x14ac:dyDescent="0.25">
      <c r="A815" s="145" t="s">
        <v>1767</v>
      </c>
      <c r="B815" s="146">
        <v>7</v>
      </c>
      <c r="C815" s="147" t="s">
        <v>1768</v>
      </c>
      <c r="D815" s="136"/>
      <c r="E815" s="16"/>
      <c r="F815" s="178">
        <v>3245.2479304578533</v>
      </c>
      <c r="G815" s="201">
        <v>1017</v>
      </c>
      <c r="H815" s="180">
        <v>0.62597547024530165</v>
      </c>
      <c r="I815" s="201">
        <v>169</v>
      </c>
      <c r="J815" s="184">
        <v>83.045146973351407</v>
      </c>
      <c r="K815" s="201">
        <v>258</v>
      </c>
      <c r="L815" s="184">
        <v>64.117102797637756</v>
      </c>
      <c r="M815" s="201">
        <v>617</v>
      </c>
      <c r="N815" s="184">
        <v>9.8825241198895277</v>
      </c>
      <c r="O815" s="201">
        <v>102</v>
      </c>
      <c r="P815" s="184">
        <v>1069.5653447477987</v>
      </c>
      <c r="Q815" s="201">
        <v>216</v>
      </c>
      <c r="S815" s="234">
        <v>808</v>
      </c>
    </row>
    <row r="816" spans="1:19" s="28" customFormat="1" ht="15" customHeight="1" x14ac:dyDescent="0.25">
      <c r="A816" s="145" t="s">
        <v>1773</v>
      </c>
      <c r="B816" s="146">
        <v>1</v>
      </c>
      <c r="C816" s="147" t="s">
        <v>1774</v>
      </c>
      <c r="D816" s="136"/>
      <c r="E816" s="16"/>
      <c r="F816" s="178">
        <v>40050.568315821147</v>
      </c>
      <c r="G816" s="201">
        <v>143</v>
      </c>
      <c r="H816" s="180">
        <v>0.536926388594546</v>
      </c>
      <c r="I816" s="201">
        <v>402</v>
      </c>
      <c r="J816" s="184">
        <v>62.008763104062552</v>
      </c>
      <c r="K816" s="201">
        <v>1704</v>
      </c>
      <c r="L816" s="184">
        <v>77.3547380356068</v>
      </c>
      <c r="M816" s="201">
        <v>131</v>
      </c>
      <c r="N816" s="184">
        <v>10.533300243626194</v>
      </c>
      <c r="O816" s="201">
        <v>54</v>
      </c>
      <c r="P816" s="184">
        <v>931.84908056795723</v>
      </c>
      <c r="Q816" s="201">
        <v>380</v>
      </c>
      <c r="S816" s="234">
        <v>809</v>
      </c>
    </row>
    <row r="817" spans="1:22" s="28" customFormat="1" ht="15" customHeight="1" x14ac:dyDescent="0.25">
      <c r="A817" s="145" t="s">
        <v>1775</v>
      </c>
      <c r="B817" s="146">
        <v>2</v>
      </c>
      <c r="C817" s="147" t="s">
        <v>1776</v>
      </c>
      <c r="D817" s="136"/>
      <c r="E817" s="16"/>
      <c r="F817" s="178">
        <v>2033.9437851457844</v>
      </c>
      <c r="G817" s="201">
        <v>1264</v>
      </c>
      <c r="H817" s="180">
        <v>0.21347029893198399</v>
      </c>
      <c r="I817" s="201">
        <v>1773</v>
      </c>
      <c r="J817" s="184">
        <v>36.544600014331905</v>
      </c>
      <c r="K817" s="201">
        <v>1874</v>
      </c>
      <c r="L817" s="184">
        <v>56.857524338903644</v>
      </c>
      <c r="M817" s="201">
        <v>910</v>
      </c>
      <c r="N817" s="184">
        <v>6.2136006801222363</v>
      </c>
      <c r="O817" s="201">
        <v>836</v>
      </c>
      <c r="P817" s="184">
        <v>331.45265112250331</v>
      </c>
      <c r="Q817" s="201">
        <v>1419</v>
      </c>
      <c r="S817" s="234">
        <v>810</v>
      </c>
    </row>
    <row r="818" spans="1:22" s="28" customFormat="1" ht="15" customHeight="1" x14ac:dyDescent="0.25">
      <c r="A818" s="145" t="s">
        <v>1777</v>
      </c>
      <c r="B818" s="146">
        <v>3</v>
      </c>
      <c r="C818" s="147" t="s">
        <v>1778</v>
      </c>
      <c r="D818" s="136"/>
      <c r="E818" s="16"/>
      <c r="F818" s="178">
        <v>17922.870978017309</v>
      </c>
      <c r="G818" s="201">
        <v>285</v>
      </c>
      <c r="H818" s="180">
        <v>0.24688905476068598</v>
      </c>
      <c r="I818" s="201">
        <v>1685</v>
      </c>
      <c r="J818" s="184">
        <v>58.761764576606772</v>
      </c>
      <c r="K818" s="201">
        <v>1762</v>
      </c>
      <c r="L818" s="184">
        <v>56.205997937647439</v>
      </c>
      <c r="M818" s="201">
        <v>939</v>
      </c>
      <c r="N818" s="184">
        <v>3.7678180954917981</v>
      </c>
      <c r="O818" s="201">
        <v>1702</v>
      </c>
      <c r="P818" s="184">
        <v>271.2157836839354</v>
      </c>
      <c r="Q818" s="201">
        <v>1559</v>
      </c>
      <c r="S818" s="234">
        <v>811</v>
      </c>
    </row>
    <row r="819" spans="1:22" s="28" customFormat="1" ht="15" customHeight="1" x14ac:dyDescent="0.25">
      <c r="A819" s="145" t="s">
        <v>1779</v>
      </c>
      <c r="B819" s="146">
        <v>4</v>
      </c>
      <c r="C819" s="147" t="s">
        <v>1780</v>
      </c>
      <c r="D819" s="136"/>
      <c r="E819" s="16"/>
      <c r="F819" s="178">
        <v>856.87433720745673</v>
      </c>
      <c r="G819" s="201">
        <v>1643</v>
      </c>
      <c r="H819" s="180">
        <v>0.281077436681477</v>
      </c>
      <c r="I819" s="201">
        <v>1543</v>
      </c>
      <c r="J819" s="184">
        <v>60.01956890008028</v>
      </c>
      <c r="K819" s="201">
        <v>1745</v>
      </c>
      <c r="L819" s="184">
        <v>63.037006824009786</v>
      </c>
      <c r="M819" s="201">
        <v>655</v>
      </c>
      <c r="N819" s="184">
        <v>5.6253405974658985</v>
      </c>
      <c r="O819" s="201">
        <v>1038</v>
      </c>
      <c r="P819" s="184">
        <v>262.58658388694062</v>
      </c>
      <c r="Q819" s="201">
        <v>1577</v>
      </c>
      <c r="S819" s="234">
        <v>812</v>
      </c>
    </row>
    <row r="820" spans="1:22" s="28" customFormat="1" ht="15" customHeight="1" x14ac:dyDescent="0.25">
      <c r="A820" s="145" t="s">
        <v>1781</v>
      </c>
      <c r="B820" s="146">
        <v>5</v>
      </c>
      <c r="C820" s="147" t="s">
        <v>1782</v>
      </c>
      <c r="D820" s="136"/>
      <c r="E820" s="16"/>
      <c r="F820" s="178">
        <v>1144.8485562924538</v>
      </c>
      <c r="G820" s="201">
        <v>1523</v>
      </c>
      <c r="H820" s="180">
        <v>0.17428735682533422</v>
      </c>
      <c r="I820" s="201">
        <v>1847</v>
      </c>
      <c r="J820" s="184">
        <v>57.998779392204341</v>
      </c>
      <c r="K820" s="201">
        <v>1777</v>
      </c>
      <c r="L820" s="184">
        <v>56.549175207778049</v>
      </c>
      <c r="M820" s="201">
        <v>921</v>
      </c>
      <c r="N820" s="184">
        <v>3.6920970083204017</v>
      </c>
      <c r="O820" s="201">
        <v>1717</v>
      </c>
      <c r="P820" s="184">
        <v>121.44249314781496</v>
      </c>
      <c r="Q820" s="201">
        <v>1844</v>
      </c>
      <c r="R820" s="29"/>
      <c r="S820" s="234">
        <v>813</v>
      </c>
      <c r="T820" s="29"/>
      <c r="U820" s="29"/>
      <c r="V820" s="29"/>
    </row>
    <row r="821" spans="1:22" s="28" customFormat="1" ht="15" customHeight="1" x14ac:dyDescent="0.25">
      <c r="A821" s="145" t="s">
        <v>1783</v>
      </c>
      <c r="B821" s="146">
        <v>6</v>
      </c>
      <c r="C821" s="147" t="s">
        <v>1784</v>
      </c>
      <c r="D821" s="136"/>
      <c r="E821" s="16"/>
      <c r="F821" s="178">
        <v>1887.9428698754186</v>
      </c>
      <c r="G821" s="201">
        <v>1308</v>
      </c>
      <c r="H821" s="180">
        <v>0.43592345217104528</v>
      </c>
      <c r="I821" s="201">
        <v>752</v>
      </c>
      <c r="J821" s="184">
        <v>65.05375824483076</v>
      </c>
      <c r="K821" s="201">
        <v>1609</v>
      </c>
      <c r="L821" s="184">
        <v>50.950060696106867</v>
      </c>
      <c r="M821" s="201">
        <v>1148</v>
      </c>
      <c r="N821" s="184">
        <v>5.7742664703365234</v>
      </c>
      <c r="O821" s="201">
        <v>983</v>
      </c>
      <c r="P821" s="184">
        <v>845.02595028477515</v>
      </c>
      <c r="Q821" s="201">
        <v>501</v>
      </c>
      <c r="S821" s="234">
        <v>814</v>
      </c>
    </row>
    <row r="822" spans="1:22" s="28" customFormat="1" ht="15" customHeight="1" x14ac:dyDescent="0.25">
      <c r="A822" s="145" t="s">
        <v>1785</v>
      </c>
      <c r="B822" s="146">
        <v>7</v>
      </c>
      <c r="C822" s="147" t="s">
        <v>1786</v>
      </c>
      <c r="D822" s="136"/>
      <c r="E822" s="16"/>
      <c r="F822" s="178">
        <v>641.39712432567558</v>
      </c>
      <c r="G822" s="201">
        <v>1722</v>
      </c>
      <c r="H822" s="180">
        <v>0.24426345973098038</v>
      </c>
      <c r="I822" s="201">
        <v>1691</v>
      </c>
      <c r="J822" s="184">
        <v>50.621814691333114</v>
      </c>
      <c r="K822" s="201">
        <v>1851</v>
      </c>
      <c r="L822" s="184">
        <v>57.127764534682804</v>
      </c>
      <c r="M822" s="201">
        <v>900</v>
      </c>
      <c r="N822" s="184">
        <v>5.5781527508285231</v>
      </c>
      <c r="O822" s="201">
        <v>1054</v>
      </c>
      <c r="P822" s="184">
        <v>250.78169561094049</v>
      </c>
      <c r="Q822" s="201">
        <v>1605</v>
      </c>
      <c r="S822" s="234">
        <v>815</v>
      </c>
    </row>
    <row r="823" spans="1:22" s="28" customFormat="1" ht="15" customHeight="1" x14ac:dyDescent="0.25">
      <c r="A823" s="145" t="s">
        <v>1787</v>
      </c>
      <c r="B823" s="146">
        <v>8</v>
      </c>
      <c r="C823" s="147" t="s">
        <v>1788</v>
      </c>
      <c r="D823" s="136"/>
      <c r="E823" s="16"/>
      <c r="F823" s="178">
        <v>851.83982288778896</v>
      </c>
      <c r="G823" s="201">
        <v>1644</v>
      </c>
      <c r="H823" s="180">
        <v>0.37569790498292133</v>
      </c>
      <c r="I823" s="201">
        <v>1029</v>
      </c>
      <c r="J823" s="184">
        <v>48.570837814529838</v>
      </c>
      <c r="K823" s="201">
        <v>1859</v>
      </c>
      <c r="L823" s="184">
        <v>91.789408174369697</v>
      </c>
      <c r="M823" s="201">
        <v>4</v>
      </c>
      <c r="N823" s="184">
        <v>8.5257176210129</v>
      </c>
      <c r="O823" s="201">
        <v>290</v>
      </c>
      <c r="P823" s="184">
        <v>539.64740792713269</v>
      </c>
      <c r="Q823" s="201">
        <v>958</v>
      </c>
      <c r="S823" s="234">
        <v>816</v>
      </c>
    </row>
    <row r="824" spans="1:22" s="28" customFormat="1" ht="15" customHeight="1" x14ac:dyDescent="0.25">
      <c r="A824" s="145" t="s">
        <v>1789</v>
      </c>
      <c r="B824" s="146">
        <v>9</v>
      </c>
      <c r="C824" s="147" t="s">
        <v>1790</v>
      </c>
      <c r="D824" s="136"/>
      <c r="E824" s="16"/>
      <c r="F824" s="178">
        <v>751.14953649443328</v>
      </c>
      <c r="G824" s="201">
        <v>1673</v>
      </c>
      <c r="H824" s="180">
        <v>0.18750666226214838</v>
      </c>
      <c r="I824" s="201">
        <v>1827</v>
      </c>
      <c r="J824" s="184">
        <v>56.301623353670955</v>
      </c>
      <c r="K824" s="201">
        <v>1802</v>
      </c>
      <c r="L824" s="184">
        <v>40.965535632497954</v>
      </c>
      <c r="M824" s="201">
        <v>1477</v>
      </c>
      <c r="N824" s="184">
        <v>4.9614083664079756</v>
      </c>
      <c r="O824" s="201">
        <v>1284</v>
      </c>
      <c r="P824" s="184">
        <v>138.14447658391774</v>
      </c>
      <c r="Q824" s="201">
        <v>1829</v>
      </c>
      <c r="S824" s="234">
        <v>817</v>
      </c>
    </row>
    <row r="825" spans="1:22" s="28" customFormat="1" ht="15" customHeight="1" x14ac:dyDescent="0.25">
      <c r="A825" s="145" t="s">
        <v>1791</v>
      </c>
      <c r="B825" s="146">
        <v>10</v>
      </c>
      <c r="C825" s="147" t="s">
        <v>1792</v>
      </c>
      <c r="D825" s="136"/>
      <c r="E825" s="16"/>
      <c r="F825" s="178">
        <v>959.57842932867948</v>
      </c>
      <c r="G825" s="201">
        <v>1599</v>
      </c>
      <c r="H825" s="180">
        <v>0.2774962999574434</v>
      </c>
      <c r="I825" s="201">
        <v>1553</v>
      </c>
      <c r="J825" s="184">
        <v>55.87405041824713</v>
      </c>
      <c r="K825" s="201">
        <v>1807</v>
      </c>
      <c r="L825" s="184">
        <v>60.222627676112253</v>
      </c>
      <c r="M825" s="201">
        <v>776</v>
      </c>
      <c r="N825" s="184">
        <v>5.2951220663026897</v>
      </c>
      <c r="O825" s="201">
        <v>1158</v>
      </c>
      <c r="P825" s="184">
        <v>300.87610197128708</v>
      </c>
      <c r="Q825" s="201">
        <v>1476</v>
      </c>
      <c r="S825" s="234">
        <v>818</v>
      </c>
    </row>
    <row r="826" spans="1:22" s="28" customFormat="1" ht="15" customHeight="1" x14ac:dyDescent="0.25">
      <c r="A826" s="145" t="s">
        <v>1793</v>
      </c>
      <c r="B826" s="146">
        <v>11</v>
      </c>
      <c r="C826" s="147" t="s">
        <v>1794</v>
      </c>
      <c r="D826" s="136"/>
      <c r="E826" s="16"/>
      <c r="F826" s="178">
        <v>512.5135577421803</v>
      </c>
      <c r="G826" s="201">
        <v>1781</v>
      </c>
      <c r="H826" s="180">
        <v>0.39604797517263984</v>
      </c>
      <c r="I826" s="201">
        <v>935</v>
      </c>
      <c r="J826" s="184">
        <v>53.820766819660143</v>
      </c>
      <c r="K826" s="201">
        <v>1828</v>
      </c>
      <c r="L826" s="184">
        <v>84.495559360439273</v>
      </c>
      <c r="M826" s="201">
        <v>19</v>
      </c>
      <c r="N826" s="184">
        <v>6.4023068034235067</v>
      </c>
      <c r="O826" s="201">
        <v>787</v>
      </c>
      <c r="P826" s="184">
        <v>644.1797808140077</v>
      </c>
      <c r="Q826" s="201">
        <v>781</v>
      </c>
      <c r="S826" s="234">
        <v>819</v>
      </c>
    </row>
    <row r="827" spans="1:22" s="28" customFormat="1" ht="15" customHeight="1" x14ac:dyDescent="0.25">
      <c r="A827" s="145" t="s">
        <v>1795</v>
      </c>
      <c r="B827" s="146">
        <v>12</v>
      </c>
      <c r="C827" s="147" t="s">
        <v>1796</v>
      </c>
      <c r="D827" s="136"/>
      <c r="E827" s="16"/>
      <c r="F827" s="178">
        <v>988.77861238275261</v>
      </c>
      <c r="G827" s="201">
        <v>1585</v>
      </c>
      <c r="H827" s="180">
        <v>0.32704618734316621</v>
      </c>
      <c r="I827" s="201">
        <v>1291</v>
      </c>
      <c r="J827" s="184">
        <v>50.610426733182607</v>
      </c>
      <c r="K827" s="201">
        <v>1852</v>
      </c>
      <c r="L827" s="184">
        <v>28.291642564919364</v>
      </c>
      <c r="M827" s="201">
        <v>1774</v>
      </c>
      <c r="N827" s="184">
        <v>6.5482275181842802</v>
      </c>
      <c r="O827" s="201">
        <v>744</v>
      </c>
      <c r="P827" s="184">
        <v>691.79216187526561</v>
      </c>
      <c r="Q827" s="201">
        <v>724</v>
      </c>
      <c r="S827" s="234">
        <v>820</v>
      </c>
    </row>
    <row r="828" spans="1:22" s="28" customFormat="1" ht="15" customHeight="1" x14ac:dyDescent="0.25">
      <c r="A828" s="145" t="s">
        <v>1797</v>
      </c>
      <c r="B828" s="146">
        <v>13</v>
      </c>
      <c r="C828" s="147" t="s">
        <v>1798</v>
      </c>
      <c r="D828" s="136"/>
      <c r="E828" s="16"/>
      <c r="F828" s="178">
        <v>1697.6382285919765</v>
      </c>
      <c r="G828" s="201">
        <v>1353</v>
      </c>
      <c r="H828" s="180">
        <v>0.24515500840333201</v>
      </c>
      <c r="I828" s="201">
        <v>1689</v>
      </c>
      <c r="J828" s="184">
        <v>58.360947304941931</v>
      </c>
      <c r="K828" s="201">
        <v>1771</v>
      </c>
      <c r="L828" s="184">
        <v>58.95623534047855</v>
      </c>
      <c r="M828" s="201">
        <v>813</v>
      </c>
      <c r="N828" s="184">
        <v>4.26507524317147</v>
      </c>
      <c r="O828" s="201">
        <v>1565</v>
      </c>
      <c r="P828" s="184">
        <v>239.18146726648072</v>
      </c>
      <c r="Q828" s="201">
        <v>1637</v>
      </c>
      <c r="S828" s="234">
        <v>821</v>
      </c>
    </row>
    <row r="829" spans="1:22" s="28" customFormat="1" ht="15" customHeight="1" x14ac:dyDescent="0.25">
      <c r="A829" s="145" t="s">
        <v>1799</v>
      </c>
      <c r="B829" s="146">
        <v>14</v>
      </c>
      <c r="C829" s="147" t="s">
        <v>1800</v>
      </c>
      <c r="D829" s="136"/>
      <c r="E829" s="16"/>
      <c r="F829" s="178">
        <v>2018.8402421867811</v>
      </c>
      <c r="G829" s="201">
        <v>1268</v>
      </c>
      <c r="H829" s="180">
        <v>0.24572545862132153</v>
      </c>
      <c r="I829" s="201">
        <v>1688</v>
      </c>
      <c r="J829" s="184">
        <v>57.142546640262537</v>
      </c>
      <c r="K829" s="201">
        <v>1795</v>
      </c>
      <c r="L829" s="184">
        <v>62.707385214453929</v>
      </c>
      <c r="M829" s="201">
        <v>667</v>
      </c>
      <c r="N829" s="184">
        <v>4.2071677702567483</v>
      </c>
      <c r="O829" s="201">
        <v>1581</v>
      </c>
      <c r="P829" s="184">
        <v>244.39678068046126</v>
      </c>
      <c r="Q829" s="201">
        <v>1624</v>
      </c>
      <c r="S829" s="234">
        <v>822</v>
      </c>
    </row>
    <row r="830" spans="1:22" s="28" customFormat="1" ht="15" customHeight="1" x14ac:dyDescent="0.25">
      <c r="A830" s="145" t="s">
        <v>1801</v>
      </c>
      <c r="B830" s="146">
        <v>15</v>
      </c>
      <c r="C830" s="147" t="s">
        <v>1802</v>
      </c>
      <c r="D830" s="136"/>
      <c r="E830" s="16"/>
      <c r="F830" s="178">
        <v>503.45143196677833</v>
      </c>
      <c r="G830" s="201">
        <v>1786</v>
      </c>
      <c r="H830" s="180">
        <v>0.23906527761601146</v>
      </c>
      <c r="I830" s="201">
        <v>1711</v>
      </c>
      <c r="J830" s="184">
        <v>57.881709863419125</v>
      </c>
      <c r="K830" s="201">
        <v>1781</v>
      </c>
      <c r="L830" s="184">
        <v>29.997728398160959</v>
      </c>
      <c r="M830" s="201">
        <v>1750</v>
      </c>
      <c r="N830" s="184">
        <v>4.8749407256410482</v>
      </c>
      <c r="O830" s="201">
        <v>1324</v>
      </c>
      <c r="P830" s="184">
        <v>276.12647816461077</v>
      </c>
      <c r="Q830" s="201">
        <v>1547</v>
      </c>
      <c r="S830" s="234">
        <v>823</v>
      </c>
    </row>
    <row r="831" spans="1:22" s="28" customFormat="1" ht="15" customHeight="1" x14ac:dyDescent="0.25">
      <c r="A831" s="145" t="s">
        <v>1803</v>
      </c>
      <c r="B831" s="146">
        <v>16</v>
      </c>
      <c r="C831" s="147" t="s">
        <v>1804</v>
      </c>
      <c r="D831" s="136"/>
      <c r="E831" s="16"/>
      <c r="F831" s="178">
        <v>1904.0533156983556</v>
      </c>
      <c r="G831" s="201">
        <v>1303</v>
      </c>
      <c r="H831" s="180">
        <v>0.16338313590815232</v>
      </c>
      <c r="I831" s="201">
        <v>1855</v>
      </c>
      <c r="J831" s="184">
        <v>51.073262156691506</v>
      </c>
      <c r="K831" s="201">
        <v>1846</v>
      </c>
      <c r="L831" s="184">
        <v>49.06230388224504</v>
      </c>
      <c r="M831" s="201">
        <v>1220</v>
      </c>
      <c r="N831" s="184">
        <v>5.2840319383264243</v>
      </c>
      <c r="O831" s="201">
        <v>1163</v>
      </c>
      <c r="P831" s="184">
        <v>106.30559767804289</v>
      </c>
      <c r="Q831" s="201">
        <v>1853</v>
      </c>
      <c r="S831" s="234">
        <v>824</v>
      </c>
    </row>
    <row r="832" spans="1:22" s="28" customFormat="1" ht="15" customHeight="1" x14ac:dyDescent="0.25">
      <c r="A832" s="145" t="s">
        <v>1805</v>
      </c>
      <c r="B832" s="146">
        <v>17</v>
      </c>
      <c r="C832" s="147" t="s">
        <v>1806</v>
      </c>
      <c r="D832" s="136"/>
      <c r="E832" s="16"/>
      <c r="F832" s="178">
        <v>19369.790393489828</v>
      </c>
      <c r="G832" s="201">
        <v>267</v>
      </c>
      <c r="H832" s="180">
        <v>0.16336865580602197</v>
      </c>
      <c r="I832" s="201">
        <v>1856</v>
      </c>
      <c r="J832" s="184">
        <v>53.696460217630843</v>
      </c>
      <c r="K832" s="201">
        <v>1829</v>
      </c>
      <c r="L832" s="184">
        <v>50.02810956001256</v>
      </c>
      <c r="M832" s="201">
        <v>1186</v>
      </c>
      <c r="N832" s="184">
        <v>3.9686246183113569</v>
      </c>
      <c r="O832" s="201">
        <v>1655</v>
      </c>
      <c r="P832" s="184">
        <v>116.3000825659864</v>
      </c>
      <c r="Q832" s="201">
        <v>1847</v>
      </c>
      <c r="S832" s="234">
        <v>825</v>
      </c>
    </row>
    <row r="833" spans="1:19" s="28" customFormat="1" ht="15" customHeight="1" x14ac:dyDescent="0.25">
      <c r="A833" s="145" t="s">
        <v>1807</v>
      </c>
      <c r="B833" s="146">
        <v>18</v>
      </c>
      <c r="C833" s="147" t="s">
        <v>1808</v>
      </c>
      <c r="D833" s="136"/>
      <c r="E833" s="16"/>
      <c r="F833" s="178">
        <v>15673.449979989742</v>
      </c>
      <c r="G833" s="201">
        <v>318</v>
      </c>
      <c r="H833" s="180">
        <v>0.51613780575218859</v>
      </c>
      <c r="I833" s="201">
        <v>464</v>
      </c>
      <c r="J833" s="184">
        <v>75.777368972488887</v>
      </c>
      <c r="K833" s="201">
        <v>874</v>
      </c>
      <c r="L833" s="184">
        <v>66.419085697005926</v>
      </c>
      <c r="M833" s="201">
        <v>512</v>
      </c>
      <c r="N833" s="184">
        <v>8.8421341152945292</v>
      </c>
      <c r="O833" s="201">
        <v>224</v>
      </c>
      <c r="P833" s="184">
        <v>732.8154378517778</v>
      </c>
      <c r="Q833" s="201">
        <v>667</v>
      </c>
      <c r="S833" s="234">
        <v>826</v>
      </c>
    </row>
    <row r="834" spans="1:19" s="28" customFormat="1" ht="15" customHeight="1" x14ac:dyDescent="0.25">
      <c r="A834" s="145" t="s">
        <v>1809</v>
      </c>
      <c r="B834" s="146">
        <v>19</v>
      </c>
      <c r="C834" s="147" t="s">
        <v>1810</v>
      </c>
      <c r="D834" s="136"/>
      <c r="E834" s="16"/>
      <c r="F834" s="178">
        <v>6078.6725895668815</v>
      </c>
      <c r="G834" s="201">
        <v>689</v>
      </c>
      <c r="H834" s="180">
        <v>0.28199545580950919</v>
      </c>
      <c r="I834" s="201">
        <v>1536</v>
      </c>
      <c r="J834" s="184">
        <v>65.161808028429093</v>
      </c>
      <c r="K834" s="201">
        <v>1605</v>
      </c>
      <c r="L834" s="184">
        <v>56.978750650369633</v>
      </c>
      <c r="M834" s="201">
        <v>906</v>
      </c>
      <c r="N834" s="184">
        <v>4.5520274348584158</v>
      </c>
      <c r="O834" s="201">
        <v>1449</v>
      </c>
      <c r="P834" s="184">
        <v>283.50926191311419</v>
      </c>
      <c r="Q834" s="201">
        <v>1529</v>
      </c>
      <c r="S834" s="234">
        <v>827</v>
      </c>
    </row>
    <row r="835" spans="1:19" s="28" customFormat="1" ht="15" customHeight="1" x14ac:dyDescent="0.25">
      <c r="A835" s="145" t="s">
        <v>1813</v>
      </c>
      <c r="B835" s="146">
        <v>1</v>
      </c>
      <c r="C835" s="147" t="s">
        <v>532</v>
      </c>
      <c r="D835" s="136"/>
      <c r="E835" s="16"/>
      <c r="F835" s="178">
        <v>9041.9877181233387</v>
      </c>
      <c r="G835" s="201">
        <v>511</v>
      </c>
      <c r="H835" s="180">
        <v>0.42807283300772936</v>
      </c>
      <c r="I835" s="201">
        <v>783</v>
      </c>
      <c r="J835" s="184">
        <v>73.74354198174106</v>
      </c>
      <c r="K835" s="201">
        <v>1083</v>
      </c>
      <c r="L835" s="184">
        <v>58.813024531902492</v>
      </c>
      <c r="M835" s="201">
        <v>822</v>
      </c>
      <c r="N835" s="184">
        <v>6.6795647851607134</v>
      </c>
      <c r="O835" s="201">
        <v>710</v>
      </c>
      <c r="P835" s="184">
        <v>564.44513408793273</v>
      </c>
      <c r="Q835" s="201">
        <v>919</v>
      </c>
      <c r="S835" s="234">
        <v>828</v>
      </c>
    </row>
    <row r="836" spans="1:19" s="28" customFormat="1" ht="15" customHeight="1" x14ac:dyDescent="0.25">
      <c r="A836" s="145" t="s">
        <v>1814</v>
      </c>
      <c r="B836" s="146">
        <v>2</v>
      </c>
      <c r="C836" s="147" t="s">
        <v>1494</v>
      </c>
      <c r="D836" s="136"/>
      <c r="E836" s="16"/>
      <c r="F836" s="178">
        <v>3245.2479304578533</v>
      </c>
      <c r="G836" s="201">
        <v>1016</v>
      </c>
      <c r="H836" s="180">
        <v>0.18337653443090354</v>
      </c>
      <c r="I836" s="201">
        <v>1833</v>
      </c>
      <c r="J836" s="184">
        <v>69.52807343951018</v>
      </c>
      <c r="K836" s="201">
        <v>1401</v>
      </c>
      <c r="L836" s="184">
        <v>42.499282039152035</v>
      </c>
      <c r="M836" s="201">
        <v>1445</v>
      </c>
      <c r="N836" s="184">
        <v>3.6653065126623625</v>
      </c>
      <c r="O836" s="201">
        <v>1722</v>
      </c>
      <c r="P836" s="184">
        <v>121.68497407444744</v>
      </c>
      <c r="Q836" s="201">
        <v>1843</v>
      </c>
      <c r="S836" s="234">
        <v>829</v>
      </c>
    </row>
    <row r="837" spans="1:19" s="28" customFormat="1" ht="15" customHeight="1" x14ac:dyDescent="0.25">
      <c r="A837" s="145" t="s">
        <v>1815</v>
      </c>
      <c r="B837" s="146">
        <v>3</v>
      </c>
      <c r="C837" s="147" t="s">
        <v>298</v>
      </c>
      <c r="D837" s="136"/>
      <c r="E837" s="16"/>
      <c r="F837" s="178">
        <v>4571.3390022583471</v>
      </c>
      <c r="G837" s="201">
        <v>836</v>
      </c>
      <c r="H837" s="180">
        <v>0.11650958814637175</v>
      </c>
      <c r="I837" s="201">
        <v>1870</v>
      </c>
      <c r="J837" s="184">
        <v>72.065368364251668</v>
      </c>
      <c r="K837" s="201">
        <v>1214</v>
      </c>
      <c r="L837" s="184">
        <v>51.181309990037811</v>
      </c>
      <c r="M837" s="201">
        <v>1140</v>
      </c>
      <c r="N837" s="184">
        <v>2.4201309434819289</v>
      </c>
      <c r="O837" s="201">
        <v>1864</v>
      </c>
      <c r="P837" s="184">
        <v>68.242868013144886</v>
      </c>
      <c r="Q837" s="201">
        <v>1872</v>
      </c>
      <c r="S837" s="234">
        <v>830</v>
      </c>
    </row>
    <row r="838" spans="1:19" s="28" customFormat="1" ht="15" customHeight="1" x14ac:dyDescent="0.25">
      <c r="A838" s="145" t="s">
        <v>1816</v>
      </c>
      <c r="B838" s="146">
        <v>4</v>
      </c>
      <c r="C838" s="147" t="s">
        <v>1817</v>
      </c>
      <c r="D838" s="136"/>
      <c r="E838" s="16"/>
      <c r="F838" s="178">
        <v>1854.7150753656113</v>
      </c>
      <c r="G838" s="201">
        <v>1321</v>
      </c>
      <c r="H838" s="180">
        <v>0.23799833628230554</v>
      </c>
      <c r="I838" s="201">
        <v>1716</v>
      </c>
      <c r="J838" s="184">
        <v>75.211098081341689</v>
      </c>
      <c r="K838" s="201">
        <v>936</v>
      </c>
      <c r="L838" s="184">
        <v>42.859378027520052</v>
      </c>
      <c r="M838" s="201">
        <v>1435</v>
      </c>
      <c r="N838" s="184">
        <v>4.9331503469821465</v>
      </c>
      <c r="O838" s="201">
        <v>1296</v>
      </c>
      <c r="P838" s="184">
        <v>164.1281237173107</v>
      </c>
      <c r="Q838" s="201">
        <v>1795</v>
      </c>
      <c r="S838" s="234">
        <v>831</v>
      </c>
    </row>
    <row r="839" spans="1:19" s="28" customFormat="1" ht="15" customHeight="1" x14ac:dyDescent="0.25">
      <c r="A839" s="145" t="s">
        <v>1818</v>
      </c>
      <c r="B839" s="146">
        <v>5</v>
      </c>
      <c r="C839" s="147" t="s">
        <v>1819</v>
      </c>
      <c r="D839" s="136"/>
      <c r="E839" s="16"/>
      <c r="F839" s="178">
        <v>1539.5544789544081</v>
      </c>
      <c r="G839" s="201">
        <v>1403</v>
      </c>
      <c r="H839" s="180">
        <v>0.30569381749138641</v>
      </c>
      <c r="I839" s="201">
        <v>1408</v>
      </c>
      <c r="J839" s="184">
        <v>80.136441393869887</v>
      </c>
      <c r="K839" s="201">
        <v>498</v>
      </c>
      <c r="L839" s="184">
        <v>44.740807098442666</v>
      </c>
      <c r="M839" s="201">
        <v>1378</v>
      </c>
      <c r="N839" s="184">
        <v>4.0174419009898665</v>
      </c>
      <c r="O839" s="201">
        <v>1640</v>
      </c>
      <c r="P839" s="184">
        <v>324.90489468016938</v>
      </c>
      <c r="Q839" s="201">
        <v>1433</v>
      </c>
      <c r="S839" s="234">
        <v>832</v>
      </c>
    </row>
    <row r="840" spans="1:19" s="28" customFormat="1" ht="15" customHeight="1" x14ac:dyDescent="0.25">
      <c r="A840" s="145" t="s">
        <v>1820</v>
      </c>
      <c r="B840" s="146">
        <v>6</v>
      </c>
      <c r="C840" s="147" t="s">
        <v>1821</v>
      </c>
      <c r="D840" s="136"/>
      <c r="E840" s="16"/>
      <c r="F840" s="178">
        <v>10486.893327867992</v>
      </c>
      <c r="G840" s="201">
        <v>445</v>
      </c>
      <c r="H840" s="180">
        <v>0.30933676217921802</v>
      </c>
      <c r="I840" s="201">
        <v>1384</v>
      </c>
      <c r="J840" s="184">
        <v>78.241813825108068</v>
      </c>
      <c r="K840" s="201">
        <v>655</v>
      </c>
      <c r="L840" s="184">
        <v>62.44401314225999</v>
      </c>
      <c r="M840" s="201">
        <v>677</v>
      </c>
      <c r="N840" s="184">
        <v>4.6307887289982395</v>
      </c>
      <c r="O840" s="201">
        <v>1413</v>
      </c>
      <c r="P840" s="184">
        <v>268.05315036829705</v>
      </c>
      <c r="Q840" s="201">
        <v>1567</v>
      </c>
      <c r="S840" s="234">
        <v>833</v>
      </c>
    </row>
    <row r="841" spans="1:19" s="28" customFormat="1" ht="15" customHeight="1" x14ac:dyDescent="0.25">
      <c r="A841" s="145" t="s">
        <v>1822</v>
      </c>
      <c r="B841" s="146">
        <v>7</v>
      </c>
      <c r="C841" s="147" t="s">
        <v>612</v>
      </c>
      <c r="D841" s="136"/>
      <c r="E841" s="16"/>
      <c r="F841" s="178">
        <v>2848.528202068032</v>
      </c>
      <c r="G841" s="201">
        <v>1086</v>
      </c>
      <c r="H841" s="180">
        <v>0.35397601195262091</v>
      </c>
      <c r="I841" s="201">
        <v>1143</v>
      </c>
      <c r="J841" s="184">
        <v>75.976767598088301</v>
      </c>
      <c r="K841" s="201">
        <v>857</v>
      </c>
      <c r="L841" s="184">
        <v>57.797513141666883</v>
      </c>
      <c r="M841" s="201">
        <v>868</v>
      </c>
      <c r="N841" s="184">
        <v>5.1314597873522914</v>
      </c>
      <c r="O841" s="201">
        <v>1217</v>
      </c>
      <c r="P841" s="184">
        <v>384.45373334860466</v>
      </c>
      <c r="Q841" s="201">
        <v>1288</v>
      </c>
      <c r="S841" s="234">
        <v>834</v>
      </c>
    </row>
    <row r="842" spans="1:19" s="28" customFormat="1" ht="15" customHeight="1" x14ac:dyDescent="0.25">
      <c r="A842" s="145" t="s">
        <v>1823</v>
      </c>
      <c r="B842" s="146">
        <v>8</v>
      </c>
      <c r="C842" s="147" t="s">
        <v>1824</v>
      </c>
      <c r="D842" s="136"/>
      <c r="E842" s="16"/>
      <c r="F842" s="178">
        <v>4883.4788900777494</v>
      </c>
      <c r="G842" s="201">
        <v>797</v>
      </c>
      <c r="H842" s="180">
        <v>0.21268756073747086</v>
      </c>
      <c r="I842" s="201">
        <v>1780</v>
      </c>
      <c r="J842" s="184">
        <v>74.405103975576878</v>
      </c>
      <c r="K842" s="201">
        <v>1012</v>
      </c>
      <c r="L842" s="184">
        <v>54.81685304907186</v>
      </c>
      <c r="M842" s="201">
        <v>1004</v>
      </c>
      <c r="N842" s="184">
        <v>3.303120068833667</v>
      </c>
      <c r="O842" s="201">
        <v>1788</v>
      </c>
      <c r="P842" s="184">
        <v>154.56743519531975</v>
      </c>
      <c r="Q842" s="201">
        <v>1811</v>
      </c>
      <c r="S842" s="234">
        <v>835</v>
      </c>
    </row>
    <row r="843" spans="1:19" s="28" customFormat="1" ht="15" customHeight="1" x14ac:dyDescent="0.25">
      <c r="A843" s="145" t="s">
        <v>1827</v>
      </c>
      <c r="B843" s="146">
        <v>1</v>
      </c>
      <c r="C843" s="147" t="s">
        <v>1828</v>
      </c>
      <c r="D843" s="136"/>
      <c r="E843" s="16"/>
      <c r="F843" s="178">
        <v>23149.703744696402</v>
      </c>
      <c r="G843" s="201">
        <v>232</v>
      </c>
      <c r="H843" s="180">
        <v>0.3539613771542181</v>
      </c>
      <c r="I843" s="201">
        <v>1144</v>
      </c>
      <c r="J843" s="184">
        <v>71.072287048481286</v>
      </c>
      <c r="K843" s="201">
        <v>1283</v>
      </c>
      <c r="L843" s="184">
        <v>49.033611848156774</v>
      </c>
      <c r="M843" s="201">
        <v>1223</v>
      </c>
      <c r="N843" s="184">
        <v>5.3661061590175567</v>
      </c>
      <c r="O843" s="201">
        <v>1132</v>
      </c>
      <c r="P843" s="184">
        <v>440.69170417238445</v>
      </c>
      <c r="Q843" s="201">
        <v>1165</v>
      </c>
      <c r="S843" s="234">
        <v>836</v>
      </c>
    </row>
    <row r="844" spans="1:19" s="28" customFormat="1" ht="15" customHeight="1" x14ac:dyDescent="0.25">
      <c r="A844" s="145" t="s">
        <v>1829</v>
      </c>
      <c r="B844" s="146">
        <v>2</v>
      </c>
      <c r="C844" s="147" t="s">
        <v>1830</v>
      </c>
      <c r="D844" s="136"/>
      <c r="E844" s="16"/>
      <c r="F844" s="178">
        <v>7164.1138768872552</v>
      </c>
      <c r="G844" s="201">
        <v>603</v>
      </c>
      <c r="H844" s="180">
        <v>0.21773342744935723</v>
      </c>
      <c r="I844" s="201">
        <v>1763</v>
      </c>
      <c r="J844" s="184">
        <v>77.332777820378155</v>
      </c>
      <c r="K844" s="201">
        <v>738</v>
      </c>
      <c r="L844" s="184">
        <v>47.742149518999234</v>
      </c>
      <c r="M844" s="201">
        <v>1268</v>
      </c>
      <c r="N844" s="184">
        <v>3.5489043412363022</v>
      </c>
      <c r="O844" s="201">
        <v>1751</v>
      </c>
      <c r="P844" s="184">
        <v>155.30394627815468</v>
      </c>
      <c r="Q844" s="201">
        <v>1810</v>
      </c>
      <c r="S844" s="234">
        <v>837</v>
      </c>
    </row>
    <row r="845" spans="1:19" s="28" customFormat="1" ht="15" customHeight="1" x14ac:dyDescent="0.25">
      <c r="A845" s="145" t="s">
        <v>1831</v>
      </c>
      <c r="B845" s="146">
        <v>3</v>
      </c>
      <c r="C845" s="147" t="s">
        <v>1832</v>
      </c>
      <c r="D845" s="136"/>
      <c r="E845" s="16"/>
      <c r="F845" s="178">
        <v>629.31428995847295</v>
      </c>
      <c r="G845" s="201">
        <v>1731</v>
      </c>
      <c r="H845" s="180">
        <v>0.26975449873430063</v>
      </c>
      <c r="I845" s="201">
        <v>1590</v>
      </c>
      <c r="J845" s="184">
        <v>87.160812251768078</v>
      </c>
      <c r="K845" s="201">
        <v>85</v>
      </c>
      <c r="L845" s="184">
        <v>73.85052701359929</v>
      </c>
      <c r="M845" s="201">
        <v>232</v>
      </c>
      <c r="N845" s="184">
        <v>3.1302159450982336</v>
      </c>
      <c r="O845" s="201">
        <v>1815</v>
      </c>
      <c r="P845" s="184">
        <v>212.56766343322994</v>
      </c>
      <c r="Q845" s="201">
        <v>1703</v>
      </c>
      <c r="S845" s="234">
        <v>838</v>
      </c>
    </row>
    <row r="846" spans="1:19" s="28" customFormat="1" ht="15" customHeight="1" x14ac:dyDescent="0.25">
      <c r="A846" s="145" t="s">
        <v>1833</v>
      </c>
      <c r="B846" s="146">
        <v>4</v>
      </c>
      <c r="C846" s="147" t="s">
        <v>1834</v>
      </c>
      <c r="D846" s="136"/>
      <c r="E846" s="16"/>
      <c r="F846" s="178">
        <v>2976.4048657875933</v>
      </c>
      <c r="G846" s="201">
        <v>1060</v>
      </c>
      <c r="H846" s="180">
        <v>0.3707062599536875</v>
      </c>
      <c r="I846" s="201">
        <v>1051</v>
      </c>
      <c r="J846" s="184">
        <v>63.927674745486584</v>
      </c>
      <c r="K846" s="201">
        <v>1658</v>
      </c>
      <c r="L846" s="184">
        <v>60.421389022022865</v>
      </c>
      <c r="M846" s="201">
        <v>767</v>
      </c>
      <c r="N846" s="184">
        <v>5.6643116374603233</v>
      </c>
      <c r="O846" s="201">
        <v>1026</v>
      </c>
      <c r="P846" s="184">
        <v>512.32284317993344</v>
      </c>
      <c r="Q846" s="201">
        <v>1017</v>
      </c>
      <c r="S846" s="234">
        <v>839</v>
      </c>
    </row>
    <row r="847" spans="1:19" s="28" customFormat="1" ht="15" customHeight="1" x14ac:dyDescent="0.25">
      <c r="A847" s="145" t="s">
        <v>1835</v>
      </c>
      <c r="B847" s="146">
        <v>5</v>
      </c>
      <c r="C847" s="147" t="s">
        <v>1836</v>
      </c>
      <c r="D847" s="136"/>
      <c r="E847" s="16"/>
      <c r="F847" s="178">
        <v>949.50940068934392</v>
      </c>
      <c r="G847" s="201">
        <v>1603</v>
      </c>
      <c r="H847" s="180">
        <v>0.30918693575277256</v>
      </c>
      <c r="I847" s="201">
        <v>1385</v>
      </c>
      <c r="J847" s="184">
        <v>71.726098666805598</v>
      </c>
      <c r="K847" s="201">
        <v>1244</v>
      </c>
      <c r="L847" s="184">
        <v>54.774121524916481</v>
      </c>
      <c r="M847" s="201">
        <v>1007</v>
      </c>
      <c r="N847" s="184">
        <v>4.6042888607758625</v>
      </c>
      <c r="O847" s="201">
        <v>1423</v>
      </c>
      <c r="P847" s="184">
        <v>319.4573409263453</v>
      </c>
      <c r="Q847" s="201">
        <v>1441</v>
      </c>
      <c r="S847" s="234">
        <v>840</v>
      </c>
    </row>
    <row r="848" spans="1:19" s="28" customFormat="1" ht="15" customHeight="1" x14ac:dyDescent="0.25">
      <c r="A848" s="145" t="s">
        <v>1837</v>
      </c>
      <c r="B848" s="146">
        <v>6</v>
      </c>
      <c r="C848" s="147" t="s">
        <v>1838</v>
      </c>
      <c r="D848" s="136"/>
      <c r="E848" s="16"/>
      <c r="F848" s="178">
        <v>3568.4637497805247</v>
      </c>
      <c r="G848" s="201">
        <v>971</v>
      </c>
      <c r="H848" s="180">
        <v>0.22865521298191749</v>
      </c>
      <c r="I848" s="201">
        <v>1739</v>
      </c>
      <c r="J848" s="184">
        <v>65.46749035923014</v>
      </c>
      <c r="K848" s="201">
        <v>1589</v>
      </c>
      <c r="L848" s="184">
        <v>44.254622992837483</v>
      </c>
      <c r="M848" s="201">
        <v>1395</v>
      </c>
      <c r="N848" s="184">
        <v>3.8155624450911629</v>
      </c>
      <c r="O848" s="201">
        <v>1694</v>
      </c>
      <c r="P848" s="184">
        <v>209.32992523748308</v>
      </c>
      <c r="Q848" s="201">
        <v>1714</v>
      </c>
      <c r="S848" s="234">
        <v>841</v>
      </c>
    </row>
    <row r="849" spans="1:19" s="28" customFormat="1" ht="15" customHeight="1" x14ac:dyDescent="0.25">
      <c r="A849" s="145" t="s">
        <v>1839</v>
      </c>
      <c r="B849" s="146">
        <v>7</v>
      </c>
      <c r="C849" s="147" t="s">
        <v>1840</v>
      </c>
      <c r="D849" s="136"/>
      <c r="E849" s="16"/>
      <c r="F849" s="178">
        <v>1346.2291290791652</v>
      </c>
      <c r="G849" s="201">
        <v>1463</v>
      </c>
      <c r="H849" s="180">
        <v>0.2075195426180502</v>
      </c>
      <c r="I849" s="201">
        <v>1790</v>
      </c>
      <c r="J849" s="184">
        <v>71.789216608564502</v>
      </c>
      <c r="K849" s="201">
        <v>1239</v>
      </c>
      <c r="L849" s="184">
        <v>25.643326844731305</v>
      </c>
      <c r="M849" s="201">
        <v>1808</v>
      </c>
      <c r="N849" s="184">
        <v>3.4581136121467355</v>
      </c>
      <c r="O849" s="201">
        <v>1773</v>
      </c>
      <c r="P849" s="184">
        <v>198.248519260091</v>
      </c>
      <c r="Q849" s="201">
        <v>1739</v>
      </c>
      <c r="S849" s="234">
        <v>842</v>
      </c>
    </row>
    <row r="850" spans="1:19" s="28" customFormat="1" ht="15" customHeight="1" x14ac:dyDescent="0.25">
      <c r="A850" s="145" t="s">
        <v>1841</v>
      </c>
      <c r="B850" s="146">
        <v>8</v>
      </c>
      <c r="C850" s="147" t="s">
        <v>1842</v>
      </c>
      <c r="D850" s="136"/>
      <c r="E850" s="16"/>
      <c r="F850" s="178">
        <v>1118.6690818301815</v>
      </c>
      <c r="G850" s="201">
        <v>1532</v>
      </c>
      <c r="H850" s="180">
        <v>0.21754721933825558</v>
      </c>
      <c r="I850" s="201">
        <v>1764</v>
      </c>
      <c r="J850" s="184">
        <v>74.035509707407215</v>
      </c>
      <c r="K850" s="201">
        <v>1047</v>
      </c>
      <c r="L850" s="184">
        <v>33.685351358427759</v>
      </c>
      <c r="M850" s="201">
        <v>1663</v>
      </c>
      <c r="N850" s="184">
        <v>3.0998351812108065</v>
      </c>
      <c r="O850" s="201">
        <v>1822</v>
      </c>
      <c r="P850" s="184">
        <v>211.84695131791742</v>
      </c>
      <c r="Q850" s="201">
        <v>1705</v>
      </c>
      <c r="S850" s="234">
        <v>843</v>
      </c>
    </row>
    <row r="851" spans="1:19" s="28" customFormat="1" ht="15" customHeight="1" x14ac:dyDescent="0.25">
      <c r="A851" s="145" t="s">
        <v>1843</v>
      </c>
      <c r="B851" s="146">
        <v>9</v>
      </c>
      <c r="C851" s="147" t="s">
        <v>1844</v>
      </c>
      <c r="D851" s="136"/>
      <c r="E851" s="16"/>
      <c r="F851" s="178">
        <v>1747.9833717886543</v>
      </c>
      <c r="G851" s="201">
        <v>1342</v>
      </c>
      <c r="H851" s="180">
        <v>0.51123783715183657</v>
      </c>
      <c r="I851" s="201">
        <v>481</v>
      </c>
      <c r="J851" s="184">
        <v>73.580887947087987</v>
      </c>
      <c r="K851" s="201">
        <v>1097</v>
      </c>
      <c r="L851" s="184">
        <v>78.801280935796967</v>
      </c>
      <c r="M851" s="201">
        <v>92</v>
      </c>
      <c r="N851" s="184">
        <v>8.0735211878362296</v>
      </c>
      <c r="O851" s="201">
        <v>384</v>
      </c>
      <c r="P851" s="184">
        <v>724.43533982119448</v>
      </c>
      <c r="Q851" s="201">
        <v>679</v>
      </c>
      <c r="S851" s="234">
        <v>844</v>
      </c>
    </row>
    <row r="852" spans="1:19" s="28" customFormat="1" ht="15" customHeight="1" x14ac:dyDescent="0.25">
      <c r="A852" s="145" t="s">
        <v>1845</v>
      </c>
      <c r="B852" s="146">
        <v>10</v>
      </c>
      <c r="C852" s="147" t="s">
        <v>1846</v>
      </c>
      <c r="D852" s="136"/>
      <c r="E852" s="16"/>
      <c r="F852" s="178">
        <v>2339.0353529176523</v>
      </c>
      <c r="G852" s="201">
        <v>1203</v>
      </c>
      <c r="H852" s="180">
        <v>0.32276152157533017</v>
      </c>
      <c r="I852" s="201">
        <v>1317</v>
      </c>
      <c r="J852" s="184">
        <v>74.46652481926435</v>
      </c>
      <c r="K852" s="201">
        <v>1008</v>
      </c>
      <c r="L852" s="184">
        <v>83.774885518141659</v>
      </c>
      <c r="M852" s="201">
        <v>22</v>
      </c>
      <c r="N852" s="184">
        <v>7.6822884185606215</v>
      </c>
      <c r="O852" s="201">
        <v>450</v>
      </c>
      <c r="P852" s="184">
        <v>205.65386506341704</v>
      </c>
      <c r="Q852" s="201">
        <v>1726</v>
      </c>
      <c r="S852" s="234">
        <v>845</v>
      </c>
    </row>
    <row r="853" spans="1:19" s="28" customFormat="1" ht="15" customHeight="1" x14ac:dyDescent="0.25">
      <c r="A853" s="145" t="s">
        <v>1847</v>
      </c>
      <c r="B853" s="146">
        <v>11</v>
      </c>
      <c r="C853" s="147" t="s">
        <v>1848</v>
      </c>
      <c r="D853" s="136"/>
      <c r="E853" s="16"/>
      <c r="F853" s="178">
        <v>1445.9125126085873</v>
      </c>
      <c r="G853" s="201">
        <v>1426</v>
      </c>
      <c r="H853" s="180">
        <v>0.3131989851925886</v>
      </c>
      <c r="I853" s="201">
        <v>1369</v>
      </c>
      <c r="J853" s="184">
        <v>70.2175512350925</v>
      </c>
      <c r="K853" s="201">
        <v>1349</v>
      </c>
      <c r="L853" s="184">
        <v>44.261237061453862</v>
      </c>
      <c r="M853" s="201">
        <v>1393</v>
      </c>
      <c r="N853" s="184">
        <v>4.9415075921072154</v>
      </c>
      <c r="O853" s="201">
        <v>1290</v>
      </c>
      <c r="P853" s="184">
        <v>356.13342758898852</v>
      </c>
      <c r="Q853" s="201">
        <v>1360</v>
      </c>
      <c r="S853" s="234">
        <v>846</v>
      </c>
    </row>
    <row r="854" spans="1:19" s="28" customFormat="1" ht="15" customHeight="1" x14ac:dyDescent="0.25">
      <c r="A854" s="145" t="s">
        <v>1849</v>
      </c>
      <c r="B854" s="146">
        <v>12</v>
      </c>
      <c r="C854" s="147" t="s">
        <v>1850</v>
      </c>
      <c r="D854" s="136"/>
      <c r="E854" s="16"/>
      <c r="F854" s="178">
        <v>3111.3298495546901</v>
      </c>
      <c r="G854" s="201">
        <v>1038</v>
      </c>
      <c r="H854" s="180">
        <v>0.28492310791633707</v>
      </c>
      <c r="I854" s="201">
        <v>1521</v>
      </c>
      <c r="J854" s="184">
        <v>74.185460737610057</v>
      </c>
      <c r="K854" s="201">
        <v>1029</v>
      </c>
      <c r="L854" s="184">
        <v>63.009576256054523</v>
      </c>
      <c r="M854" s="201">
        <v>657</v>
      </c>
      <c r="N854" s="184">
        <v>5.2963146817634437</v>
      </c>
      <c r="O854" s="201">
        <v>1157</v>
      </c>
      <c r="P854" s="184">
        <v>211.58348539946286</v>
      </c>
      <c r="Q854" s="201">
        <v>1708</v>
      </c>
      <c r="S854" s="234">
        <v>847</v>
      </c>
    </row>
    <row r="855" spans="1:19" s="28" customFormat="1" ht="15" customHeight="1" x14ac:dyDescent="0.25">
      <c r="A855" s="145" t="s">
        <v>1853</v>
      </c>
      <c r="B855" s="146">
        <v>1</v>
      </c>
      <c r="C855" s="147" t="s">
        <v>1854</v>
      </c>
      <c r="D855" s="136"/>
      <c r="E855" s="16"/>
      <c r="F855" s="178">
        <v>2949.2184884613876</v>
      </c>
      <c r="G855" s="201">
        <v>1066</v>
      </c>
      <c r="H855" s="180">
        <v>0.36322964196799168</v>
      </c>
      <c r="I855" s="201">
        <v>1098</v>
      </c>
      <c r="J855" s="184">
        <v>52.777829084270657</v>
      </c>
      <c r="K855" s="201">
        <v>1836</v>
      </c>
      <c r="L855" s="184">
        <v>54.315993348826105</v>
      </c>
      <c r="M855" s="201">
        <v>1024</v>
      </c>
      <c r="N855" s="184">
        <v>6.8847338801609217</v>
      </c>
      <c r="O855" s="201">
        <v>656</v>
      </c>
      <c r="P855" s="184">
        <v>613.57533484836915</v>
      </c>
      <c r="Q855" s="201">
        <v>839</v>
      </c>
      <c r="S855" s="234">
        <v>848</v>
      </c>
    </row>
    <row r="856" spans="1:19" s="28" customFormat="1" ht="15" customHeight="1" x14ac:dyDescent="0.25">
      <c r="A856" s="145" t="s">
        <v>1855</v>
      </c>
      <c r="B856" s="146">
        <v>2</v>
      </c>
      <c r="C856" s="147" t="s">
        <v>1856</v>
      </c>
      <c r="D856" s="136"/>
      <c r="E856" s="16"/>
      <c r="F856" s="178">
        <v>983.74409806308483</v>
      </c>
      <c r="G856" s="201">
        <v>1588</v>
      </c>
      <c r="H856" s="180">
        <v>0.34558159842556962</v>
      </c>
      <c r="I856" s="201">
        <v>1188</v>
      </c>
      <c r="J856" s="184">
        <v>63.244563064461175</v>
      </c>
      <c r="K856" s="201">
        <v>1680</v>
      </c>
      <c r="L856" s="184">
        <v>46.706438477951892</v>
      </c>
      <c r="M856" s="201">
        <v>1307</v>
      </c>
      <c r="N856" s="184">
        <v>6.2244112440853643</v>
      </c>
      <c r="O856" s="201">
        <v>833</v>
      </c>
      <c r="P856" s="184">
        <v>453.38716206670739</v>
      </c>
      <c r="Q856" s="201">
        <v>1139</v>
      </c>
      <c r="S856" s="234">
        <v>849</v>
      </c>
    </row>
    <row r="857" spans="1:19" s="28" customFormat="1" ht="15" customHeight="1" x14ac:dyDescent="0.25">
      <c r="A857" s="145" t="s">
        <v>1857</v>
      </c>
      <c r="B857" s="146">
        <v>3</v>
      </c>
      <c r="C857" s="147" t="s">
        <v>1858</v>
      </c>
      <c r="D857" s="136"/>
      <c r="E857" s="16"/>
      <c r="F857" s="178">
        <v>1478.1334042544611</v>
      </c>
      <c r="G857" s="201">
        <v>1419</v>
      </c>
      <c r="H857" s="180">
        <v>0.22126513277140678</v>
      </c>
      <c r="I857" s="201">
        <v>1756</v>
      </c>
      <c r="J857" s="184">
        <v>50.776038637853226</v>
      </c>
      <c r="K857" s="201">
        <v>1850</v>
      </c>
      <c r="L857" s="184">
        <v>43.747880606992616</v>
      </c>
      <c r="M857" s="201">
        <v>1409</v>
      </c>
      <c r="N857" s="184">
        <v>6.3823016303670572</v>
      </c>
      <c r="O857" s="201">
        <v>792</v>
      </c>
      <c r="P857" s="184">
        <v>200.43019222331074</v>
      </c>
      <c r="Q857" s="201">
        <v>1735</v>
      </c>
      <c r="S857" s="234">
        <v>850</v>
      </c>
    </row>
    <row r="858" spans="1:19" s="28" customFormat="1" ht="15" customHeight="1" x14ac:dyDescent="0.25">
      <c r="A858" s="145" t="s">
        <v>1859</v>
      </c>
      <c r="B858" s="146">
        <v>4</v>
      </c>
      <c r="C858" s="147" t="s">
        <v>1860</v>
      </c>
      <c r="D858" s="136"/>
      <c r="E858" s="16"/>
      <c r="F858" s="178">
        <v>909.23328613200169</v>
      </c>
      <c r="G858" s="201">
        <v>1620</v>
      </c>
      <c r="H858" s="180">
        <v>0.27838405699945656</v>
      </c>
      <c r="I858" s="201">
        <v>1551</v>
      </c>
      <c r="J858" s="184">
        <v>45.463945606652942</v>
      </c>
      <c r="K858" s="201">
        <v>1866</v>
      </c>
      <c r="L858" s="184">
        <v>44.661798622286248</v>
      </c>
      <c r="M858" s="201">
        <v>1383</v>
      </c>
      <c r="N858" s="184">
        <v>6.9576568464013322</v>
      </c>
      <c r="O858" s="201">
        <v>638</v>
      </c>
      <c r="P858" s="184">
        <v>422.13436651067576</v>
      </c>
      <c r="Q858" s="201">
        <v>1204</v>
      </c>
      <c r="S858" s="234">
        <v>851</v>
      </c>
    </row>
    <row r="859" spans="1:19" s="28" customFormat="1" ht="15" customHeight="1" x14ac:dyDescent="0.25">
      <c r="A859" s="145" t="s">
        <v>1861</v>
      </c>
      <c r="B859" s="146">
        <v>5</v>
      </c>
      <c r="C859" s="147" t="s">
        <v>1862</v>
      </c>
      <c r="D859" s="136"/>
      <c r="E859" s="16"/>
      <c r="F859" s="178">
        <v>894.12974317299836</v>
      </c>
      <c r="G859" s="201">
        <v>1625</v>
      </c>
      <c r="H859" s="180">
        <v>0.3195783658745695</v>
      </c>
      <c r="I859" s="201">
        <v>1331</v>
      </c>
      <c r="J859" s="184">
        <v>70.034689866922122</v>
      </c>
      <c r="K859" s="201">
        <v>1358</v>
      </c>
      <c r="L859" s="184">
        <v>55.097713584140884</v>
      </c>
      <c r="M859" s="201">
        <v>988</v>
      </c>
      <c r="N859" s="184">
        <v>6.4090469013575841</v>
      </c>
      <c r="O859" s="201">
        <v>785</v>
      </c>
      <c r="P859" s="184">
        <v>288.46904743473641</v>
      </c>
      <c r="Q859" s="201">
        <v>1513</v>
      </c>
      <c r="S859" s="234">
        <v>852</v>
      </c>
    </row>
    <row r="860" spans="1:19" s="28" customFormat="1" ht="15" customHeight="1" x14ac:dyDescent="0.25">
      <c r="A860" s="145" t="s">
        <v>1863</v>
      </c>
      <c r="B860" s="146">
        <v>6</v>
      </c>
      <c r="C860" s="147" t="s">
        <v>1864</v>
      </c>
      <c r="D860" s="136"/>
      <c r="E860" s="16"/>
      <c r="F860" s="178">
        <v>707.85271334529034</v>
      </c>
      <c r="G860" s="201">
        <v>1692</v>
      </c>
      <c r="H860" s="180">
        <v>0.19269689538211249</v>
      </c>
      <c r="I860" s="201">
        <v>1819</v>
      </c>
      <c r="J860" s="184">
        <v>50.930785363433074</v>
      </c>
      <c r="K860" s="201">
        <v>1848</v>
      </c>
      <c r="L860" s="184">
        <v>36.996556399346112</v>
      </c>
      <c r="M860" s="201">
        <v>1581</v>
      </c>
      <c r="N860" s="184">
        <v>5.7361806326936184</v>
      </c>
      <c r="O860" s="201">
        <v>997</v>
      </c>
      <c r="P860" s="184">
        <v>162.43909169399026</v>
      </c>
      <c r="Q860" s="201">
        <v>1797</v>
      </c>
      <c r="S860" s="234">
        <v>853</v>
      </c>
    </row>
    <row r="861" spans="1:19" s="28" customFormat="1" ht="15" customHeight="1" x14ac:dyDescent="0.25">
      <c r="A861" s="145" t="s">
        <v>1865</v>
      </c>
      <c r="B861" s="146">
        <v>7</v>
      </c>
      <c r="C861" s="147" t="s">
        <v>1866</v>
      </c>
      <c r="D861" s="136"/>
      <c r="E861" s="16"/>
      <c r="F861" s="178">
        <v>925.34373195493856</v>
      </c>
      <c r="G861" s="201">
        <v>1614</v>
      </c>
      <c r="H861" s="180">
        <v>0.33339694926220231</v>
      </c>
      <c r="I861" s="201">
        <v>1251</v>
      </c>
      <c r="J861" s="184">
        <v>54.419053299376337</v>
      </c>
      <c r="K861" s="201">
        <v>1824</v>
      </c>
      <c r="L861" s="184">
        <v>58.401593655132977</v>
      </c>
      <c r="M861" s="201">
        <v>843</v>
      </c>
      <c r="N861" s="184">
        <v>6.8193808626457475</v>
      </c>
      <c r="O861" s="201">
        <v>675</v>
      </c>
      <c r="P861" s="184">
        <v>445.04459655159872</v>
      </c>
      <c r="Q861" s="201">
        <v>1157</v>
      </c>
      <c r="S861" s="234">
        <v>854</v>
      </c>
    </row>
    <row r="862" spans="1:19" s="28" customFormat="1" ht="15" customHeight="1" x14ac:dyDescent="0.25">
      <c r="A862" s="145" t="s">
        <v>1867</v>
      </c>
      <c r="B862" s="146">
        <v>8</v>
      </c>
      <c r="C862" s="147" t="s">
        <v>1868</v>
      </c>
      <c r="D862" s="136"/>
      <c r="E862" s="16"/>
      <c r="F862" s="178">
        <v>390.67831120621997</v>
      </c>
      <c r="G862" s="201">
        <v>1827</v>
      </c>
      <c r="H862" s="180">
        <v>0.29084818481767083</v>
      </c>
      <c r="I862" s="201">
        <v>1488</v>
      </c>
      <c r="J862" s="184">
        <v>41.58381387545171</v>
      </c>
      <c r="K862" s="201">
        <v>1870</v>
      </c>
      <c r="L862" s="184">
        <v>97.148342648362899</v>
      </c>
      <c r="M862" s="201">
        <v>2</v>
      </c>
      <c r="N862" s="184">
        <v>6.9257259403207794</v>
      </c>
      <c r="O862" s="201">
        <v>642</v>
      </c>
      <c r="P862" s="184">
        <v>405.53702947276378</v>
      </c>
      <c r="Q862" s="201">
        <v>1242</v>
      </c>
      <c r="S862" s="234">
        <v>855</v>
      </c>
    </row>
    <row r="863" spans="1:19" s="28" customFormat="1" ht="15" customHeight="1" x14ac:dyDescent="0.25">
      <c r="A863" s="145" t="s">
        <v>1869</v>
      </c>
      <c r="B863" s="146">
        <v>9</v>
      </c>
      <c r="C863" s="147" t="s">
        <v>1870</v>
      </c>
      <c r="D863" s="136"/>
      <c r="E863" s="16"/>
      <c r="F863" s="178">
        <v>1149.8830706121216</v>
      </c>
      <c r="G863" s="201">
        <v>1520</v>
      </c>
      <c r="H863" s="180">
        <v>0.25606286756887198</v>
      </c>
      <c r="I863" s="201">
        <v>1656</v>
      </c>
      <c r="J863" s="184">
        <v>51.998453462595009</v>
      </c>
      <c r="K863" s="201">
        <v>1838</v>
      </c>
      <c r="L863" s="184">
        <v>49.804657185042139</v>
      </c>
      <c r="M863" s="201">
        <v>1195</v>
      </c>
      <c r="N863" s="184">
        <v>5.797404496779218</v>
      </c>
      <c r="O863" s="201">
        <v>972</v>
      </c>
      <c r="P863" s="184">
        <v>280.63443352560643</v>
      </c>
      <c r="Q863" s="201">
        <v>1538</v>
      </c>
      <c r="S863" s="234">
        <v>856</v>
      </c>
    </row>
    <row r="864" spans="1:19" s="28" customFormat="1" ht="15" customHeight="1" x14ac:dyDescent="0.25">
      <c r="A864" s="145" t="s">
        <v>1871</v>
      </c>
      <c r="B864" s="146">
        <v>10</v>
      </c>
      <c r="C864" s="147" t="s">
        <v>546</v>
      </c>
      <c r="D864" s="136"/>
      <c r="E864" s="16"/>
      <c r="F864" s="178">
        <v>677.64562742728367</v>
      </c>
      <c r="G864" s="201">
        <v>1709</v>
      </c>
      <c r="H864" s="180">
        <v>0.29796392870802463</v>
      </c>
      <c r="I864" s="201">
        <v>1449</v>
      </c>
      <c r="J864" s="184">
        <v>40.608516969066713</v>
      </c>
      <c r="K864" s="201">
        <v>1871</v>
      </c>
      <c r="L864" s="184">
        <v>42.811534720092084</v>
      </c>
      <c r="M864" s="201">
        <v>1439</v>
      </c>
      <c r="N864" s="184">
        <v>7.4301959406018385</v>
      </c>
      <c r="O864" s="201">
        <v>505</v>
      </c>
      <c r="P864" s="184">
        <v>643.4146010274842</v>
      </c>
      <c r="Q864" s="201">
        <v>784</v>
      </c>
      <c r="S864" s="234">
        <v>857</v>
      </c>
    </row>
    <row r="865" spans="1:19" s="28" customFormat="1" ht="15" customHeight="1" x14ac:dyDescent="0.25">
      <c r="A865" s="145" t="s">
        <v>1872</v>
      </c>
      <c r="B865" s="146">
        <v>11</v>
      </c>
      <c r="C865" s="147" t="s">
        <v>1671</v>
      </c>
      <c r="D865" s="136"/>
      <c r="E865" s="16"/>
      <c r="F865" s="178">
        <v>868.95717157465936</v>
      </c>
      <c r="G865" s="201">
        <v>1635</v>
      </c>
      <c r="H865" s="180">
        <v>0.43177314507593795</v>
      </c>
      <c r="I865" s="201">
        <v>768</v>
      </c>
      <c r="J865" s="184">
        <v>59.644086214941026</v>
      </c>
      <c r="K865" s="201">
        <v>1753</v>
      </c>
      <c r="L865" s="184">
        <v>67.140303442579437</v>
      </c>
      <c r="M865" s="201">
        <v>490</v>
      </c>
      <c r="N865" s="184">
        <v>5.9865040641167626</v>
      </c>
      <c r="O865" s="201">
        <v>919</v>
      </c>
      <c r="P865" s="184">
        <v>807.38300329773313</v>
      </c>
      <c r="Q865" s="201">
        <v>550</v>
      </c>
      <c r="S865" s="234">
        <v>858</v>
      </c>
    </row>
    <row r="866" spans="1:19" s="28" customFormat="1" ht="15" customHeight="1" x14ac:dyDescent="0.25">
      <c r="A866" s="145" t="s">
        <v>1873</v>
      </c>
      <c r="B866" s="146">
        <v>12</v>
      </c>
      <c r="C866" s="147" t="s">
        <v>1874</v>
      </c>
      <c r="D866" s="136"/>
      <c r="E866" s="16"/>
      <c r="F866" s="178">
        <v>652.47305582894467</v>
      </c>
      <c r="G866" s="201">
        <v>1719</v>
      </c>
      <c r="H866" s="180">
        <v>0.39858003704013728</v>
      </c>
      <c r="I866" s="201">
        <v>921</v>
      </c>
      <c r="J866" s="184">
        <v>63.852357717229559</v>
      </c>
      <c r="K866" s="201">
        <v>1659</v>
      </c>
      <c r="L866" s="184">
        <v>52.231986634820672</v>
      </c>
      <c r="M866" s="201">
        <v>1108</v>
      </c>
      <c r="N866" s="184">
        <v>7.6902691128052361</v>
      </c>
      <c r="O866" s="201">
        <v>447</v>
      </c>
      <c r="P866" s="184">
        <v>552.85211730944741</v>
      </c>
      <c r="Q866" s="201">
        <v>938</v>
      </c>
      <c r="S866" s="234">
        <v>859</v>
      </c>
    </row>
    <row r="867" spans="1:19" s="28" customFormat="1" ht="15" customHeight="1" x14ac:dyDescent="0.25">
      <c r="A867" s="145" t="s">
        <v>1875</v>
      </c>
      <c r="B867" s="146">
        <v>13</v>
      </c>
      <c r="C867" s="147" t="s">
        <v>1876</v>
      </c>
      <c r="D867" s="136"/>
      <c r="E867" s="16"/>
      <c r="F867" s="178">
        <v>1491.2231414855974</v>
      </c>
      <c r="G867" s="201">
        <v>1413</v>
      </c>
      <c r="H867" s="180">
        <v>0.38021478140000009</v>
      </c>
      <c r="I867" s="201">
        <v>1001</v>
      </c>
      <c r="J867" s="184">
        <v>61.568573215553378</v>
      </c>
      <c r="K867" s="201">
        <v>1712</v>
      </c>
      <c r="L867" s="184">
        <v>47.514131668459456</v>
      </c>
      <c r="M867" s="201">
        <v>1288</v>
      </c>
      <c r="N867" s="184">
        <v>7.6633731209419231</v>
      </c>
      <c r="O867" s="201">
        <v>455</v>
      </c>
      <c r="P867" s="184">
        <v>536.88724195200666</v>
      </c>
      <c r="Q867" s="201">
        <v>962</v>
      </c>
      <c r="S867" s="234">
        <v>860</v>
      </c>
    </row>
    <row r="868" spans="1:19" s="28" customFormat="1" ht="15" customHeight="1" x14ac:dyDescent="0.25">
      <c r="A868" s="145" t="s">
        <v>1879</v>
      </c>
      <c r="B868" s="146">
        <v>1</v>
      </c>
      <c r="C868" s="147" t="s">
        <v>1880</v>
      </c>
      <c r="D868" s="136"/>
      <c r="E868" s="16"/>
      <c r="F868" s="178">
        <v>5123.1217716939364</v>
      </c>
      <c r="G868" s="201">
        <v>781</v>
      </c>
      <c r="H868" s="180">
        <v>0.36863323564599515</v>
      </c>
      <c r="I868" s="201">
        <v>1063</v>
      </c>
      <c r="J868" s="184">
        <v>62.134413817238006</v>
      </c>
      <c r="K868" s="201">
        <v>1702</v>
      </c>
      <c r="L868" s="184">
        <v>65.124540715162752</v>
      </c>
      <c r="M868" s="201">
        <v>575</v>
      </c>
      <c r="N868" s="184">
        <v>6.0016246437514429</v>
      </c>
      <c r="O868" s="201">
        <v>913</v>
      </c>
      <c r="P868" s="184">
        <v>489.50459220019656</v>
      </c>
      <c r="Q868" s="201">
        <v>1061</v>
      </c>
      <c r="S868" s="234">
        <v>861</v>
      </c>
    </row>
    <row r="869" spans="1:19" s="28" customFormat="1" ht="15" customHeight="1" x14ac:dyDescent="0.25">
      <c r="A869" s="145" t="s">
        <v>1881</v>
      </c>
      <c r="B869" s="146">
        <v>2</v>
      </c>
      <c r="C869" s="147" t="s">
        <v>1073</v>
      </c>
      <c r="D869" s="136"/>
      <c r="E869" s="16"/>
      <c r="F869" s="178">
        <v>5405.0545735953319</v>
      </c>
      <c r="G869" s="201">
        <v>748</v>
      </c>
      <c r="H869" s="180">
        <v>0.24804273956763062</v>
      </c>
      <c r="I869" s="201">
        <v>1683</v>
      </c>
      <c r="J869" s="184">
        <v>60.924165992227202</v>
      </c>
      <c r="K869" s="201">
        <v>1727</v>
      </c>
      <c r="L869" s="184">
        <v>55.678596999673353</v>
      </c>
      <c r="M869" s="201">
        <v>963</v>
      </c>
      <c r="N869" s="184">
        <v>3.603707816987749</v>
      </c>
      <c r="O869" s="201">
        <v>1740</v>
      </c>
      <c r="P869" s="184">
        <v>271.25334951266751</v>
      </c>
      <c r="Q869" s="201">
        <v>1558</v>
      </c>
      <c r="S869" s="234">
        <v>862</v>
      </c>
    </row>
    <row r="870" spans="1:19" s="28" customFormat="1" ht="15" customHeight="1" x14ac:dyDescent="0.25">
      <c r="A870" s="145" t="s">
        <v>1882</v>
      </c>
      <c r="B870" s="146">
        <v>3</v>
      </c>
      <c r="C870" s="147" t="s">
        <v>1883</v>
      </c>
      <c r="D870" s="136"/>
      <c r="E870" s="16"/>
      <c r="F870" s="178">
        <v>1992.6607677245086</v>
      </c>
      <c r="G870" s="201">
        <v>1275</v>
      </c>
      <c r="H870" s="180">
        <v>0.20400212153777483</v>
      </c>
      <c r="I870" s="201">
        <v>1798</v>
      </c>
      <c r="J870" s="184">
        <v>48.677919290505876</v>
      </c>
      <c r="K870" s="201">
        <v>1858</v>
      </c>
      <c r="L870" s="184">
        <v>48.170155801043329</v>
      </c>
      <c r="M870" s="201">
        <v>1252</v>
      </c>
      <c r="N870" s="184">
        <v>3.8023100010394795</v>
      </c>
      <c r="O870" s="201">
        <v>1697</v>
      </c>
      <c r="P870" s="184">
        <v>238.47833643307138</v>
      </c>
      <c r="Q870" s="201">
        <v>1639</v>
      </c>
      <c r="S870" s="234">
        <v>863</v>
      </c>
    </row>
    <row r="871" spans="1:19" s="28" customFormat="1" ht="15" customHeight="1" x14ac:dyDescent="0.25">
      <c r="A871" s="145" t="s">
        <v>1884</v>
      </c>
      <c r="B871" s="146">
        <v>4</v>
      </c>
      <c r="C871" s="147" t="s">
        <v>1885</v>
      </c>
      <c r="D871" s="136"/>
      <c r="E871" s="16"/>
      <c r="F871" s="178">
        <v>2445.7670564946093</v>
      </c>
      <c r="G871" s="201">
        <v>1171</v>
      </c>
      <c r="H871" s="180">
        <v>0.17645949269978894</v>
      </c>
      <c r="I871" s="201">
        <v>1844</v>
      </c>
      <c r="J871" s="184">
        <v>49.860854799333907</v>
      </c>
      <c r="K871" s="201">
        <v>1855</v>
      </c>
      <c r="L871" s="184">
        <v>34.453605290337592</v>
      </c>
      <c r="M871" s="201">
        <v>1643</v>
      </c>
      <c r="N871" s="184">
        <v>4.1545092897357661</v>
      </c>
      <c r="O871" s="201">
        <v>1598</v>
      </c>
      <c r="P871" s="184">
        <v>171.76149103246959</v>
      </c>
      <c r="Q871" s="201">
        <v>1782</v>
      </c>
      <c r="S871" s="234">
        <v>864</v>
      </c>
    </row>
    <row r="872" spans="1:19" s="28" customFormat="1" ht="15" customHeight="1" x14ac:dyDescent="0.25">
      <c r="A872" s="145" t="s">
        <v>1886</v>
      </c>
      <c r="B872" s="146">
        <v>5</v>
      </c>
      <c r="C872" s="147" t="s">
        <v>234</v>
      </c>
      <c r="D872" s="136"/>
      <c r="E872" s="16"/>
      <c r="F872" s="178">
        <v>1085.4412873203742</v>
      </c>
      <c r="G872" s="201">
        <v>1546</v>
      </c>
      <c r="H872" s="180">
        <v>0.36381301270481947</v>
      </c>
      <c r="I872" s="201">
        <v>1096</v>
      </c>
      <c r="J872" s="184">
        <v>65.524194201902461</v>
      </c>
      <c r="K872" s="201">
        <v>1586</v>
      </c>
      <c r="L872" s="184">
        <v>65.280518839510322</v>
      </c>
      <c r="M872" s="201">
        <v>567</v>
      </c>
      <c r="N872" s="184">
        <v>6.9639856200149231</v>
      </c>
      <c r="O872" s="201">
        <v>636</v>
      </c>
      <c r="P872" s="184">
        <v>395.70181978109758</v>
      </c>
      <c r="Q872" s="201">
        <v>1267</v>
      </c>
      <c r="S872" s="234">
        <v>865</v>
      </c>
    </row>
    <row r="873" spans="1:19" s="28" customFormat="1" ht="15" customHeight="1" x14ac:dyDescent="0.25">
      <c r="A873" s="145" t="s">
        <v>1887</v>
      </c>
      <c r="B873" s="146">
        <v>6</v>
      </c>
      <c r="C873" s="147" t="s">
        <v>1888</v>
      </c>
      <c r="D873" s="136"/>
      <c r="E873" s="16"/>
      <c r="F873" s="178">
        <v>3395.276457183953</v>
      </c>
      <c r="G873" s="201">
        <v>998</v>
      </c>
      <c r="H873" s="180">
        <v>0.18621004777589006</v>
      </c>
      <c r="I873" s="201">
        <v>1830</v>
      </c>
      <c r="J873" s="184">
        <v>63.832779368045379</v>
      </c>
      <c r="K873" s="201">
        <v>1661</v>
      </c>
      <c r="L873" s="184">
        <v>60.497669468131008</v>
      </c>
      <c r="M873" s="201">
        <v>764</v>
      </c>
      <c r="N873" s="184">
        <v>3.8680538546226937</v>
      </c>
      <c r="O873" s="201">
        <v>1680</v>
      </c>
      <c r="P873" s="184">
        <v>117.84627021692167</v>
      </c>
      <c r="Q873" s="201">
        <v>1846</v>
      </c>
      <c r="S873" s="234">
        <v>866</v>
      </c>
    </row>
    <row r="874" spans="1:19" s="28" customFormat="1" ht="15" customHeight="1" x14ac:dyDescent="0.25">
      <c r="A874" s="145" t="s">
        <v>1889</v>
      </c>
      <c r="B874" s="146">
        <v>7</v>
      </c>
      <c r="C874" s="147" t="s">
        <v>1890</v>
      </c>
      <c r="D874" s="136"/>
      <c r="E874" s="16"/>
      <c r="F874" s="178">
        <v>4375.999846655237</v>
      </c>
      <c r="G874" s="201">
        <v>862</v>
      </c>
      <c r="H874" s="180">
        <v>0.2132856759603266</v>
      </c>
      <c r="I874" s="201">
        <v>1778</v>
      </c>
      <c r="J874" s="184">
        <v>50.190845811327925</v>
      </c>
      <c r="K874" s="201">
        <v>1854</v>
      </c>
      <c r="L874" s="184">
        <v>50.303410578671453</v>
      </c>
      <c r="M874" s="201">
        <v>1174</v>
      </c>
      <c r="N874" s="184">
        <v>3.866906192529215</v>
      </c>
      <c r="O874" s="201">
        <v>1681</v>
      </c>
      <c r="P874" s="184">
        <v>245.52106901555308</v>
      </c>
      <c r="Q874" s="201">
        <v>1619</v>
      </c>
      <c r="S874" s="234">
        <v>867</v>
      </c>
    </row>
    <row r="875" spans="1:19" s="28" customFormat="1" ht="15" customHeight="1" x14ac:dyDescent="0.25">
      <c r="A875" s="145" t="s">
        <v>1891</v>
      </c>
      <c r="B875" s="146">
        <v>8</v>
      </c>
      <c r="C875" s="147" t="s">
        <v>1892</v>
      </c>
      <c r="D875" s="136"/>
      <c r="E875" s="16"/>
      <c r="F875" s="178">
        <v>750.14263363049974</v>
      </c>
      <c r="G875" s="201">
        <v>1676</v>
      </c>
      <c r="H875" s="180">
        <v>0.47500937100785967</v>
      </c>
      <c r="I875" s="201">
        <v>615</v>
      </c>
      <c r="J875" s="184">
        <v>76.737111825669558</v>
      </c>
      <c r="K875" s="201">
        <v>793</v>
      </c>
      <c r="L875" s="184">
        <v>49.361344060253657</v>
      </c>
      <c r="M875" s="201">
        <v>1210</v>
      </c>
      <c r="N875" s="184">
        <v>7.3698906682070335</v>
      </c>
      <c r="O875" s="201">
        <v>519</v>
      </c>
      <c r="P875" s="184">
        <v>731.30557782960204</v>
      </c>
      <c r="Q875" s="201">
        <v>670</v>
      </c>
      <c r="S875" s="234">
        <v>868</v>
      </c>
    </row>
    <row r="876" spans="1:19" s="28" customFormat="1" ht="15" customHeight="1" x14ac:dyDescent="0.25">
      <c r="A876" s="145" t="s">
        <v>1893</v>
      </c>
      <c r="B876" s="146">
        <v>9</v>
      </c>
      <c r="C876" s="147" t="s">
        <v>1894</v>
      </c>
      <c r="D876" s="136"/>
      <c r="E876" s="16"/>
      <c r="F876" s="178">
        <v>3468.7803662511028</v>
      </c>
      <c r="G876" s="201">
        <v>989</v>
      </c>
      <c r="H876" s="180">
        <v>0.43034764352924404</v>
      </c>
      <c r="I876" s="201">
        <v>773</v>
      </c>
      <c r="J876" s="184">
        <v>56.77457104400294</v>
      </c>
      <c r="K876" s="201">
        <v>1797</v>
      </c>
      <c r="L876" s="184">
        <v>64.487996161454731</v>
      </c>
      <c r="M876" s="201">
        <v>610</v>
      </c>
      <c r="N876" s="184">
        <v>6.4486867512104817</v>
      </c>
      <c r="O876" s="201">
        <v>774</v>
      </c>
      <c r="P876" s="184">
        <v>842.39555690904501</v>
      </c>
      <c r="Q876" s="201">
        <v>506</v>
      </c>
      <c r="S876" s="234">
        <v>869</v>
      </c>
    </row>
    <row r="877" spans="1:19" s="28" customFormat="1" ht="15" customHeight="1" x14ac:dyDescent="0.25">
      <c r="A877" s="145" t="s">
        <v>1895</v>
      </c>
      <c r="B877" s="146">
        <v>10</v>
      </c>
      <c r="C877" s="147" t="s">
        <v>1896</v>
      </c>
      <c r="D877" s="136"/>
      <c r="E877" s="16"/>
      <c r="F877" s="178">
        <v>1868.8117154606812</v>
      </c>
      <c r="G877" s="201">
        <v>1314</v>
      </c>
      <c r="H877" s="180">
        <v>0.28143590465573137</v>
      </c>
      <c r="I877" s="201">
        <v>1542</v>
      </c>
      <c r="J877" s="184">
        <v>61.211385973965626</v>
      </c>
      <c r="K877" s="201">
        <v>1720</v>
      </c>
      <c r="L877" s="184">
        <v>52.025990268098667</v>
      </c>
      <c r="M877" s="201">
        <v>1117</v>
      </c>
      <c r="N877" s="184">
        <v>3.7189631931830833</v>
      </c>
      <c r="O877" s="201">
        <v>1711</v>
      </c>
      <c r="P877" s="184">
        <v>378.36988734176276</v>
      </c>
      <c r="Q877" s="201">
        <v>1303</v>
      </c>
      <c r="S877" s="234">
        <v>870</v>
      </c>
    </row>
    <row r="878" spans="1:19" s="28" customFormat="1" ht="15" customHeight="1" x14ac:dyDescent="0.25">
      <c r="A878" s="145" t="s">
        <v>1897</v>
      </c>
      <c r="B878" s="146">
        <v>11</v>
      </c>
      <c r="C878" s="147" t="s">
        <v>1898</v>
      </c>
      <c r="D878" s="136"/>
      <c r="E878" s="16"/>
      <c r="F878" s="178">
        <v>2851.5489106598325</v>
      </c>
      <c r="G878" s="201">
        <v>1085</v>
      </c>
      <c r="H878" s="180">
        <v>0.18047339111486499</v>
      </c>
      <c r="I878" s="201">
        <v>1838</v>
      </c>
      <c r="J878" s="184">
        <v>58.720971955237495</v>
      </c>
      <c r="K878" s="201">
        <v>1763</v>
      </c>
      <c r="L878" s="184">
        <v>57.658328166345775</v>
      </c>
      <c r="M878" s="201">
        <v>872</v>
      </c>
      <c r="N878" s="184">
        <v>3.6545466862369045</v>
      </c>
      <c r="O878" s="201">
        <v>1723</v>
      </c>
      <c r="P878" s="184">
        <v>128.95110460533058</v>
      </c>
      <c r="Q878" s="201">
        <v>1836</v>
      </c>
      <c r="S878" s="234">
        <v>871</v>
      </c>
    </row>
    <row r="879" spans="1:19" s="28" customFormat="1" ht="15" customHeight="1" x14ac:dyDescent="0.25">
      <c r="A879" s="145" t="s">
        <v>1901</v>
      </c>
      <c r="B879" s="146">
        <v>1</v>
      </c>
      <c r="C879" s="147" t="s">
        <v>1902</v>
      </c>
      <c r="D879" s="136"/>
      <c r="E879" s="16"/>
      <c r="F879" s="178">
        <v>2160.8135460014128</v>
      </c>
      <c r="G879" s="201">
        <v>1238</v>
      </c>
      <c r="H879" s="180">
        <v>0.47135486426384815</v>
      </c>
      <c r="I879" s="201">
        <v>628</v>
      </c>
      <c r="J879" s="184">
        <v>69.564516246659139</v>
      </c>
      <c r="K879" s="201">
        <v>1398</v>
      </c>
      <c r="L879" s="184">
        <v>49.696783828496301</v>
      </c>
      <c r="M879" s="201">
        <v>1200</v>
      </c>
      <c r="N879" s="184">
        <v>8.5933764747291228</v>
      </c>
      <c r="O879" s="201">
        <v>278</v>
      </c>
      <c r="P879" s="184">
        <v>747.78761650976344</v>
      </c>
      <c r="Q879" s="201">
        <v>642</v>
      </c>
      <c r="S879" s="234">
        <v>872</v>
      </c>
    </row>
    <row r="880" spans="1:19" s="28" customFormat="1" ht="15" customHeight="1" x14ac:dyDescent="0.25">
      <c r="A880" s="145" t="s">
        <v>1903</v>
      </c>
      <c r="B880" s="146">
        <v>2</v>
      </c>
      <c r="C880" s="147" t="s">
        <v>1904</v>
      </c>
      <c r="D880" s="136"/>
      <c r="E880" s="16"/>
      <c r="F880" s="178">
        <v>750.14263363049974</v>
      </c>
      <c r="G880" s="201">
        <v>1674</v>
      </c>
      <c r="H880" s="180">
        <v>0.35198480325172932</v>
      </c>
      <c r="I880" s="201">
        <v>1159</v>
      </c>
      <c r="J880" s="184">
        <v>55.264498320913049</v>
      </c>
      <c r="K880" s="201">
        <v>1814</v>
      </c>
      <c r="L880" s="184">
        <v>48.316961930560879</v>
      </c>
      <c r="M880" s="201">
        <v>1247</v>
      </c>
      <c r="N880" s="184">
        <v>7.6891222261204693</v>
      </c>
      <c r="O880" s="201">
        <v>448</v>
      </c>
      <c r="P880" s="184">
        <v>511.07515103678168</v>
      </c>
      <c r="Q880" s="201">
        <v>1018</v>
      </c>
      <c r="S880" s="234">
        <v>873</v>
      </c>
    </row>
    <row r="881" spans="1:19" s="28" customFormat="1" ht="15" customHeight="1" x14ac:dyDescent="0.25">
      <c r="A881" s="145" t="s">
        <v>1905</v>
      </c>
      <c r="B881" s="146">
        <v>3</v>
      </c>
      <c r="C881" s="147" t="s">
        <v>1906</v>
      </c>
      <c r="D881" s="136"/>
      <c r="E881" s="16"/>
      <c r="F881" s="178">
        <v>1011.9373782532244</v>
      </c>
      <c r="G881" s="201">
        <v>1574</v>
      </c>
      <c r="H881" s="180">
        <v>0.40469574694926913</v>
      </c>
      <c r="I881" s="201">
        <v>891</v>
      </c>
      <c r="J881" s="184">
        <v>56.351977324822379</v>
      </c>
      <c r="K881" s="201">
        <v>1801</v>
      </c>
      <c r="L881" s="184">
        <v>55.199011984594151</v>
      </c>
      <c r="M881" s="201">
        <v>983</v>
      </c>
      <c r="N881" s="184">
        <v>6.3028613423488906</v>
      </c>
      <c r="O881" s="201">
        <v>813</v>
      </c>
      <c r="P881" s="184">
        <v>782.34888628887074</v>
      </c>
      <c r="Q881" s="201">
        <v>586</v>
      </c>
      <c r="S881" s="234">
        <v>874</v>
      </c>
    </row>
    <row r="882" spans="1:19" s="28" customFormat="1" ht="15" customHeight="1" x14ac:dyDescent="0.25">
      <c r="A882" s="145" t="s">
        <v>1907</v>
      </c>
      <c r="B882" s="146">
        <v>4</v>
      </c>
      <c r="C882" s="147" t="s">
        <v>1908</v>
      </c>
      <c r="D882" s="136"/>
      <c r="E882" s="16"/>
      <c r="F882" s="178">
        <v>451.09248304223337</v>
      </c>
      <c r="G882" s="201">
        <v>1808</v>
      </c>
      <c r="H882" s="180">
        <v>0.35454824593680051</v>
      </c>
      <c r="I882" s="201">
        <v>1140</v>
      </c>
      <c r="J882" s="184">
        <v>64.862112920727213</v>
      </c>
      <c r="K882" s="201">
        <v>1622</v>
      </c>
      <c r="L882" s="184">
        <v>57.771350916499621</v>
      </c>
      <c r="M882" s="201">
        <v>869</v>
      </c>
      <c r="N882" s="184">
        <v>8.2947504944787624</v>
      </c>
      <c r="O882" s="201">
        <v>333</v>
      </c>
      <c r="P882" s="184">
        <v>356.69221947891151</v>
      </c>
      <c r="Q882" s="201">
        <v>1359</v>
      </c>
      <c r="S882" s="234">
        <v>875</v>
      </c>
    </row>
    <row r="883" spans="1:19" s="28" customFormat="1" ht="15" customHeight="1" x14ac:dyDescent="0.25">
      <c r="A883" s="145" t="s">
        <v>1909</v>
      </c>
      <c r="B883" s="146">
        <v>5</v>
      </c>
      <c r="C883" s="147" t="s">
        <v>1910</v>
      </c>
      <c r="D883" s="136"/>
      <c r="E883" s="16"/>
      <c r="F883" s="178">
        <v>850.83292002385542</v>
      </c>
      <c r="G883" s="201">
        <v>1645</v>
      </c>
      <c r="H883" s="180">
        <v>0.42132719624670811</v>
      </c>
      <c r="I883" s="201">
        <v>817</v>
      </c>
      <c r="J883" s="184">
        <v>65.524819397268516</v>
      </c>
      <c r="K883" s="201">
        <v>1585</v>
      </c>
      <c r="L883" s="184">
        <v>64.813320422471179</v>
      </c>
      <c r="M883" s="201">
        <v>593</v>
      </c>
      <c r="N883" s="184">
        <v>7.8712837040534573</v>
      </c>
      <c r="O883" s="201">
        <v>411</v>
      </c>
      <c r="P883" s="184">
        <v>553.53412015275774</v>
      </c>
      <c r="Q883" s="201">
        <v>937</v>
      </c>
      <c r="S883" s="234">
        <v>876</v>
      </c>
    </row>
    <row r="884" spans="1:19" s="28" customFormat="1" ht="15" customHeight="1" x14ac:dyDescent="0.25">
      <c r="A884" s="145" t="s">
        <v>1911</v>
      </c>
      <c r="B884" s="146">
        <v>6</v>
      </c>
      <c r="C884" s="147" t="s">
        <v>1912</v>
      </c>
      <c r="D884" s="136"/>
      <c r="E884" s="16"/>
      <c r="F884" s="178">
        <v>817.60512551404804</v>
      </c>
      <c r="G884" s="201">
        <v>1656</v>
      </c>
      <c r="H884" s="180">
        <v>0.44213917593484731</v>
      </c>
      <c r="I884" s="201">
        <v>725</v>
      </c>
      <c r="J884" s="184">
        <v>54.518379440814471</v>
      </c>
      <c r="K884" s="201">
        <v>1823</v>
      </c>
      <c r="L884" s="184">
        <v>44.174423648427414</v>
      </c>
      <c r="M884" s="201">
        <v>1396</v>
      </c>
      <c r="N884" s="184">
        <v>6.9654712166575932</v>
      </c>
      <c r="O884" s="201">
        <v>635</v>
      </c>
      <c r="P884" s="184">
        <v>1115.3299311946444</v>
      </c>
      <c r="Q884" s="201">
        <v>186</v>
      </c>
      <c r="S884" s="234">
        <v>877</v>
      </c>
    </row>
    <row r="885" spans="1:19" s="28" customFormat="1" ht="15" customHeight="1" x14ac:dyDescent="0.25">
      <c r="A885" s="145" t="s">
        <v>1913</v>
      </c>
      <c r="B885" s="146">
        <v>7</v>
      </c>
      <c r="C885" s="147" t="s">
        <v>1914</v>
      </c>
      <c r="D885" s="136"/>
      <c r="E885" s="16"/>
      <c r="F885" s="178">
        <v>2777.0380987287494</v>
      </c>
      <c r="G885" s="201">
        <v>1100</v>
      </c>
      <c r="H885" s="180">
        <v>0.25912717530876428</v>
      </c>
      <c r="I885" s="201">
        <v>1644</v>
      </c>
      <c r="J885" s="184">
        <v>70.2981424177853</v>
      </c>
      <c r="K885" s="201">
        <v>1342</v>
      </c>
      <c r="L885" s="184">
        <v>47.689482986849583</v>
      </c>
      <c r="M885" s="201">
        <v>1273</v>
      </c>
      <c r="N885" s="184">
        <v>4.622783549707183</v>
      </c>
      <c r="O885" s="201">
        <v>1416</v>
      </c>
      <c r="P885" s="184">
        <v>219.51035313578157</v>
      </c>
      <c r="Q885" s="201">
        <v>1690</v>
      </c>
      <c r="S885" s="234">
        <v>878</v>
      </c>
    </row>
    <row r="886" spans="1:19" s="28" customFormat="1" ht="15" customHeight="1" x14ac:dyDescent="0.25">
      <c r="A886" s="145" t="s">
        <v>1915</v>
      </c>
      <c r="B886" s="146">
        <v>8</v>
      </c>
      <c r="C886" s="147" t="s">
        <v>1916</v>
      </c>
      <c r="D886" s="136"/>
      <c r="E886" s="16"/>
      <c r="F886" s="178">
        <v>1039.1237555794305</v>
      </c>
      <c r="G886" s="201">
        <v>1558</v>
      </c>
      <c r="H886" s="180">
        <v>0.34590953512155093</v>
      </c>
      <c r="I886" s="201">
        <v>1187</v>
      </c>
      <c r="J886" s="184">
        <v>57.249057411257141</v>
      </c>
      <c r="K886" s="201">
        <v>1793</v>
      </c>
      <c r="L886" s="184">
        <v>58.864867449213946</v>
      </c>
      <c r="M886" s="201">
        <v>816</v>
      </c>
      <c r="N886" s="184">
        <v>6.7131148894628083</v>
      </c>
      <c r="O886" s="201">
        <v>701</v>
      </c>
      <c r="P886" s="184">
        <v>455.60688416524937</v>
      </c>
      <c r="Q886" s="201">
        <v>1134</v>
      </c>
      <c r="S886" s="234">
        <v>879</v>
      </c>
    </row>
    <row r="887" spans="1:19" s="28" customFormat="1" ht="15" customHeight="1" x14ac:dyDescent="0.25">
      <c r="A887" s="145" t="s">
        <v>1917</v>
      </c>
      <c r="B887" s="146">
        <v>9</v>
      </c>
      <c r="C887" s="147" t="s">
        <v>1918</v>
      </c>
      <c r="D887" s="136"/>
      <c r="E887" s="16"/>
      <c r="F887" s="178">
        <v>690.73536465841983</v>
      </c>
      <c r="G887" s="201">
        <v>1704</v>
      </c>
      <c r="H887" s="180">
        <v>0.23642495770933239</v>
      </c>
      <c r="I887" s="201">
        <v>1723</v>
      </c>
      <c r="J887" s="184">
        <v>53.217673082683099</v>
      </c>
      <c r="K887" s="201">
        <v>1833</v>
      </c>
      <c r="L887" s="184">
        <v>32.145665433876012</v>
      </c>
      <c r="M887" s="201">
        <v>1707</v>
      </c>
      <c r="N887" s="184">
        <v>5.6653167229036505</v>
      </c>
      <c r="O887" s="201">
        <v>1025</v>
      </c>
      <c r="P887" s="184">
        <v>269.16250512619689</v>
      </c>
      <c r="Q887" s="201">
        <v>1566</v>
      </c>
      <c r="S887" s="234">
        <v>880</v>
      </c>
    </row>
    <row r="888" spans="1:19" s="28" customFormat="1" ht="15" customHeight="1" x14ac:dyDescent="0.25">
      <c r="A888" s="145" t="s">
        <v>1919</v>
      </c>
      <c r="B888" s="146">
        <v>10</v>
      </c>
      <c r="C888" s="147" t="s">
        <v>1920</v>
      </c>
      <c r="D888" s="136"/>
      <c r="E888" s="16"/>
      <c r="F888" s="178">
        <v>1367.37408922177</v>
      </c>
      <c r="G888" s="201">
        <v>1451</v>
      </c>
      <c r="H888" s="180">
        <v>0.20366749207849388</v>
      </c>
      <c r="I888" s="201">
        <v>1799</v>
      </c>
      <c r="J888" s="184">
        <v>62.579002061679923</v>
      </c>
      <c r="K888" s="201">
        <v>1694</v>
      </c>
      <c r="L888" s="184">
        <v>36.100239579114749</v>
      </c>
      <c r="M888" s="201">
        <v>1597</v>
      </c>
      <c r="N888" s="184">
        <v>4.549613478621735</v>
      </c>
      <c r="O888" s="201">
        <v>1451</v>
      </c>
      <c r="P888" s="184">
        <v>160.75966853749165</v>
      </c>
      <c r="Q888" s="201">
        <v>1799</v>
      </c>
      <c r="S888" s="234">
        <v>881</v>
      </c>
    </row>
    <row r="889" spans="1:19" s="28" customFormat="1" ht="15" customHeight="1" x14ac:dyDescent="0.25">
      <c r="A889" s="145" t="s">
        <v>1921</v>
      </c>
      <c r="B889" s="146">
        <v>11</v>
      </c>
      <c r="C889" s="147" t="s">
        <v>1922</v>
      </c>
      <c r="D889" s="136"/>
      <c r="E889" s="16"/>
      <c r="F889" s="178">
        <v>926.35063481887209</v>
      </c>
      <c r="G889" s="201">
        <v>1613</v>
      </c>
      <c r="H889" s="180">
        <v>0.29421503326194087</v>
      </c>
      <c r="I889" s="201">
        <v>1467</v>
      </c>
      <c r="J889" s="184">
        <v>65.448941368594816</v>
      </c>
      <c r="K889" s="201">
        <v>1591</v>
      </c>
      <c r="L889" s="184">
        <v>54.841983319106404</v>
      </c>
      <c r="M889" s="201">
        <v>1000</v>
      </c>
      <c r="N889" s="184">
        <v>5.3995415336729984</v>
      </c>
      <c r="O889" s="201">
        <v>1121</v>
      </c>
      <c r="P889" s="184">
        <v>284.75810752997961</v>
      </c>
      <c r="Q889" s="201">
        <v>1525</v>
      </c>
      <c r="S889" s="234">
        <v>882</v>
      </c>
    </row>
    <row r="890" spans="1:19" s="28" customFormat="1" ht="15" customHeight="1" x14ac:dyDescent="0.25">
      <c r="A890" s="145" t="s">
        <v>1923</v>
      </c>
      <c r="B890" s="146">
        <v>12</v>
      </c>
      <c r="C890" s="147" t="s">
        <v>1924</v>
      </c>
      <c r="D890" s="136"/>
      <c r="E890" s="16"/>
      <c r="F890" s="178">
        <v>1061.2756185859687</v>
      </c>
      <c r="G890" s="201">
        <v>1552</v>
      </c>
      <c r="H890" s="180">
        <v>0.1448406847547182</v>
      </c>
      <c r="I890" s="201">
        <v>1863</v>
      </c>
      <c r="J890" s="184">
        <v>48.857255999421419</v>
      </c>
      <c r="K890" s="201">
        <v>1857</v>
      </c>
      <c r="L890" s="184">
        <v>57.921447099952118</v>
      </c>
      <c r="M890" s="201">
        <v>864</v>
      </c>
      <c r="N890" s="184">
        <v>5.6380292382380235</v>
      </c>
      <c r="O890" s="201">
        <v>1035</v>
      </c>
      <c r="P890" s="184">
        <v>82.60907264781072</v>
      </c>
      <c r="Q890" s="201">
        <v>1865</v>
      </c>
      <c r="S890" s="234">
        <v>883</v>
      </c>
    </row>
    <row r="891" spans="1:19" s="28" customFormat="1" ht="15" customHeight="1" x14ac:dyDescent="0.25">
      <c r="A891" s="145" t="s">
        <v>1925</v>
      </c>
      <c r="B891" s="146">
        <v>13</v>
      </c>
      <c r="C891" s="147" t="s">
        <v>1926</v>
      </c>
      <c r="D891" s="136"/>
      <c r="E891" s="16"/>
      <c r="F891" s="178">
        <v>1682.5346856329732</v>
      </c>
      <c r="G891" s="201">
        <v>1361</v>
      </c>
      <c r="H891" s="180">
        <v>0.20805288526092811</v>
      </c>
      <c r="I891" s="201">
        <v>1788</v>
      </c>
      <c r="J891" s="184">
        <v>50.986399602730621</v>
      </c>
      <c r="K891" s="201">
        <v>1847</v>
      </c>
      <c r="L891" s="184">
        <v>40.277659814974449</v>
      </c>
      <c r="M891" s="201">
        <v>1501</v>
      </c>
      <c r="N891" s="184">
        <v>4.3894093138679793</v>
      </c>
      <c r="O891" s="201">
        <v>1518</v>
      </c>
      <c r="P891" s="184">
        <v>224.12763631326175</v>
      </c>
      <c r="Q891" s="201">
        <v>1681</v>
      </c>
      <c r="S891" s="234">
        <v>884</v>
      </c>
    </row>
    <row r="892" spans="1:19" s="28" customFormat="1" ht="15" customHeight="1" x14ac:dyDescent="0.25">
      <c r="A892" s="145" t="s">
        <v>1927</v>
      </c>
      <c r="B892" s="146">
        <v>14</v>
      </c>
      <c r="C892" s="147" t="s">
        <v>1928</v>
      </c>
      <c r="D892" s="136"/>
      <c r="E892" s="16"/>
      <c r="F892" s="178">
        <v>378.59547683901729</v>
      </c>
      <c r="G892" s="201">
        <v>1831</v>
      </c>
      <c r="H892" s="180">
        <v>0.18099230679070005</v>
      </c>
      <c r="I892" s="201">
        <v>1836</v>
      </c>
      <c r="J892" s="184">
        <v>60.93762034373507</v>
      </c>
      <c r="K892" s="201">
        <v>1726</v>
      </c>
      <c r="L892" s="184">
        <v>62.454454565971794</v>
      </c>
      <c r="M892" s="201">
        <v>676</v>
      </c>
      <c r="N892" s="184">
        <v>6.1035065897735485</v>
      </c>
      <c r="O892" s="201">
        <v>877</v>
      </c>
      <c r="P892" s="184">
        <v>91.085478506955056</v>
      </c>
      <c r="Q892" s="201">
        <v>1863</v>
      </c>
      <c r="S892" s="234">
        <v>885</v>
      </c>
    </row>
    <row r="893" spans="1:19" s="28" customFormat="1" ht="15" customHeight="1" x14ac:dyDescent="0.25">
      <c r="A893" s="145" t="s">
        <v>1929</v>
      </c>
      <c r="B893" s="146">
        <v>15</v>
      </c>
      <c r="C893" s="147" t="s">
        <v>1930</v>
      </c>
      <c r="D893" s="136"/>
      <c r="E893" s="16"/>
      <c r="F893" s="178">
        <v>728.99767348789499</v>
      </c>
      <c r="G893" s="201">
        <v>1684</v>
      </c>
      <c r="H893" s="180">
        <v>0.29127449977063802</v>
      </c>
      <c r="I893" s="201">
        <v>1486</v>
      </c>
      <c r="J893" s="184">
        <v>49.458529596556055</v>
      </c>
      <c r="K893" s="201">
        <v>1856</v>
      </c>
      <c r="L893" s="184">
        <v>43.495541403094535</v>
      </c>
      <c r="M893" s="201">
        <v>1417</v>
      </c>
      <c r="N893" s="184">
        <v>6.429573159508279</v>
      </c>
      <c r="O893" s="201">
        <v>778</v>
      </c>
      <c r="P893" s="184">
        <v>431.82273925978399</v>
      </c>
      <c r="Q893" s="201">
        <v>1189</v>
      </c>
      <c r="S893" s="234">
        <v>886</v>
      </c>
    </row>
    <row r="894" spans="1:19" s="28" customFormat="1" ht="15" customHeight="1" x14ac:dyDescent="0.25">
      <c r="A894" s="145" t="s">
        <v>1931</v>
      </c>
      <c r="B894" s="146">
        <v>16</v>
      </c>
      <c r="C894" s="147" t="s">
        <v>1084</v>
      </c>
      <c r="D894" s="136"/>
      <c r="E894" s="16"/>
      <c r="F894" s="178">
        <v>671.60421024368225</v>
      </c>
      <c r="G894" s="201">
        <v>1713</v>
      </c>
      <c r="H894" s="180">
        <v>0.29022258971870685</v>
      </c>
      <c r="I894" s="201">
        <v>1493</v>
      </c>
      <c r="J894" s="184">
        <v>47.882728854103021</v>
      </c>
      <c r="K894" s="201">
        <v>1861</v>
      </c>
      <c r="L894" s="184">
        <v>60.983551573041289</v>
      </c>
      <c r="M894" s="201">
        <v>743</v>
      </c>
      <c r="N894" s="184">
        <v>6.4782926070515758</v>
      </c>
      <c r="O894" s="201">
        <v>767</v>
      </c>
      <c r="P894" s="184">
        <v>387.49107361954668</v>
      </c>
      <c r="Q894" s="201">
        <v>1278</v>
      </c>
      <c r="S894" s="234">
        <v>887</v>
      </c>
    </row>
    <row r="895" spans="1:19" s="28" customFormat="1" ht="15" customHeight="1" x14ac:dyDescent="0.25">
      <c r="A895" s="145" t="s">
        <v>1934</v>
      </c>
      <c r="B895" s="146">
        <v>1</v>
      </c>
      <c r="C895" s="147" t="s">
        <v>218</v>
      </c>
      <c r="D895" s="136"/>
      <c r="E895" s="16"/>
      <c r="F895" s="178">
        <v>10130.449714035514</v>
      </c>
      <c r="G895" s="201">
        <v>463</v>
      </c>
      <c r="H895" s="180">
        <v>0.4743481928913138</v>
      </c>
      <c r="I895" s="201">
        <v>617</v>
      </c>
      <c r="J895" s="184">
        <v>73.350861499946404</v>
      </c>
      <c r="K895" s="201">
        <v>1112</v>
      </c>
      <c r="L895" s="184">
        <v>72.313947828957879</v>
      </c>
      <c r="M895" s="201">
        <v>289</v>
      </c>
      <c r="N895" s="184">
        <v>8.1793812607888974</v>
      </c>
      <c r="O895" s="201">
        <v>356</v>
      </c>
      <c r="P895" s="184">
        <v>607.7954583557007</v>
      </c>
      <c r="Q895" s="201">
        <v>853</v>
      </c>
      <c r="S895" s="234">
        <v>888</v>
      </c>
    </row>
    <row r="896" spans="1:19" s="28" customFormat="1" ht="15" customHeight="1" x14ac:dyDescent="0.25">
      <c r="A896" s="145" t="s">
        <v>1935</v>
      </c>
      <c r="B896" s="146">
        <v>2</v>
      </c>
      <c r="C896" s="147" t="s">
        <v>1936</v>
      </c>
      <c r="D896" s="136"/>
      <c r="E896" s="16"/>
      <c r="F896" s="178">
        <v>3288.544753606996</v>
      </c>
      <c r="G896" s="201">
        <v>1010</v>
      </c>
      <c r="H896" s="180">
        <v>0.28801862270023543</v>
      </c>
      <c r="I896" s="201">
        <v>1505</v>
      </c>
      <c r="J896" s="184">
        <v>74.153258748357644</v>
      </c>
      <c r="K896" s="201">
        <v>1035</v>
      </c>
      <c r="L896" s="184">
        <v>45.83003038359022</v>
      </c>
      <c r="M896" s="201">
        <v>1350</v>
      </c>
      <c r="N896" s="184">
        <v>4.3979176746694097</v>
      </c>
      <c r="O896" s="201">
        <v>1515</v>
      </c>
      <c r="P896" s="184">
        <v>283.27556177908644</v>
      </c>
      <c r="Q896" s="201">
        <v>1530</v>
      </c>
      <c r="S896" s="234">
        <v>889</v>
      </c>
    </row>
    <row r="897" spans="1:19" s="28" customFormat="1" ht="15" customHeight="1" x14ac:dyDescent="0.25">
      <c r="A897" s="145" t="s">
        <v>1937</v>
      </c>
      <c r="B897" s="146">
        <v>3</v>
      </c>
      <c r="C897" s="147" t="s">
        <v>1938</v>
      </c>
      <c r="D897" s="136"/>
      <c r="E897" s="16"/>
      <c r="F897" s="178">
        <v>3546.3118867739868</v>
      </c>
      <c r="G897" s="201">
        <v>973</v>
      </c>
      <c r="H897" s="180">
        <v>0.29752901007833693</v>
      </c>
      <c r="I897" s="201">
        <v>1452</v>
      </c>
      <c r="J897" s="184">
        <v>70.212283898473999</v>
      </c>
      <c r="K897" s="201">
        <v>1350</v>
      </c>
      <c r="L897" s="184">
        <v>46.980337790666987</v>
      </c>
      <c r="M897" s="201">
        <v>1305</v>
      </c>
      <c r="N897" s="184">
        <v>5.075116381221747</v>
      </c>
      <c r="O897" s="201">
        <v>1244</v>
      </c>
      <c r="P897" s="184">
        <v>296.74139694621618</v>
      </c>
      <c r="Q897" s="201">
        <v>1495</v>
      </c>
      <c r="S897" s="234">
        <v>890</v>
      </c>
    </row>
    <row r="898" spans="1:19" s="28" customFormat="1" ht="15" customHeight="1" x14ac:dyDescent="0.25">
      <c r="A898" s="145" t="s">
        <v>1939</v>
      </c>
      <c r="B898" s="146">
        <v>4</v>
      </c>
      <c r="C898" s="147" t="s">
        <v>1940</v>
      </c>
      <c r="D898" s="136"/>
      <c r="E898" s="16"/>
      <c r="F898" s="178">
        <v>3899.7347920146649</v>
      </c>
      <c r="G898" s="201">
        <v>928</v>
      </c>
      <c r="H898" s="180">
        <v>0.29397388669316304</v>
      </c>
      <c r="I898" s="201">
        <v>1468</v>
      </c>
      <c r="J898" s="184">
        <v>64.122861200802816</v>
      </c>
      <c r="K898" s="201">
        <v>1651</v>
      </c>
      <c r="L898" s="184">
        <v>60.229614611225571</v>
      </c>
      <c r="M898" s="201">
        <v>775</v>
      </c>
      <c r="N898" s="184">
        <v>4.9348889700669867</v>
      </c>
      <c r="O898" s="201">
        <v>1295</v>
      </c>
      <c r="P898" s="184">
        <v>298.38550845252735</v>
      </c>
      <c r="Q898" s="201">
        <v>1486</v>
      </c>
      <c r="S898" s="234">
        <v>891</v>
      </c>
    </row>
    <row r="899" spans="1:19" s="28" customFormat="1" ht="15" customHeight="1" x14ac:dyDescent="0.25">
      <c r="A899" s="145" t="s">
        <v>1941</v>
      </c>
      <c r="B899" s="146">
        <v>5</v>
      </c>
      <c r="C899" s="147" t="s">
        <v>658</v>
      </c>
      <c r="D899" s="136"/>
      <c r="E899" s="16"/>
      <c r="F899" s="178">
        <v>11144.400898016605</v>
      </c>
      <c r="G899" s="201">
        <v>429</v>
      </c>
      <c r="H899" s="180">
        <v>0.32346102248822911</v>
      </c>
      <c r="I899" s="201">
        <v>1309</v>
      </c>
      <c r="J899" s="184">
        <v>63.739533954690259</v>
      </c>
      <c r="K899" s="201">
        <v>1664</v>
      </c>
      <c r="L899" s="184">
        <v>58.700446726625451</v>
      </c>
      <c r="M899" s="201">
        <v>828</v>
      </c>
      <c r="N899" s="184">
        <v>4.3816682040128763</v>
      </c>
      <c r="O899" s="201">
        <v>1525</v>
      </c>
      <c r="P899" s="184">
        <v>430.50584254801703</v>
      </c>
      <c r="Q899" s="201">
        <v>1193</v>
      </c>
      <c r="S899" s="234">
        <v>892</v>
      </c>
    </row>
    <row r="900" spans="1:19" s="28" customFormat="1" ht="15" customHeight="1" x14ac:dyDescent="0.25">
      <c r="A900" s="145" t="s">
        <v>1942</v>
      </c>
      <c r="B900" s="146">
        <v>6</v>
      </c>
      <c r="C900" s="147" t="s">
        <v>1943</v>
      </c>
      <c r="D900" s="136"/>
      <c r="E900" s="16"/>
      <c r="F900" s="178">
        <v>9151.7401302920971</v>
      </c>
      <c r="G900" s="201">
        <v>506</v>
      </c>
      <c r="H900" s="180">
        <v>0.41830288878010957</v>
      </c>
      <c r="I900" s="201">
        <v>830</v>
      </c>
      <c r="J900" s="184">
        <v>69.838876513769463</v>
      </c>
      <c r="K900" s="201">
        <v>1374</v>
      </c>
      <c r="L900" s="184">
        <v>60.68378777616411</v>
      </c>
      <c r="M900" s="201">
        <v>753</v>
      </c>
      <c r="N900" s="184">
        <v>5.3002691166291394</v>
      </c>
      <c r="O900" s="201">
        <v>1154</v>
      </c>
      <c r="P900" s="184">
        <v>659.22787283817377</v>
      </c>
      <c r="Q900" s="201">
        <v>766</v>
      </c>
      <c r="S900" s="234">
        <v>893</v>
      </c>
    </row>
    <row r="901" spans="1:19" s="28" customFormat="1" ht="15" customHeight="1" x14ac:dyDescent="0.25">
      <c r="A901" s="145" t="s">
        <v>1944</v>
      </c>
      <c r="B901" s="146">
        <v>7</v>
      </c>
      <c r="C901" s="147" t="s">
        <v>1784</v>
      </c>
      <c r="D901" s="136"/>
      <c r="E901" s="16"/>
      <c r="F901" s="178">
        <v>3240.2134161381855</v>
      </c>
      <c r="G901" s="201">
        <v>1018</v>
      </c>
      <c r="H901" s="180">
        <v>0.29250502335840484</v>
      </c>
      <c r="I901" s="201">
        <v>1477</v>
      </c>
      <c r="J901" s="184">
        <v>57.92838599867251</v>
      </c>
      <c r="K901" s="201">
        <v>1779</v>
      </c>
      <c r="L901" s="184">
        <v>62.227465577164701</v>
      </c>
      <c r="M901" s="201">
        <v>691</v>
      </c>
      <c r="N901" s="184">
        <v>5.7109165348193764</v>
      </c>
      <c r="O901" s="201">
        <v>1003</v>
      </c>
      <c r="P901" s="184">
        <v>306.52608535944222</v>
      </c>
      <c r="Q901" s="201">
        <v>1462</v>
      </c>
      <c r="S901" s="234">
        <v>894</v>
      </c>
    </row>
    <row r="902" spans="1:19" s="28" customFormat="1" ht="15" customHeight="1" x14ac:dyDescent="0.25">
      <c r="A902" s="145" t="s">
        <v>1945</v>
      </c>
      <c r="B902" s="146">
        <v>8</v>
      </c>
      <c r="C902" s="147" t="s">
        <v>1946</v>
      </c>
      <c r="D902" s="136"/>
      <c r="E902" s="16"/>
      <c r="F902" s="178">
        <v>3023.7293003924706</v>
      </c>
      <c r="G902" s="201">
        <v>1051</v>
      </c>
      <c r="H902" s="180">
        <v>0.39690020058834991</v>
      </c>
      <c r="I902" s="201">
        <v>931</v>
      </c>
      <c r="J902" s="184">
        <v>79.184868621571454</v>
      </c>
      <c r="K902" s="201">
        <v>571</v>
      </c>
      <c r="L902" s="184">
        <v>49.378001520662366</v>
      </c>
      <c r="M902" s="201">
        <v>1209</v>
      </c>
      <c r="N902" s="184">
        <v>3.7884848682448844</v>
      </c>
      <c r="O902" s="201">
        <v>1700</v>
      </c>
      <c r="P902" s="184">
        <v>684.00848851876992</v>
      </c>
      <c r="Q902" s="201">
        <v>733</v>
      </c>
      <c r="S902" s="234">
        <v>895</v>
      </c>
    </row>
    <row r="903" spans="1:19" s="28" customFormat="1" ht="15" customHeight="1" x14ac:dyDescent="0.25">
      <c r="A903" s="145" t="s">
        <v>1947</v>
      </c>
      <c r="B903" s="146">
        <v>9</v>
      </c>
      <c r="C903" s="147" t="s">
        <v>1948</v>
      </c>
      <c r="D903" s="136"/>
      <c r="E903" s="16"/>
      <c r="F903" s="178">
        <v>1490.2162386216639</v>
      </c>
      <c r="G903" s="201">
        <v>1414</v>
      </c>
      <c r="H903" s="180">
        <v>0.40677836760627634</v>
      </c>
      <c r="I903" s="201">
        <v>883</v>
      </c>
      <c r="J903" s="184">
        <v>73.2339568248116</v>
      </c>
      <c r="K903" s="201">
        <v>1123</v>
      </c>
      <c r="L903" s="184">
        <v>58.786717142884122</v>
      </c>
      <c r="M903" s="201">
        <v>824</v>
      </c>
      <c r="N903" s="184">
        <v>4.4904990530055828</v>
      </c>
      <c r="O903" s="201">
        <v>1476</v>
      </c>
      <c r="P903" s="184">
        <v>653.41067458173984</v>
      </c>
      <c r="Q903" s="201">
        <v>772</v>
      </c>
      <c r="S903" s="234">
        <v>896</v>
      </c>
    </row>
    <row r="904" spans="1:19" s="28" customFormat="1" ht="15" customHeight="1" x14ac:dyDescent="0.25">
      <c r="A904" s="145" t="s">
        <v>1949</v>
      </c>
      <c r="B904" s="146">
        <v>10</v>
      </c>
      <c r="C904" s="147" t="s">
        <v>1950</v>
      </c>
      <c r="D904" s="136"/>
      <c r="E904" s="16"/>
      <c r="F904" s="178">
        <v>5194.6118750332189</v>
      </c>
      <c r="G904" s="201">
        <v>772</v>
      </c>
      <c r="H904" s="180">
        <v>0.28823818842565863</v>
      </c>
      <c r="I904" s="201">
        <v>1502</v>
      </c>
      <c r="J904" s="184">
        <v>78.052943948564007</v>
      </c>
      <c r="K904" s="201">
        <v>676</v>
      </c>
      <c r="L904" s="184">
        <v>53.063052819936921</v>
      </c>
      <c r="M904" s="201">
        <v>1069</v>
      </c>
      <c r="N904" s="184">
        <v>4.2335887533923842</v>
      </c>
      <c r="O904" s="201">
        <v>1574</v>
      </c>
      <c r="P904" s="184">
        <v>256.37965474079363</v>
      </c>
      <c r="Q904" s="201">
        <v>1592</v>
      </c>
      <c r="S904" s="234">
        <v>897</v>
      </c>
    </row>
    <row r="905" spans="1:19" s="28" customFormat="1" ht="15" customHeight="1" x14ac:dyDescent="0.25">
      <c r="A905" s="145" t="s">
        <v>1951</v>
      </c>
      <c r="B905" s="146">
        <v>11</v>
      </c>
      <c r="C905" s="147" t="s">
        <v>1952</v>
      </c>
      <c r="D905" s="136"/>
      <c r="E905" s="16"/>
      <c r="F905" s="178">
        <v>736.04599353542994</v>
      </c>
      <c r="G905" s="201">
        <v>1683</v>
      </c>
      <c r="H905" s="180">
        <v>0.3640988002436954</v>
      </c>
      <c r="I905" s="201">
        <v>1091</v>
      </c>
      <c r="J905" s="184">
        <v>81.667526005452245</v>
      </c>
      <c r="K905" s="201">
        <v>379</v>
      </c>
      <c r="L905" s="184">
        <v>40.71693933462398</v>
      </c>
      <c r="M905" s="201">
        <v>1487</v>
      </c>
      <c r="N905" s="184">
        <v>3.7671242742801656</v>
      </c>
      <c r="O905" s="201">
        <v>1703</v>
      </c>
      <c r="P905" s="184">
        <v>565.43524830882825</v>
      </c>
      <c r="Q905" s="201">
        <v>917</v>
      </c>
      <c r="S905" s="234">
        <v>898</v>
      </c>
    </row>
    <row r="906" spans="1:19" s="28" customFormat="1" ht="15" customHeight="1" x14ac:dyDescent="0.25">
      <c r="A906" s="145" t="s">
        <v>1953</v>
      </c>
      <c r="B906" s="146">
        <v>12</v>
      </c>
      <c r="C906" s="147" t="s">
        <v>1954</v>
      </c>
      <c r="D906" s="136"/>
      <c r="E906" s="16"/>
      <c r="F906" s="178">
        <v>3854.4241631376549</v>
      </c>
      <c r="G906" s="201">
        <v>937</v>
      </c>
      <c r="H906" s="180">
        <v>0.30297441833133676</v>
      </c>
      <c r="I906" s="201">
        <v>1418</v>
      </c>
      <c r="J906" s="184">
        <v>71.680774389883922</v>
      </c>
      <c r="K906" s="201">
        <v>1247</v>
      </c>
      <c r="L906" s="184">
        <v>52.203998259197611</v>
      </c>
      <c r="M906" s="201">
        <v>1111</v>
      </c>
      <c r="N906" s="184">
        <v>3.5671180515797318</v>
      </c>
      <c r="O906" s="201">
        <v>1748</v>
      </c>
      <c r="P906" s="184">
        <v>380.70647223720067</v>
      </c>
      <c r="Q906" s="201">
        <v>1298</v>
      </c>
      <c r="S906" s="234">
        <v>899</v>
      </c>
    </row>
    <row r="907" spans="1:19" s="28" customFormat="1" ht="15" customHeight="1" x14ac:dyDescent="0.25">
      <c r="A907" s="145" t="s">
        <v>1955</v>
      </c>
      <c r="B907" s="146">
        <v>13</v>
      </c>
      <c r="C907" s="147" t="s">
        <v>1956</v>
      </c>
      <c r="D907" s="136"/>
      <c r="E907" s="16"/>
      <c r="F907" s="178">
        <v>2634.0578920501844</v>
      </c>
      <c r="G907" s="201">
        <v>1134</v>
      </c>
      <c r="H907" s="180">
        <v>0.18881573422305983</v>
      </c>
      <c r="I907" s="201">
        <v>1824</v>
      </c>
      <c r="J907" s="184">
        <v>53.332891604993165</v>
      </c>
      <c r="K907" s="201">
        <v>1832</v>
      </c>
      <c r="L907" s="184">
        <v>50.361266227791802</v>
      </c>
      <c r="M907" s="201">
        <v>1171</v>
      </c>
      <c r="N907" s="184">
        <v>3.8846265108920277</v>
      </c>
      <c r="O907" s="201">
        <v>1678</v>
      </c>
      <c r="P907" s="184">
        <v>164.23303461688801</v>
      </c>
      <c r="Q907" s="201">
        <v>1793</v>
      </c>
      <c r="S907" s="234">
        <v>900</v>
      </c>
    </row>
    <row r="908" spans="1:19" s="28" customFormat="1" ht="15" customHeight="1" x14ac:dyDescent="0.25">
      <c r="A908" s="145" t="s">
        <v>1957</v>
      </c>
      <c r="B908" s="146">
        <v>14</v>
      </c>
      <c r="C908" s="147" t="s">
        <v>1958</v>
      </c>
      <c r="D908" s="136"/>
      <c r="E908" s="16"/>
      <c r="F908" s="178">
        <v>1825.5148923115382</v>
      </c>
      <c r="G908" s="201">
        <v>1332</v>
      </c>
      <c r="H908" s="180">
        <v>0.26835745468267475</v>
      </c>
      <c r="I908" s="201">
        <v>1596</v>
      </c>
      <c r="J908" s="184">
        <v>70.911063587542714</v>
      </c>
      <c r="K908" s="201">
        <v>1299</v>
      </c>
      <c r="L908" s="184">
        <v>48.016573748098146</v>
      </c>
      <c r="M908" s="201">
        <v>1258</v>
      </c>
      <c r="N908" s="184">
        <v>4.3055436628647445</v>
      </c>
      <c r="O908" s="201">
        <v>1550</v>
      </c>
      <c r="P908" s="184">
        <v>248.88947425848255</v>
      </c>
      <c r="Q908" s="201">
        <v>1610</v>
      </c>
      <c r="S908" s="234">
        <v>901</v>
      </c>
    </row>
    <row r="909" spans="1:19" s="28" customFormat="1" ht="15" customHeight="1" x14ac:dyDescent="0.25">
      <c r="A909" s="145" t="s">
        <v>1959</v>
      </c>
      <c r="B909" s="146">
        <v>15</v>
      </c>
      <c r="C909" s="147" t="s">
        <v>1960</v>
      </c>
      <c r="D909" s="136"/>
      <c r="E909" s="16"/>
      <c r="F909" s="178">
        <v>4632.7600769582941</v>
      </c>
      <c r="G909" s="201">
        <v>829</v>
      </c>
      <c r="H909" s="180">
        <v>0.30138269435098458</v>
      </c>
      <c r="I909" s="201">
        <v>1424</v>
      </c>
      <c r="J909" s="184">
        <v>57.291923281498171</v>
      </c>
      <c r="K909" s="201">
        <v>1791</v>
      </c>
      <c r="L909" s="184">
        <v>67.941254372227078</v>
      </c>
      <c r="M909" s="201">
        <v>457</v>
      </c>
      <c r="N909" s="184">
        <v>4.7281959856235263</v>
      </c>
      <c r="O909" s="201">
        <v>1381</v>
      </c>
      <c r="P909" s="184">
        <v>369.97046545255512</v>
      </c>
      <c r="Q909" s="201">
        <v>1325</v>
      </c>
      <c r="S909" s="234">
        <v>902</v>
      </c>
    </row>
    <row r="910" spans="1:19" s="28" customFormat="1" ht="15" customHeight="1" x14ac:dyDescent="0.25">
      <c r="A910" s="145" t="s">
        <v>1961</v>
      </c>
      <c r="B910" s="146">
        <v>16</v>
      </c>
      <c r="C910" s="147" t="s">
        <v>1962</v>
      </c>
      <c r="D910" s="136"/>
      <c r="E910" s="16"/>
      <c r="F910" s="178">
        <v>3030.7776204400056</v>
      </c>
      <c r="G910" s="201">
        <v>1047</v>
      </c>
      <c r="H910" s="180">
        <v>0.34203422801105843</v>
      </c>
      <c r="I910" s="201">
        <v>1202</v>
      </c>
      <c r="J910" s="184">
        <v>59.786063691122692</v>
      </c>
      <c r="K910" s="201">
        <v>1750</v>
      </c>
      <c r="L910" s="184">
        <v>44.661378655373916</v>
      </c>
      <c r="M910" s="201">
        <v>1384</v>
      </c>
      <c r="N910" s="184">
        <v>5.1259480264611126</v>
      </c>
      <c r="O910" s="201">
        <v>1223</v>
      </c>
      <c r="P910" s="184">
        <v>561.00754456512141</v>
      </c>
      <c r="Q910" s="201">
        <v>924</v>
      </c>
      <c r="S910" s="234">
        <v>903</v>
      </c>
    </row>
    <row r="911" spans="1:19" s="28" customFormat="1" ht="15" customHeight="1" x14ac:dyDescent="0.25">
      <c r="A911" s="145" t="s">
        <v>1963</v>
      </c>
      <c r="B911" s="146">
        <v>17</v>
      </c>
      <c r="C911" s="147" t="s">
        <v>1964</v>
      </c>
      <c r="D911" s="136"/>
      <c r="E911" s="16"/>
      <c r="F911" s="178">
        <v>3972.2317982178811</v>
      </c>
      <c r="G911" s="201">
        <v>915</v>
      </c>
      <c r="H911" s="180">
        <v>0.22920444930837458</v>
      </c>
      <c r="I911" s="201">
        <v>1738</v>
      </c>
      <c r="J911" s="184">
        <v>67.16169124742143</v>
      </c>
      <c r="K911" s="201">
        <v>1517</v>
      </c>
      <c r="L911" s="184">
        <v>47.16197546376273</v>
      </c>
      <c r="M911" s="201">
        <v>1298</v>
      </c>
      <c r="N911" s="184">
        <v>3.9074880154632008</v>
      </c>
      <c r="O911" s="201">
        <v>1670</v>
      </c>
      <c r="P911" s="184">
        <v>194.65587469493889</v>
      </c>
      <c r="Q911" s="201">
        <v>1751</v>
      </c>
      <c r="S911" s="234">
        <v>904</v>
      </c>
    </row>
    <row r="912" spans="1:19" s="28" customFormat="1" ht="15" customHeight="1" x14ac:dyDescent="0.25">
      <c r="A912" s="145" t="s">
        <v>1965</v>
      </c>
      <c r="B912" s="146">
        <v>18</v>
      </c>
      <c r="C912" s="147" t="s">
        <v>1966</v>
      </c>
      <c r="D912" s="151"/>
      <c r="E912" s="30"/>
      <c r="F912" s="177">
        <v>2389.3804961143301</v>
      </c>
      <c r="G912" s="201">
        <v>1185</v>
      </c>
      <c r="H912" s="181">
        <v>0.26442862820004276</v>
      </c>
      <c r="I912" s="201">
        <v>1615</v>
      </c>
      <c r="J912" s="185">
        <v>66.316456320766846</v>
      </c>
      <c r="K912" s="201">
        <v>1556</v>
      </c>
      <c r="L912" s="185">
        <v>41.715819311460585</v>
      </c>
      <c r="M912" s="201">
        <v>1461</v>
      </c>
      <c r="N912" s="185">
        <v>4.0736152976956772</v>
      </c>
      <c r="O912" s="201">
        <v>1622</v>
      </c>
      <c r="P912" s="185">
        <v>291.09778165952235</v>
      </c>
      <c r="Q912" s="201">
        <v>1507</v>
      </c>
      <c r="S912" s="234">
        <v>905</v>
      </c>
    </row>
    <row r="913" spans="1:19" s="28" customFormat="1" ht="15" customHeight="1" x14ac:dyDescent="0.25">
      <c r="A913" s="145" t="s">
        <v>1967</v>
      </c>
      <c r="B913" s="146">
        <v>19</v>
      </c>
      <c r="C913" s="147" t="s">
        <v>1968</v>
      </c>
      <c r="D913" s="151"/>
      <c r="E913" s="30"/>
      <c r="F913" s="177">
        <v>1308.9737231136237</v>
      </c>
      <c r="G913" s="201">
        <v>1477</v>
      </c>
      <c r="H913" s="181">
        <v>0.35335510808675574</v>
      </c>
      <c r="I913" s="201">
        <v>1147</v>
      </c>
      <c r="J913" s="185">
        <v>59.978882972467105</v>
      </c>
      <c r="K913" s="201">
        <v>1746</v>
      </c>
      <c r="L913" s="185">
        <v>43.562849844546321</v>
      </c>
      <c r="M913" s="201">
        <v>1415</v>
      </c>
      <c r="N913" s="185">
        <v>4.9480894326495486</v>
      </c>
      <c r="O913" s="201">
        <v>1288</v>
      </c>
      <c r="P913" s="185">
        <v>635.2868903122079</v>
      </c>
      <c r="Q913" s="201">
        <v>793</v>
      </c>
      <c r="S913" s="234">
        <v>906</v>
      </c>
    </row>
    <row r="914" spans="1:19" s="28" customFormat="1" ht="15" customHeight="1" x14ac:dyDescent="0.25">
      <c r="A914" s="145" t="s">
        <v>1969</v>
      </c>
      <c r="B914" s="146">
        <v>20</v>
      </c>
      <c r="C914" s="147" t="s">
        <v>1970</v>
      </c>
      <c r="D914" s="151"/>
      <c r="E914" s="30"/>
      <c r="F914" s="177">
        <v>1927.2120815688274</v>
      </c>
      <c r="G914" s="201">
        <v>1296</v>
      </c>
      <c r="H914" s="181">
        <v>0.25709695792502008</v>
      </c>
      <c r="I914" s="201">
        <v>1650</v>
      </c>
      <c r="J914" s="185">
        <v>77.127952751177119</v>
      </c>
      <c r="K914" s="201">
        <v>753</v>
      </c>
      <c r="L914" s="185">
        <v>32.559299204278588</v>
      </c>
      <c r="M914" s="201">
        <v>1695</v>
      </c>
      <c r="N914" s="185">
        <v>3.4194102247478413</v>
      </c>
      <c r="O914" s="201">
        <v>1778</v>
      </c>
      <c r="P914" s="185">
        <v>285.21683599547873</v>
      </c>
      <c r="Q914" s="201">
        <v>1523</v>
      </c>
      <c r="S914" s="234">
        <v>907</v>
      </c>
    </row>
    <row r="915" spans="1:19" s="28" customFormat="1" ht="15" customHeight="1" x14ac:dyDescent="0.25">
      <c r="A915" s="145" t="s">
        <v>1971</v>
      </c>
      <c r="B915" s="146">
        <v>21</v>
      </c>
      <c r="C915" s="147" t="s">
        <v>1972</v>
      </c>
      <c r="D915" s="151"/>
      <c r="E915" s="30"/>
      <c r="F915" s="177">
        <v>1543.5820904101424</v>
      </c>
      <c r="G915" s="201">
        <v>1401</v>
      </c>
      <c r="H915" s="181">
        <v>0.20284839357509393</v>
      </c>
      <c r="I915" s="201">
        <v>1801</v>
      </c>
      <c r="J915" s="185">
        <v>67.906288534240559</v>
      </c>
      <c r="K915" s="201">
        <v>1486</v>
      </c>
      <c r="L915" s="185">
        <v>35.067558339451516</v>
      </c>
      <c r="M915" s="201">
        <v>1622</v>
      </c>
      <c r="N915" s="185">
        <v>3.6031184542630745</v>
      </c>
      <c r="O915" s="201">
        <v>1741</v>
      </c>
      <c r="P915" s="185">
        <v>171.34562976070583</v>
      </c>
      <c r="Q915" s="201">
        <v>1785</v>
      </c>
      <c r="S915" s="234">
        <v>908</v>
      </c>
    </row>
    <row r="916" spans="1:19" s="28" customFormat="1" ht="15" customHeight="1" x14ac:dyDescent="0.25">
      <c r="A916" s="145" t="s">
        <v>1977</v>
      </c>
      <c r="B916" s="146">
        <v>1</v>
      </c>
      <c r="C916" s="147" t="s">
        <v>1978</v>
      </c>
      <c r="D916" s="136"/>
      <c r="E916" s="16"/>
      <c r="F916" s="178">
        <v>90119.82012778119</v>
      </c>
      <c r="G916" s="201">
        <v>65</v>
      </c>
      <c r="H916" s="180">
        <v>0.5509248153442089</v>
      </c>
      <c r="I916" s="201">
        <v>362</v>
      </c>
      <c r="J916" s="184">
        <v>68.70156068595162</v>
      </c>
      <c r="K916" s="201">
        <v>1446</v>
      </c>
      <c r="L916" s="184">
        <v>68.90455610690627</v>
      </c>
      <c r="M916" s="201">
        <v>420</v>
      </c>
      <c r="N916" s="184">
        <v>9.6122434292753649</v>
      </c>
      <c r="O916" s="201">
        <v>124</v>
      </c>
      <c r="P916" s="184">
        <v>954.13763739436649</v>
      </c>
      <c r="Q916" s="201">
        <v>353</v>
      </c>
      <c r="S916" s="234">
        <v>909</v>
      </c>
    </row>
    <row r="917" spans="1:19" s="28" customFormat="1" ht="15" customHeight="1" x14ac:dyDescent="0.25">
      <c r="A917" s="145" t="s">
        <v>1979</v>
      </c>
      <c r="B917" s="146">
        <v>2</v>
      </c>
      <c r="C917" s="147" t="s">
        <v>1980</v>
      </c>
      <c r="D917" s="136"/>
      <c r="E917" s="16"/>
      <c r="F917" s="178">
        <v>82023.314198891458</v>
      </c>
      <c r="G917" s="201">
        <v>76</v>
      </c>
      <c r="H917" s="180">
        <v>0.59297845014726336</v>
      </c>
      <c r="I917" s="201">
        <v>238</v>
      </c>
      <c r="J917" s="184">
        <v>74.302165338187649</v>
      </c>
      <c r="K917" s="201">
        <v>1021</v>
      </c>
      <c r="L917" s="184">
        <v>73.382673252197151</v>
      </c>
      <c r="M917" s="201">
        <v>244</v>
      </c>
      <c r="N917" s="184">
        <v>9.7894908419333717</v>
      </c>
      <c r="O917" s="201">
        <v>109</v>
      </c>
      <c r="P917" s="184">
        <v>1008.4345765681613</v>
      </c>
      <c r="Q917" s="201">
        <v>287</v>
      </c>
      <c r="S917" s="234">
        <v>910</v>
      </c>
    </row>
    <row r="918" spans="1:19" s="28" customFormat="1" ht="15" customHeight="1" x14ac:dyDescent="0.25">
      <c r="A918" s="145" t="s">
        <v>1981</v>
      </c>
      <c r="B918" s="146">
        <v>3</v>
      </c>
      <c r="C918" s="147" t="s">
        <v>1982</v>
      </c>
      <c r="D918" s="136"/>
      <c r="E918" s="16"/>
      <c r="F918" s="178">
        <v>13225.669117767267</v>
      </c>
      <c r="G918" s="201">
        <v>371</v>
      </c>
      <c r="H918" s="180">
        <v>0.30695603404357569</v>
      </c>
      <c r="I918" s="201">
        <v>1399</v>
      </c>
      <c r="J918" s="184">
        <v>80.163955329032262</v>
      </c>
      <c r="K918" s="201">
        <v>497</v>
      </c>
      <c r="L918" s="184">
        <v>45.938671790869265</v>
      </c>
      <c r="M918" s="201">
        <v>1347</v>
      </c>
      <c r="N918" s="184">
        <v>3.5153738441253446</v>
      </c>
      <c r="O918" s="201">
        <v>1761</v>
      </c>
      <c r="P918" s="184">
        <v>364.16743558743053</v>
      </c>
      <c r="Q918" s="201">
        <v>1340</v>
      </c>
      <c r="S918" s="234">
        <v>911</v>
      </c>
    </row>
    <row r="919" spans="1:19" s="28" customFormat="1" ht="15" customHeight="1" x14ac:dyDescent="0.25">
      <c r="A919" s="145" t="s">
        <v>1983</v>
      </c>
      <c r="B919" s="146">
        <v>4</v>
      </c>
      <c r="C919" s="147" t="s">
        <v>1984</v>
      </c>
      <c r="D919" s="136"/>
      <c r="E919" s="16"/>
      <c r="F919" s="178">
        <v>15778.167877838832</v>
      </c>
      <c r="G919" s="201">
        <v>316</v>
      </c>
      <c r="H919" s="180">
        <v>0.21192739906650332</v>
      </c>
      <c r="I919" s="201">
        <v>1782</v>
      </c>
      <c r="J919" s="184">
        <v>82.882404406898914</v>
      </c>
      <c r="K919" s="201">
        <v>273</v>
      </c>
      <c r="L919" s="184">
        <v>35.806942912129408</v>
      </c>
      <c r="M919" s="201">
        <v>1604</v>
      </c>
      <c r="N919" s="184">
        <v>2.099122458839922</v>
      </c>
      <c r="O919" s="201">
        <v>1868</v>
      </c>
      <c r="P919" s="184">
        <v>315.03929426209191</v>
      </c>
      <c r="Q919" s="201">
        <v>1447</v>
      </c>
      <c r="S919" s="234">
        <v>912</v>
      </c>
    </row>
    <row r="920" spans="1:19" s="28" customFormat="1" ht="15" customHeight="1" x14ac:dyDescent="0.25">
      <c r="A920" s="145" t="s">
        <v>1985</v>
      </c>
      <c r="B920" s="146">
        <v>5</v>
      </c>
      <c r="C920" s="147" t="s">
        <v>1986</v>
      </c>
      <c r="D920" s="136"/>
      <c r="E920" s="16"/>
      <c r="F920" s="178">
        <v>4394.1240982060417</v>
      </c>
      <c r="G920" s="201">
        <v>861</v>
      </c>
      <c r="H920" s="180">
        <v>0.26080156957626194</v>
      </c>
      <c r="I920" s="201">
        <v>1637</v>
      </c>
      <c r="J920" s="184">
        <v>86.513824016307268</v>
      </c>
      <c r="K920" s="201">
        <v>110</v>
      </c>
      <c r="L920" s="184">
        <v>41.807202347956654</v>
      </c>
      <c r="M920" s="201">
        <v>1460</v>
      </c>
      <c r="N920" s="184">
        <v>4.1559966836311739</v>
      </c>
      <c r="O920" s="201">
        <v>1597</v>
      </c>
      <c r="P920" s="184">
        <v>196.9411921449254</v>
      </c>
      <c r="Q920" s="201">
        <v>1745</v>
      </c>
      <c r="S920" s="234">
        <v>913</v>
      </c>
    </row>
    <row r="921" spans="1:19" s="28" customFormat="1" ht="15" customHeight="1" x14ac:dyDescent="0.25">
      <c r="A921" s="145" t="s">
        <v>1987</v>
      </c>
      <c r="B921" s="146">
        <v>6</v>
      </c>
      <c r="C921" s="147" t="s">
        <v>1988</v>
      </c>
      <c r="D921" s="136"/>
      <c r="E921" s="16"/>
      <c r="F921" s="178">
        <v>3476.8355891625711</v>
      </c>
      <c r="G921" s="201">
        <v>983</v>
      </c>
      <c r="H921" s="180">
        <v>0.23183873929038573</v>
      </c>
      <c r="I921" s="201">
        <v>1732</v>
      </c>
      <c r="J921" s="184">
        <v>79.961680822748505</v>
      </c>
      <c r="K921" s="201">
        <v>517</v>
      </c>
      <c r="L921" s="184">
        <v>37.927852695824555</v>
      </c>
      <c r="M921" s="201">
        <v>1564</v>
      </c>
      <c r="N921" s="184">
        <v>3.4978008365281155</v>
      </c>
      <c r="O921" s="201">
        <v>1764</v>
      </c>
      <c r="P921" s="184">
        <v>192.4663861423125</v>
      </c>
      <c r="Q921" s="201">
        <v>1758</v>
      </c>
      <c r="S921" s="234">
        <v>914</v>
      </c>
    </row>
    <row r="922" spans="1:19" s="28" customFormat="1" ht="15" customHeight="1" x14ac:dyDescent="0.25">
      <c r="A922" s="145" t="s">
        <v>1989</v>
      </c>
      <c r="B922" s="146">
        <v>7</v>
      </c>
      <c r="C922" s="147" t="s">
        <v>1990</v>
      </c>
      <c r="D922" s="136"/>
      <c r="E922" s="16"/>
      <c r="F922" s="178">
        <v>4821.0509125138697</v>
      </c>
      <c r="G922" s="201">
        <v>806</v>
      </c>
      <c r="H922" s="180">
        <v>0.39221428977135842</v>
      </c>
      <c r="I922" s="201">
        <v>955</v>
      </c>
      <c r="J922" s="184">
        <v>78.143361471136046</v>
      </c>
      <c r="K922" s="201">
        <v>667</v>
      </c>
      <c r="L922" s="184">
        <v>62.933784241101058</v>
      </c>
      <c r="M922" s="201">
        <v>661</v>
      </c>
      <c r="N922" s="184">
        <v>4.9599170761574864</v>
      </c>
      <c r="O922" s="201">
        <v>1286</v>
      </c>
      <c r="P922" s="184">
        <v>483.69765113843437</v>
      </c>
      <c r="Q922" s="201">
        <v>1081</v>
      </c>
      <c r="S922" s="234">
        <v>915</v>
      </c>
    </row>
    <row r="923" spans="1:19" s="28" customFormat="1" ht="15" customHeight="1" x14ac:dyDescent="0.25">
      <c r="A923" s="145" t="s">
        <v>1991</v>
      </c>
      <c r="B923" s="146">
        <v>8</v>
      </c>
      <c r="C923" s="147" t="s">
        <v>1992</v>
      </c>
      <c r="D923" s="136"/>
      <c r="E923" s="16"/>
      <c r="F923" s="178">
        <v>2808.2520875106893</v>
      </c>
      <c r="G923" s="201">
        <v>1093</v>
      </c>
      <c r="H923" s="180">
        <v>0.21345400466090977</v>
      </c>
      <c r="I923" s="201">
        <v>1775</v>
      </c>
      <c r="J923" s="184">
        <v>86.871567477130569</v>
      </c>
      <c r="K923" s="201">
        <v>97</v>
      </c>
      <c r="L923" s="184">
        <v>27.375254527290924</v>
      </c>
      <c r="M923" s="201">
        <v>1790</v>
      </c>
      <c r="N923" s="184">
        <v>2.7852752242888803</v>
      </c>
      <c r="O923" s="201">
        <v>1845</v>
      </c>
      <c r="P923" s="184">
        <v>203.68492982901094</v>
      </c>
      <c r="Q923" s="201">
        <v>1731</v>
      </c>
      <c r="S923" s="234">
        <v>916</v>
      </c>
    </row>
    <row r="924" spans="1:19" s="28" customFormat="1" ht="15" customHeight="1" x14ac:dyDescent="0.25">
      <c r="A924" s="145" t="s">
        <v>1993</v>
      </c>
      <c r="B924" s="146">
        <v>9</v>
      </c>
      <c r="C924" s="147" t="s">
        <v>1994</v>
      </c>
      <c r="D924" s="136"/>
      <c r="E924" s="16"/>
      <c r="F924" s="178">
        <v>19358.714461986561</v>
      </c>
      <c r="G924" s="201">
        <v>268</v>
      </c>
      <c r="H924" s="180">
        <v>0.26968136725771885</v>
      </c>
      <c r="I924" s="201">
        <v>1591</v>
      </c>
      <c r="J924" s="184">
        <v>86.272564647302261</v>
      </c>
      <c r="K924" s="201">
        <v>116</v>
      </c>
      <c r="L924" s="184">
        <v>41.189698324821876</v>
      </c>
      <c r="M924" s="201">
        <v>1473</v>
      </c>
      <c r="N924" s="184">
        <v>3.2981898043604394</v>
      </c>
      <c r="O924" s="201">
        <v>1789</v>
      </c>
      <c r="P924" s="184">
        <v>262.10222403077216</v>
      </c>
      <c r="Q924" s="201">
        <v>1578</v>
      </c>
      <c r="S924" s="234">
        <v>917</v>
      </c>
    </row>
    <row r="925" spans="1:19" s="28" customFormat="1" ht="15" customHeight="1" x14ac:dyDescent="0.25">
      <c r="A925" s="145" t="s">
        <v>1995</v>
      </c>
      <c r="B925" s="146">
        <v>10</v>
      </c>
      <c r="C925" s="147" t="s">
        <v>1996</v>
      </c>
      <c r="D925" s="136"/>
      <c r="E925" s="16"/>
      <c r="F925" s="178">
        <v>1555.664924777345</v>
      </c>
      <c r="G925" s="201">
        <v>1396</v>
      </c>
      <c r="H925" s="180">
        <v>0.29316952496673404</v>
      </c>
      <c r="I925" s="201">
        <v>1474</v>
      </c>
      <c r="J925" s="184">
        <v>81.541313203936511</v>
      </c>
      <c r="K925" s="201">
        <v>391</v>
      </c>
      <c r="L925" s="184">
        <v>51.653753595242911</v>
      </c>
      <c r="M925" s="201">
        <v>1128</v>
      </c>
      <c r="N925" s="184">
        <v>3.5408190552418675</v>
      </c>
      <c r="O925" s="201">
        <v>1755</v>
      </c>
      <c r="P925" s="184">
        <v>296.92392246719515</v>
      </c>
      <c r="Q925" s="201">
        <v>1492</v>
      </c>
      <c r="S925" s="234">
        <v>918</v>
      </c>
    </row>
    <row r="926" spans="1:19" s="28" customFormat="1" ht="15" customHeight="1" x14ac:dyDescent="0.25">
      <c r="A926" s="145" t="s">
        <v>1997</v>
      </c>
      <c r="B926" s="146">
        <v>11</v>
      </c>
      <c r="C926" s="147" t="s">
        <v>1998</v>
      </c>
      <c r="D926" s="136"/>
      <c r="E926" s="16"/>
      <c r="F926" s="178">
        <v>44120.469691840583</v>
      </c>
      <c r="G926" s="201">
        <v>135</v>
      </c>
      <c r="H926" s="180">
        <v>0.59629530009858078</v>
      </c>
      <c r="I926" s="201">
        <v>232</v>
      </c>
      <c r="J926" s="184">
        <v>74.004219157467773</v>
      </c>
      <c r="K926" s="201">
        <v>1051</v>
      </c>
      <c r="L926" s="184">
        <v>79.165536183843415</v>
      </c>
      <c r="M926" s="201">
        <v>77</v>
      </c>
      <c r="N926" s="184">
        <v>9.5460160706902517</v>
      </c>
      <c r="O926" s="201">
        <v>130</v>
      </c>
      <c r="P926" s="184">
        <v>1008.7685772053122</v>
      </c>
      <c r="Q926" s="201">
        <v>285</v>
      </c>
      <c r="S926" s="234">
        <v>919</v>
      </c>
    </row>
    <row r="927" spans="1:19" s="28" customFormat="1" ht="15" customHeight="1" x14ac:dyDescent="0.25">
      <c r="A927" s="145" t="s">
        <v>1999</v>
      </c>
      <c r="B927" s="146">
        <v>12</v>
      </c>
      <c r="C927" s="147" t="s">
        <v>2000</v>
      </c>
      <c r="D927" s="136"/>
      <c r="E927" s="16"/>
      <c r="F927" s="178">
        <v>5332.5575673921157</v>
      </c>
      <c r="G927" s="201">
        <v>761</v>
      </c>
      <c r="H927" s="180">
        <v>0.31597324285081929</v>
      </c>
      <c r="I927" s="201">
        <v>1346</v>
      </c>
      <c r="J927" s="184">
        <v>81.747158549153411</v>
      </c>
      <c r="K927" s="201">
        <v>370</v>
      </c>
      <c r="L927" s="184">
        <v>61.073148592234553</v>
      </c>
      <c r="M927" s="201">
        <v>739</v>
      </c>
      <c r="N927" s="184">
        <v>3.9604631589986155</v>
      </c>
      <c r="O927" s="201">
        <v>1656</v>
      </c>
      <c r="P927" s="184">
        <v>304.72460160839694</v>
      </c>
      <c r="Q927" s="201">
        <v>1467</v>
      </c>
      <c r="S927" s="234">
        <v>920</v>
      </c>
    </row>
    <row r="928" spans="1:19" s="28" customFormat="1" ht="15" customHeight="1" x14ac:dyDescent="0.25">
      <c r="A928" s="145" t="s">
        <v>2001</v>
      </c>
      <c r="B928" s="146">
        <v>13</v>
      </c>
      <c r="C928" s="147" t="s">
        <v>2002</v>
      </c>
      <c r="D928" s="151"/>
      <c r="E928" s="30"/>
      <c r="F928" s="177">
        <v>8407.6389138451977</v>
      </c>
      <c r="G928" s="201">
        <v>541</v>
      </c>
      <c r="H928" s="181">
        <v>0.35577786580187049</v>
      </c>
      <c r="I928" s="201">
        <v>1133</v>
      </c>
      <c r="J928" s="185">
        <v>80.183392181072406</v>
      </c>
      <c r="K928" s="201">
        <v>492</v>
      </c>
      <c r="L928" s="185">
        <v>46.268300155114311</v>
      </c>
      <c r="M928" s="201">
        <v>1333</v>
      </c>
      <c r="N928" s="185">
        <v>2.8044723166706436</v>
      </c>
      <c r="O928" s="201">
        <v>1842</v>
      </c>
      <c r="P928" s="185">
        <v>702.15995587327302</v>
      </c>
      <c r="Q928" s="201">
        <v>710</v>
      </c>
      <c r="S928" s="234">
        <v>921</v>
      </c>
    </row>
    <row r="929" spans="1:19" s="28" customFormat="1" ht="15" customHeight="1" x14ac:dyDescent="0.25">
      <c r="A929" s="145" t="s">
        <v>2005</v>
      </c>
      <c r="B929" s="146">
        <v>1</v>
      </c>
      <c r="C929" s="147" t="s">
        <v>2006</v>
      </c>
      <c r="D929" s="136"/>
      <c r="E929" s="16"/>
      <c r="F929" s="178">
        <v>21030.173216116265</v>
      </c>
      <c r="G929" s="201">
        <v>250</v>
      </c>
      <c r="H929" s="180">
        <v>0.41230167718870497</v>
      </c>
      <c r="I929" s="201">
        <v>856</v>
      </c>
      <c r="J929" s="184">
        <v>69.740440863031424</v>
      </c>
      <c r="K929" s="201">
        <v>1384</v>
      </c>
      <c r="L929" s="184">
        <v>58.425743318474261</v>
      </c>
      <c r="M929" s="201">
        <v>842</v>
      </c>
      <c r="N929" s="184">
        <v>6.0143190064872254</v>
      </c>
      <c r="O929" s="201">
        <v>906</v>
      </c>
      <c r="P929" s="184">
        <v>591.40569274422955</v>
      </c>
      <c r="Q929" s="201">
        <v>874</v>
      </c>
      <c r="S929" s="234">
        <v>922</v>
      </c>
    </row>
    <row r="930" spans="1:19" s="28" customFormat="1" ht="15" customHeight="1" x14ac:dyDescent="0.25">
      <c r="A930" s="145" t="s">
        <v>2007</v>
      </c>
      <c r="B930" s="146">
        <v>2</v>
      </c>
      <c r="C930" s="147" t="s">
        <v>2008</v>
      </c>
      <c r="D930" s="136"/>
      <c r="E930" s="16"/>
      <c r="F930" s="178">
        <v>2519.2709655617587</v>
      </c>
      <c r="G930" s="201">
        <v>1158</v>
      </c>
      <c r="H930" s="180">
        <v>0.2002394289869561</v>
      </c>
      <c r="I930" s="201">
        <v>1809</v>
      </c>
      <c r="J930" s="184">
        <v>80.850933679280871</v>
      </c>
      <c r="K930" s="201">
        <v>442</v>
      </c>
      <c r="L930" s="184">
        <v>27.470905715619597</v>
      </c>
      <c r="M930" s="201">
        <v>1787</v>
      </c>
      <c r="N930" s="184">
        <v>3.4050620823589246</v>
      </c>
      <c r="O930" s="201">
        <v>1780</v>
      </c>
      <c r="P930" s="184">
        <v>155.65582571022719</v>
      </c>
      <c r="Q930" s="201">
        <v>1807</v>
      </c>
      <c r="S930" s="234">
        <v>923</v>
      </c>
    </row>
    <row r="931" spans="1:19" s="28" customFormat="1" ht="15" customHeight="1" x14ac:dyDescent="0.25">
      <c r="A931" s="145" t="s">
        <v>2009</v>
      </c>
      <c r="B931" s="146">
        <v>3</v>
      </c>
      <c r="C931" s="147" t="s">
        <v>2010</v>
      </c>
      <c r="D931" s="136"/>
      <c r="E931" s="16"/>
      <c r="F931" s="178">
        <v>1742.9488574689865</v>
      </c>
      <c r="G931" s="201">
        <v>1345</v>
      </c>
      <c r="H931" s="180">
        <v>0.20417559172097138</v>
      </c>
      <c r="I931" s="201">
        <v>1797</v>
      </c>
      <c r="J931" s="184">
        <v>82.133229691176254</v>
      </c>
      <c r="K931" s="201">
        <v>341</v>
      </c>
      <c r="L931" s="184">
        <v>31.24380122198864</v>
      </c>
      <c r="M931" s="201">
        <v>1729</v>
      </c>
      <c r="N931" s="184">
        <v>3.3208920960709634</v>
      </c>
      <c r="O931" s="201">
        <v>1786</v>
      </c>
      <c r="P931" s="184">
        <v>155.44919597102168</v>
      </c>
      <c r="Q931" s="201">
        <v>1809</v>
      </c>
      <c r="S931" s="234">
        <v>924</v>
      </c>
    </row>
    <row r="932" spans="1:19" s="28" customFormat="1" ht="15" customHeight="1" x14ac:dyDescent="0.25">
      <c r="A932" s="145" t="s">
        <v>2011</v>
      </c>
      <c r="B932" s="146">
        <v>4</v>
      </c>
      <c r="C932" s="147" t="s">
        <v>2012</v>
      </c>
      <c r="D932" s="136"/>
      <c r="E932" s="16"/>
      <c r="F932" s="178">
        <v>4471.6556187289252</v>
      </c>
      <c r="G932" s="201">
        <v>850</v>
      </c>
      <c r="H932" s="180">
        <v>0.42463703085167259</v>
      </c>
      <c r="I932" s="201">
        <v>804</v>
      </c>
      <c r="J932" s="184">
        <v>77.044847174572752</v>
      </c>
      <c r="K932" s="201">
        <v>766</v>
      </c>
      <c r="L932" s="184">
        <v>47.707081377177332</v>
      </c>
      <c r="M932" s="201">
        <v>1270</v>
      </c>
      <c r="N932" s="184">
        <v>4.6360056213022132</v>
      </c>
      <c r="O932" s="201">
        <v>1411</v>
      </c>
      <c r="P932" s="184">
        <v>739.92552172357375</v>
      </c>
      <c r="Q932" s="201">
        <v>654</v>
      </c>
      <c r="S932" s="234">
        <v>925</v>
      </c>
    </row>
    <row r="933" spans="1:19" s="28" customFormat="1" ht="15" customHeight="1" x14ac:dyDescent="0.25">
      <c r="A933" s="145" t="s">
        <v>2013</v>
      </c>
      <c r="B933" s="146">
        <v>5</v>
      </c>
      <c r="C933" s="147" t="s">
        <v>2014</v>
      </c>
      <c r="D933" s="136"/>
      <c r="E933" s="16"/>
      <c r="F933" s="178">
        <v>7500.4194334410631</v>
      </c>
      <c r="G933" s="201">
        <v>585</v>
      </c>
      <c r="H933" s="180">
        <v>0.30320898798622203</v>
      </c>
      <c r="I933" s="201">
        <v>1416</v>
      </c>
      <c r="J933" s="184">
        <v>80.662808969570378</v>
      </c>
      <c r="K933" s="201">
        <v>455</v>
      </c>
      <c r="L933" s="184">
        <v>55.024993100583139</v>
      </c>
      <c r="M933" s="201">
        <v>990</v>
      </c>
      <c r="N933" s="184">
        <v>3.9779014792764609</v>
      </c>
      <c r="O933" s="201">
        <v>1652</v>
      </c>
      <c r="P933" s="184">
        <v>289.96133632015233</v>
      </c>
      <c r="Q933" s="201">
        <v>1508</v>
      </c>
      <c r="S933" s="234">
        <v>926</v>
      </c>
    </row>
    <row r="934" spans="1:19" s="28" customFormat="1" ht="15" customHeight="1" x14ac:dyDescent="0.25">
      <c r="A934" s="145" t="s">
        <v>2015</v>
      </c>
      <c r="B934" s="146">
        <v>6</v>
      </c>
      <c r="C934" s="147" t="s">
        <v>2016</v>
      </c>
      <c r="D934" s="136"/>
      <c r="E934" s="16"/>
      <c r="F934" s="178">
        <v>1571.775370600282</v>
      </c>
      <c r="G934" s="201">
        <v>1391</v>
      </c>
      <c r="H934" s="180">
        <v>0.26733487978643622</v>
      </c>
      <c r="I934" s="201">
        <v>1601</v>
      </c>
      <c r="J934" s="184">
        <v>78.01217403753013</v>
      </c>
      <c r="K934" s="201">
        <v>679</v>
      </c>
      <c r="L934" s="184">
        <v>50.541829109203199</v>
      </c>
      <c r="M934" s="201">
        <v>1164</v>
      </c>
      <c r="N934" s="184">
        <v>3.9249902466624018</v>
      </c>
      <c r="O934" s="201">
        <v>1667</v>
      </c>
      <c r="P934" s="184">
        <v>228.8204781375633</v>
      </c>
      <c r="Q934" s="201">
        <v>1664</v>
      </c>
      <c r="S934" s="234">
        <v>927</v>
      </c>
    </row>
    <row r="935" spans="1:19" s="28" customFormat="1" ht="15" customHeight="1" x14ac:dyDescent="0.25">
      <c r="A935" s="145" t="s">
        <v>2017</v>
      </c>
      <c r="B935" s="146">
        <v>7</v>
      </c>
      <c r="C935" s="147" t="s">
        <v>2018</v>
      </c>
      <c r="D935" s="136"/>
      <c r="E935" s="16"/>
      <c r="F935" s="178">
        <v>8989.6287691987945</v>
      </c>
      <c r="G935" s="201">
        <v>516</v>
      </c>
      <c r="H935" s="180">
        <v>0.23650945348636249</v>
      </c>
      <c r="I935" s="201">
        <v>1722</v>
      </c>
      <c r="J935" s="184">
        <v>74.121998052683665</v>
      </c>
      <c r="K935" s="201">
        <v>1038</v>
      </c>
      <c r="L935" s="184">
        <v>43.301223195722365</v>
      </c>
      <c r="M935" s="201">
        <v>1422</v>
      </c>
      <c r="N935" s="184">
        <v>3.5744269841228764</v>
      </c>
      <c r="O935" s="201">
        <v>1745</v>
      </c>
      <c r="P935" s="184">
        <v>206.23900169424542</v>
      </c>
      <c r="Q935" s="201">
        <v>1724</v>
      </c>
      <c r="S935" s="234">
        <v>928</v>
      </c>
    </row>
    <row r="936" spans="1:19" s="28" customFormat="1" ht="15" customHeight="1" x14ac:dyDescent="0.25">
      <c r="A936" s="145" t="s">
        <v>2019</v>
      </c>
      <c r="B936" s="146">
        <v>8</v>
      </c>
      <c r="C936" s="147" t="s">
        <v>2020</v>
      </c>
      <c r="D936" s="136"/>
      <c r="E936" s="16"/>
      <c r="F936" s="178">
        <v>3405.3454858232885</v>
      </c>
      <c r="G936" s="201">
        <v>997</v>
      </c>
      <c r="H936" s="180">
        <v>0.46887755499889311</v>
      </c>
      <c r="I936" s="201">
        <v>637</v>
      </c>
      <c r="J936" s="184">
        <v>71.710047596116524</v>
      </c>
      <c r="K936" s="201">
        <v>1245</v>
      </c>
      <c r="L936" s="184">
        <v>58.228513749723973</v>
      </c>
      <c r="M936" s="201">
        <v>849</v>
      </c>
      <c r="N936" s="184">
        <v>7.2712498558127781</v>
      </c>
      <c r="O936" s="201">
        <v>547</v>
      </c>
      <c r="P936" s="184">
        <v>724.07935869530081</v>
      </c>
      <c r="Q936" s="201">
        <v>680</v>
      </c>
      <c r="S936" s="234">
        <v>929</v>
      </c>
    </row>
    <row r="937" spans="1:19" s="28" customFormat="1" ht="15" customHeight="1" x14ac:dyDescent="0.25">
      <c r="A937" s="145" t="s">
        <v>2023</v>
      </c>
      <c r="B937" s="146">
        <v>1</v>
      </c>
      <c r="C937" s="147" t="s">
        <v>2024</v>
      </c>
      <c r="D937" s="136"/>
      <c r="E937" s="16"/>
      <c r="F937" s="178">
        <v>6679.7935993352148</v>
      </c>
      <c r="G937" s="201">
        <v>639</v>
      </c>
      <c r="H937" s="180">
        <v>0.46258549738727772</v>
      </c>
      <c r="I937" s="201">
        <v>661</v>
      </c>
      <c r="J937" s="184">
        <v>60.297186984669324</v>
      </c>
      <c r="K937" s="201">
        <v>1740</v>
      </c>
      <c r="L937" s="184">
        <v>62.023035571287565</v>
      </c>
      <c r="M937" s="201">
        <v>700</v>
      </c>
      <c r="N937" s="184">
        <v>8.5594314862485597</v>
      </c>
      <c r="O937" s="201">
        <v>283</v>
      </c>
      <c r="P937" s="184">
        <v>798.33767083098178</v>
      </c>
      <c r="Q937" s="201">
        <v>564</v>
      </c>
      <c r="S937" s="234">
        <v>930</v>
      </c>
    </row>
    <row r="938" spans="1:19" s="28" customFormat="1" ht="15" customHeight="1" x14ac:dyDescent="0.25">
      <c r="A938" s="145" t="s">
        <v>2025</v>
      </c>
      <c r="B938" s="146">
        <v>2</v>
      </c>
      <c r="C938" s="147" t="s">
        <v>2026</v>
      </c>
      <c r="D938" s="136"/>
      <c r="E938" s="16"/>
      <c r="F938" s="178">
        <v>3387.2212342724847</v>
      </c>
      <c r="G938" s="201">
        <v>1000</v>
      </c>
      <c r="H938" s="180">
        <v>0.36388571502816675</v>
      </c>
      <c r="I938" s="201">
        <v>1095</v>
      </c>
      <c r="J938" s="184">
        <v>70.608492951018235</v>
      </c>
      <c r="K938" s="201">
        <v>1323</v>
      </c>
      <c r="L938" s="184">
        <v>41.456348467177598</v>
      </c>
      <c r="M938" s="201">
        <v>1465</v>
      </c>
      <c r="N938" s="184">
        <v>3.9383480265285677</v>
      </c>
      <c r="O938" s="201">
        <v>1662</v>
      </c>
      <c r="P938" s="184">
        <v>660.35543228601318</v>
      </c>
      <c r="Q938" s="201">
        <v>765</v>
      </c>
      <c r="S938" s="234">
        <v>931</v>
      </c>
    </row>
    <row r="939" spans="1:19" s="28" customFormat="1" ht="15" customHeight="1" x14ac:dyDescent="0.25">
      <c r="A939" s="145" t="s">
        <v>2027</v>
      </c>
      <c r="B939" s="146">
        <v>3</v>
      </c>
      <c r="C939" s="147" t="s">
        <v>2028</v>
      </c>
      <c r="D939" s="136"/>
      <c r="E939" s="16"/>
      <c r="F939" s="178">
        <v>5609.455854973844</v>
      </c>
      <c r="G939" s="201">
        <v>723</v>
      </c>
      <c r="H939" s="180">
        <v>0.20049504610641955</v>
      </c>
      <c r="I939" s="201">
        <v>1808</v>
      </c>
      <c r="J939" s="184">
        <v>67.999597540987168</v>
      </c>
      <c r="K939" s="201">
        <v>1483</v>
      </c>
      <c r="L939" s="184">
        <v>34.571598589665847</v>
      </c>
      <c r="M939" s="201">
        <v>1636</v>
      </c>
      <c r="N939" s="184">
        <v>3.4880631101942949</v>
      </c>
      <c r="O939" s="201">
        <v>1767</v>
      </c>
      <c r="P939" s="184">
        <v>171.74291199864959</v>
      </c>
      <c r="Q939" s="201">
        <v>1783</v>
      </c>
      <c r="S939" s="234">
        <v>932</v>
      </c>
    </row>
    <row r="940" spans="1:19" s="28" customFormat="1" ht="15" customHeight="1" x14ac:dyDescent="0.25">
      <c r="A940" s="145" t="s">
        <v>2029</v>
      </c>
      <c r="B940" s="146">
        <v>4</v>
      </c>
      <c r="C940" s="147" t="s">
        <v>2030</v>
      </c>
      <c r="D940" s="136"/>
      <c r="E940" s="16"/>
      <c r="F940" s="178">
        <v>5430.2271451936713</v>
      </c>
      <c r="G940" s="201">
        <v>742</v>
      </c>
      <c r="H940" s="180">
        <v>0.39595243507870154</v>
      </c>
      <c r="I940" s="201">
        <v>936</v>
      </c>
      <c r="J940" s="184">
        <v>64.760412544741101</v>
      </c>
      <c r="K940" s="201">
        <v>1627</v>
      </c>
      <c r="L940" s="184">
        <v>50.024656989782947</v>
      </c>
      <c r="M940" s="201">
        <v>1187</v>
      </c>
      <c r="N940" s="184">
        <v>4.810515366525383</v>
      </c>
      <c r="O940" s="201">
        <v>1353</v>
      </c>
      <c r="P940" s="184">
        <v>744.05191613759996</v>
      </c>
      <c r="Q940" s="201">
        <v>647</v>
      </c>
      <c r="S940" s="234">
        <v>933</v>
      </c>
    </row>
    <row r="941" spans="1:19" s="28" customFormat="1" ht="15" customHeight="1" x14ac:dyDescent="0.25">
      <c r="A941" s="145" t="s">
        <v>2031</v>
      </c>
      <c r="B941" s="146">
        <v>5</v>
      </c>
      <c r="C941" s="147" t="s">
        <v>2032</v>
      </c>
      <c r="D941" s="136"/>
      <c r="E941" s="16"/>
      <c r="F941" s="178">
        <v>1236.4767169104075</v>
      </c>
      <c r="G941" s="201">
        <v>1498</v>
      </c>
      <c r="H941" s="180">
        <v>0.4044416344764063</v>
      </c>
      <c r="I941" s="201">
        <v>892</v>
      </c>
      <c r="J941" s="184">
        <v>64.743803330232709</v>
      </c>
      <c r="K941" s="201">
        <v>1629</v>
      </c>
      <c r="L941" s="184">
        <v>43.581064058214203</v>
      </c>
      <c r="M941" s="201">
        <v>1414</v>
      </c>
      <c r="N941" s="184">
        <v>6.3380894900306917</v>
      </c>
      <c r="O941" s="201">
        <v>807</v>
      </c>
      <c r="P941" s="184">
        <v>694.66744045975656</v>
      </c>
      <c r="Q941" s="201">
        <v>721</v>
      </c>
      <c r="S941" s="234">
        <v>934</v>
      </c>
    </row>
    <row r="942" spans="1:19" s="28" customFormat="1" ht="15" customHeight="1" x14ac:dyDescent="0.25">
      <c r="A942" s="145" t="s">
        <v>2033</v>
      </c>
      <c r="B942" s="146">
        <v>6</v>
      </c>
      <c r="C942" s="147" t="s">
        <v>2034</v>
      </c>
      <c r="D942" s="136"/>
      <c r="E942" s="16"/>
      <c r="F942" s="178">
        <v>5356.7232361265214</v>
      </c>
      <c r="G942" s="201">
        <v>757</v>
      </c>
      <c r="H942" s="180">
        <v>0.41297764937886233</v>
      </c>
      <c r="I942" s="201">
        <v>852</v>
      </c>
      <c r="J942" s="184">
        <v>66.845837886294774</v>
      </c>
      <c r="K942" s="201">
        <v>1530</v>
      </c>
      <c r="L942" s="184">
        <v>57.491364191968614</v>
      </c>
      <c r="M942" s="201">
        <v>882</v>
      </c>
      <c r="N942" s="184">
        <v>6.2793308981380784</v>
      </c>
      <c r="O942" s="201">
        <v>819</v>
      </c>
      <c r="P942" s="184">
        <v>619.56369832053974</v>
      </c>
      <c r="Q942" s="201">
        <v>828</v>
      </c>
      <c r="S942" s="234">
        <v>935</v>
      </c>
    </row>
    <row r="943" spans="1:19" s="28" customFormat="1" ht="15" customHeight="1" x14ac:dyDescent="0.25">
      <c r="A943" s="145" t="s">
        <v>2035</v>
      </c>
      <c r="B943" s="146">
        <v>7</v>
      </c>
      <c r="C943" s="147" t="s">
        <v>2036</v>
      </c>
      <c r="D943" s="136"/>
      <c r="E943" s="16"/>
      <c r="F943" s="178">
        <v>1707.707257231312</v>
      </c>
      <c r="G943" s="201">
        <v>1351</v>
      </c>
      <c r="H943" s="180">
        <v>0.274664248126953</v>
      </c>
      <c r="I943" s="201">
        <v>1570</v>
      </c>
      <c r="J943" s="184">
        <v>71.683608311380738</v>
      </c>
      <c r="K943" s="201">
        <v>1246</v>
      </c>
      <c r="L943" s="184">
        <v>35.268333091291574</v>
      </c>
      <c r="M943" s="201">
        <v>1614</v>
      </c>
      <c r="N943" s="184">
        <v>3.5730494003944018</v>
      </c>
      <c r="O943" s="201">
        <v>1747</v>
      </c>
      <c r="P943" s="184">
        <v>347.82499279965657</v>
      </c>
      <c r="Q943" s="201">
        <v>1382</v>
      </c>
      <c r="S943" s="234">
        <v>936</v>
      </c>
    </row>
    <row r="944" spans="1:19" s="28" customFormat="1" ht="15" customHeight="1" x14ac:dyDescent="0.25">
      <c r="A944" s="145" t="s">
        <v>2037</v>
      </c>
      <c r="B944" s="146">
        <v>8</v>
      </c>
      <c r="C944" s="147" t="s">
        <v>2038</v>
      </c>
      <c r="D944" s="136"/>
      <c r="E944" s="16"/>
      <c r="F944" s="178">
        <v>1826.5217951754719</v>
      </c>
      <c r="G944" s="201">
        <v>1331</v>
      </c>
      <c r="H944" s="180">
        <v>0.31468002445741561</v>
      </c>
      <c r="I944" s="201">
        <v>1357</v>
      </c>
      <c r="J944" s="184">
        <v>67.622292216632346</v>
      </c>
      <c r="K944" s="201">
        <v>1499</v>
      </c>
      <c r="L944" s="184">
        <v>50.154913930509636</v>
      </c>
      <c r="M944" s="201">
        <v>1180</v>
      </c>
      <c r="N944" s="184">
        <v>4.1879454556508087</v>
      </c>
      <c r="O944" s="201">
        <v>1585</v>
      </c>
      <c r="P944" s="184">
        <v>407.31807768309005</v>
      </c>
      <c r="Q944" s="201">
        <v>1239</v>
      </c>
      <c r="S944" s="234">
        <v>937</v>
      </c>
    </row>
    <row r="945" spans="1:22" s="28" customFormat="1" ht="15" customHeight="1" x14ac:dyDescent="0.25">
      <c r="A945" s="145" t="s">
        <v>2039</v>
      </c>
      <c r="B945" s="146">
        <v>9</v>
      </c>
      <c r="C945" s="147" t="s">
        <v>2040</v>
      </c>
      <c r="D945" s="136"/>
      <c r="E945" s="16"/>
      <c r="F945" s="178">
        <v>2253.4486094832996</v>
      </c>
      <c r="G945" s="201">
        <v>1220</v>
      </c>
      <c r="H945" s="180">
        <v>0.39839061922784996</v>
      </c>
      <c r="I945" s="201">
        <v>923</v>
      </c>
      <c r="J945" s="184">
        <v>71.004065189576338</v>
      </c>
      <c r="K945" s="201">
        <v>1291</v>
      </c>
      <c r="L945" s="184">
        <v>44.447443103008915</v>
      </c>
      <c r="M945" s="201">
        <v>1388</v>
      </c>
      <c r="N945" s="184">
        <v>3.6257473397308333</v>
      </c>
      <c r="O945" s="201">
        <v>1731</v>
      </c>
      <c r="P945" s="184">
        <v>885.35391878093219</v>
      </c>
      <c r="Q945" s="201">
        <v>450</v>
      </c>
      <c r="S945" s="234">
        <v>938</v>
      </c>
    </row>
    <row r="946" spans="1:22" s="28" customFormat="1" ht="15" customHeight="1" x14ac:dyDescent="0.25">
      <c r="A946" s="145" t="s">
        <v>2043</v>
      </c>
      <c r="B946" s="146">
        <v>1</v>
      </c>
      <c r="C946" s="147" t="s">
        <v>2044</v>
      </c>
      <c r="D946" s="136"/>
      <c r="E946" s="16"/>
      <c r="F946" s="178">
        <v>5908.5060055621107</v>
      </c>
      <c r="G946" s="201">
        <v>699</v>
      </c>
      <c r="H946" s="180">
        <v>0.34662788431135416</v>
      </c>
      <c r="I946" s="201">
        <v>1180</v>
      </c>
      <c r="J946" s="184">
        <v>77.093275040401622</v>
      </c>
      <c r="K946" s="201">
        <v>757</v>
      </c>
      <c r="L946" s="184">
        <v>32.094078461701137</v>
      </c>
      <c r="M946" s="201">
        <v>1711</v>
      </c>
      <c r="N946" s="184">
        <v>5.466653780037138</v>
      </c>
      <c r="O946" s="201">
        <v>1099</v>
      </c>
      <c r="P946" s="184">
        <v>445.74640067937338</v>
      </c>
      <c r="Q946" s="201">
        <v>1155</v>
      </c>
      <c r="S946" s="234">
        <v>939</v>
      </c>
    </row>
    <row r="947" spans="1:22" s="28" customFormat="1" ht="15" customHeight="1" x14ac:dyDescent="0.25">
      <c r="A947" s="145" t="s">
        <v>2045</v>
      </c>
      <c r="B947" s="146">
        <v>2</v>
      </c>
      <c r="C947" s="147" t="s">
        <v>2046</v>
      </c>
      <c r="D947" s="136"/>
      <c r="E947" s="16"/>
      <c r="F947" s="178">
        <v>2736.7619841714072</v>
      </c>
      <c r="G947" s="201">
        <v>1107</v>
      </c>
      <c r="H947" s="180">
        <v>0.26717936125166586</v>
      </c>
      <c r="I947" s="201">
        <v>1603</v>
      </c>
      <c r="J947" s="184">
        <v>85.121900756781955</v>
      </c>
      <c r="K947" s="201">
        <v>157</v>
      </c>
      <c r="L947" s="184">
        <v>38.509938818700064</v>
      </c>
      <c r="M947" s="201">
        <v>1545</v>
      </c>
      <c r="N947" s="184">
        <v>4.0035457368731313</v>
      </c>
      <c r="O947" s="201">
        <v>1645</v>
      </c>
      <c r="P947" s="184">
        <v>226.9291397009699</v>
      </c>
      <c r="Q947" s="201">
        <v>1669</v>
      </c>
      <c r="S947" s="234">
        <v>940</v>
      </c>
    </row>
    <row r="948" spans="1:22" s="28" customFormat="1" ht="15" customHeight="1" x14ac:dyDescent="0.25">
      <c r="A948" s="145" t="s">
        <v>2047</v>
      </c>
      <c r="B948" s="146">
        <v>3</v>
      </c>
      <c r="C948" s="147" t="s">
        <v>204</v>
      </c>
      <c r="D948" s="136"/>
      <c r="E948" s="16"/>
      <c r="F948" s="178">
        <v>1586.8789135592854</v>
      </c>
      <c r="G948" s="201">
        <v>1389</v>
      </c>
      <c r="H948" s="180">
        <v>0.36146938797087541</v>
      </c>
      <c r="I948" s="201">
        <v>1110</v>
      </c>
      <c r="J948" s="184">
        <v>75.357977952261081</v>
      </c>
      <c r="K948" s="201">
        <v>915</v>
      </c>
      <c r="L948" s="184">
        <v>35.016610827980934</v>
      </c>
      <c r="M948" s="201">
        <v>1623</v>
      </c>
      <c r="N948" s="184">
        <v>5.1299176389921834</v>
      </c>
      <c r="O948" s="201">
        <v>1219</v>
      </c>
      <c r="P948" s="184">
        <v>519.06628292155528</v>
      </c>
      <c r="Q948" s="201">
        <v>1000</v>
      </c>
      <c r="S948" s="234">
        <v>941</v>
      </c>
    </row>
    <row r="949" spans="1:22" s="28" customFormat="1" ht="15" customHeight="1" x14ac:dyDescent="0.25">
      <c r="A949" s="145" t="s">
        <v>2048</v>
      </c>
      <c r="B949" s="146">
        <v>4</v>
      </c>
      <c r="C949" s="147" t="s">
        <v>2049</v>
      </c>
      <c r="D949" s="136"/>
      <c r="E949" s="16"/>
      <c r="F949" s="178">
        <v>6433.1023976714932</v>
      </c>
      <c r="G949" s="201">
        <v>660</v>
      </c>
      <c r="H949" s="180">
        <v>0.26249456267616356</v>
      </c>
      <c r="I949" s="201">
        <v>1628</v>
      </c>
      <c r="J949" s="184">
        <v>84.634943739984266</v>
      </c>
      <c r="K949" s="201">
        <v>181</v>
      </c>
      <c r="L949" s="184">
        <v>46.923245997153074</v>
      </c>
      <c r="M949" s="201">
        <v>1306</v>
      </c>
      <c r="N949" s="184">
        <v>4.3890096511085508</v>
      </c>
      <c r="O949" s="201">
        <v>1519</v>
      </c>
      <c r="P949" s="184">
        <v>188.359826793509</v>
      </c>
      <c r="Q949" s="201">
        <v>1764</v>
      </c>
      <c r="S949" s="234">
        <v>942</v>
      </c>
    </row>
    <row r="950" spans="1:22" s="28" customFormat="1" ht="15" customHeight="1" x14ac:dyDescent="0.25">
      <c r="A950" s="145" t="s">
        <v>2052</v>
      </c>
      <c r="B950" s="146">
        <v>1</v>
      </c>
      <c r="C950" s="147" t="s">
        <v>2053</v>
      </c>
      <c r="D950" s="136"/>
      <c r="E950" s="16"/>
      <c r="F950" s="178">
        <v>13495.519085301459</v>
      </c>
      <c r="G950" s="201">
        <v>365</v>
      </c>
      <c r="H950" s="180">
        <v>0.42186143132828258</v>
      </c>
      <c r="I950" s="201">
        <v>814</v>
      </c>
      <c r="J950" s="184">
        <v>69.568216418170962</v>
      </c>
      <c r="K950" s="201">
        <v>1397</v>
      </c>
      <c r="L950" s="184">
        <v>55.712559607169865</v>
      </c>
      <c r="M950" s="201">
        <v>961</v>
      </c>
      <c r="N950" s="184">
        <v>6.2003322695852523</v>
      </c>
      <c r="O950" s="201">
        <v>842</v>
      </c>
      <c r="P950" s="184">
        <v>634.62159568367474</v>
      </c>
      <c r="Q950" s="201">
        <v>798</v>
      </c>
      <c r="S950" s="234">
        <v>943</v>
      </c>
    </row>
    <row r="951" spans="1:22" s="28" customFormat="1" ht="15" customHeight="1" x14ac:dyDescent="0.25">
      <c r="A951" s="145" t="s">
        <v>2054</v>
      </c>
      <c r="B951" s="146">
        <v>2</v>
      </c>
      <c r="C951" s="147" t="s">
        <v>2055</v>
      </c>
      <c r="D951" s="136"/>
      <c r="E951" s="16"/>
      <c r="F951" s="178">
        <v>1365.3602834939029</v>
      </c>
      <c r="G951" s="201">
        <v>1453</v>
      </c>
      <c r="H951" s="180">
        <v>0.33158294206491085</v>
      </c>
      <c r="I951" s="201">
        <v>1262</v>
      </c>
      <c r="J951" s="184">
        <v>74.864480118802803</v>
      </c>
      <c r="K951" s="201">
        <v>975</v>
      </c>
      <c r="L951" s="184">
        <v>24.753120643062687</v>
      </c>
      <c r="M951" s="201">
        <v>1818</v>
      </c>
      <c r="N951" s="184">
        <v>4.9631731213263164</v>
      </c>
      <c r="O951" s="201">
        <v>1282</v>
      </c>
      <c r="P951" s="184">
        <v>495.49098504943419</v>
      </c>
      <c r="Q951" s="201">
        <v>1050</v>
      </c>
      <c r="S951" s="234">
        <v>944</v>
      </c>
    </row>
    <row r="952" spans="1:22" s="28" customFormat="1" ht="15" customHeight="1" x14ac:dyDescent="0.25">
      <c r="A952" s="145" t="s">
        <v>2056</v>
      </c>
      <c r="B952" s="146">
        <v>3</v>
      </c>
      <c r="C952" s="147" t="s">
        <v>2057</v>
      </c>
      <c r="D952" s="136"/>
      <c r="E952" s="16"/>
      <c r="F952" s="178">
        <v>3819.1825628999804</v>
      </c>
      <c r="G952" s="201">
        <v>941</v>
      </c>
      <c r="H952" s="180">
        <v>0.29871923754734525</v>
      </c>
      <c r="I952" s="201">
        <v>1444</v>
      </c>
      <c r="J952" s="184">
        <v>81.703411994829963</v>
      </c>
      <c r="K952" s="201">
        <v>376</v>
      </c>
      <c r="L952" s="184">
        <v>30.641477537896577</v>
      </c>
      <c r="M952" s="201">
        <v>1739</v>
      </c>
      <c r="N952" s="184">
        <v>4.4451628212955203</v>
      </c>
      <c r="O952" s="201">
        <v>1490</v>
      </c>
      <c r="P952" s="184">
        <v>326.01251995048926</v>
      </c>
      <c r="Q952" s="201">
        <v>1430</v>
      </c>
      <c r="S952" s="234">
        <v>945</v>
      </c>
    </row>
    <row r="953" spans="1:22" s="28" customFormat="1" ht="15" customHeight="1" x14ac:dyDescent="0.25">
      <c r="A953" s="145" t="s">
        <v>2058</v>
      </c>
      <c r="B953" s="146">
        <v>4</v>
      </c>
      <c r="C953" s="147" t="s">
        <v>2059</v>
      </c>
      <c r="D953" s="136"/>
      <c r="E953" s="16"/>
      <c r="F953" s="178">
        <v>5641.676746619718</v>
      </c>
      <c r="G953" s="201">
        <v>721</v>
      </c>
      <c r="H953" s="180">
        <v>0.33395179362351823</v>
      </c>
      <c r="I953" s="201">
        <v>1248</v>
      </c>
      <c r="J953" s="184">
        <v>84.643624140124601</v>
      </c>
      <c r="K953" s="201">
        <v>180</v>
      </c>
      <c r="L953" s="184">
        <v>43.854604976663715</v>
      </c>
      <c r="M953" s="201">
        <v>1403</v>
      </c>
      <c r="N953" s="184">
        <v>4.3191326574719007</v>
      </c>
      <c r="O953" s="201">
        <v>1545</v>
      </c>
      <c r="P953" s="184">
        <v>366.10561201987207</v>
      </c>
      <c r="Q953" s="201">
        <v>1336</v>
      </c>
      <c r="S953" s="234">
        <v>946</v>
      </c>
    </row>
    <row r="954" spans="1:22" s="28" customFormat="1" ht="15" customHeight="1" x14ac:dyDescent="0.25">
      <c r="A954" s="145" t="s">
        <v>2060</v>
      </c>
      <c r="B954" s="146">
        <v>5</v>
      </c>
      <c r="C954" s="147" t="s">
        <v>2061</v>
      </c>
      <c r="D954" s="136"/>
      <c r="E954" s="16"/>
      <c r="F954" s="178">
        <v>1421.7468438741821</v>
      </c>
      <c r="G954" s="201">
        <v>1433</v>
      </c>
      <c r="H954" s="180">
        <v>0.30850017688091386</v>
      </c>
      <c r="I954" s="201">
        <v>1389</v>
      </c>
      <c r="J954" s="184">
        <v>72.154515580947873</v>
      </c>
      <c r="K954" s="201">
        <v>1207</v>
      </c>
      <c r="L954" s="184">
        <v>34.396162596156415</v>
      </c>
      <c r="M954" s="201">
        <v>1646</v>
      </c>
      <c r="N954" s="184">
        <v>4.8126696636463748</v>
      </c>
      <c r="O954" s="201">
        <v>1351</v>
      </c>
      <c r="P954" s="184">
        <v>375.89808127218129</v>
      </c>
      <c r="Q954" s="201">
        <v>1312</v>
      </c>
      <c r="S954" s="234">
        <v>947</v>
      </c>
    </row>
    <row r="955" spans="1:22" s="28" customFormat="1" ht="15" customHeight="1" x14ac:dyDescent="0.25">
      <c r="A955" s="145" t="s">
        <v>2062</v>
      </c>
      <c r="B955" s="146">
        <v>6</v>
      </c>
      <c r="C955" s="147" t="s">
        <v>773</v>
      </c>
      <c r="D955" s="136"/>
      <c r="E955" s="16"/>
      <c r="F955" s="178">
        <v>3148.5852555202318</v>
      </c>
      <c r="G955" s="201">
        <v>1031</v>
      </c>
      <c r="H955" s="180">
        <v>0.31383230966741454</v>
      </c>
      <c r="I955" s="201">
        <v>1367</v>
      </c>
      <c r="J955" s="184">
        <v>88.672513989048426</v>
      </c>
      <c r="K955" s="201">
        <v>60</v>
      </c>
      <c r="L955" s="184">
        <v>60.512762873904784</v>
      </c>
      <c r="M955" s="201">
        <v>762</v>
      </c>
      <c r="N955" s="184">
        <v>4.3961256530944022</v>
      </c>
      <c r="O955" s="201">
        <v>1517</v>
      </c>
      <c r="P955" s="184">
        <v>250.85741028825956</v>
      </c>
      <c r="Q955" s="201">
        <v>1604</v>
      </c>
      <c r="S955" s="234">
        <v>948</v>
      </c>
    </row>
    <row r="956" spans="1:22" s="28" customFormat="1" ht="15" customHeight="1" x14ac:dyDescent="0.25">
      <c r="A956" s="145" t="s">
        <v>2063</v>
      </c>
      <c r="B956" s="146">
        <v>7</v>
      </c>
      <c r="C956" s="147" t="s">
        <v>2064</v>
      </c>
      <c r="D956" s="136"/>
      <c r="E956" s="16"/>
      <c r="F956" s="178">
        <v>12453.37462113023</v>
      </c>
      <c r="G956" s="201">
        <v>396</v>
      </c>
      <c r="H956" s="180">
        <v>0.37812821528937118</v>
      </c>
      <c r="I956" s="201">
        <v>1012</v>
      </c>
      <c r="J956" s="184">
        <v>70.609455777473954</v>
      </c>
      <c r="K956" s="201">
        <v>1322</v>
      </c>
      <c r="L956" s="184">
        <v>43.813142025089384</v>
      </c>
      <c r="M956" s="201">
        <v>1404</v>
      </c>
      <c r="N956" s="184">
        <v>5.5235043527964356</v>
      </c>
      <c r="O956" s="201">
        <v>1074</v>
      </c>
      <c r="P956" s="184">
        <v>552.24532974346846</v>
      </c>
      <c r="Q956" s="201">
        <v>940</v>
      </c>
      <c r="S956" s="234">
        <v>949</v>
      </c>
    </row>
    <row r="957" spans="1:22" s="28" customFormat="1" ht="15" customHeight="1" x14ac:dyDescent="0.25">
      <c r="A957" s="145" t="s">
        <v>2065</v>
      </c>
      <c r="B957" s="146">
        <v>8</v>
      </c>
      <c r="C957" s="147" t="s">
        <v>2066</v>
      </c>
      <c r="D957" s="136"/>
      <c r="E957" s="16"/>
      <c r="F957" s="178">
        <v>2022.8678536425152</v>
      </c>
      <c r="G957" s="201">
        <v>1266</v>
      </c>
      <c r="H957" s="180">
        <v>0.36352394453076736</v>
      </c>
      <c r="I957" s="201">
        <v>1097</v>
      </c>
      <c r="J957" s="184">
        <v>83.034437445913639</v>
      </c>
      <c r="K957" s="201">
        <v>260</v>
      </c>
      <c r="L957" s="184">
        <v>38.524488889050915</v>
      </c>
      <c r="M957" s="201">
        <v>1544</v>
      </c>
      <c r="N957" s="184">
        <v>4.6684503448347652</v>
      </c>
      <c r="O957" s="201">
        <v>1402</v>
      </c>
      <c r="P957" s="184">
        <v>473.86760316498982</v>
      </c>
      <c r="Q957" s="201">
        <v>1103</v>
      </c>
      <c r="R957" s="29"/>
      <c r="S957" s="234">
        <v>950</v>
      </c>
      <c r="T957" s="29"/>
      <c r="U957" s="29"/>
      <c r="V957" s="29"/>
    </row>
    <row r="958" spans="1:22" s="28" customFormat="1" ht="15" customHeight="1" x14ac:dyDescent="0.25">
      <c r="A958" s="145" t="s">
        <v>2067</v>
      </c>
      <c r="B958" s="146">
        <v>9</v>
      </c>
      <c r="C958" s="147" t="s">
        <v>2068</v>
      </c>
      <c r="D958" s="136"/>
      <c r="E958" s="16"/>
      <c r="F958" s="178">
        <v>4090.0394332981073</v>
      </c>
      <c r="G958" s="201">
        <v>901</v>
      </c>
      <c r="H958" s="180">
        <v>0.28381568902702381</v>
      </c>
      <c r="I958" s="201">
        <v>1528</v>
      </c>
      <c r="J958" s="184">
        <v>82.690884398783638</v>
      </c>
      <c r="K958" s="201">
        <v>286</v>
      </c>
      <c r="L958" s="184">
        <v>40.776670164804969</v>
      </c>
      <c r="M958" s="201">
        <v>1484</v>
      </c>
      <c r="N958" s="184">
        <v>3.958415331575651</v>
      </c>
      <c r="O958" s="201">
        <v>1657</v>
      </c>
      <c r="P958" s="184">
        <v>270.418701038162</v>
      </c>
      <c r="Q958" s="201">
        <v>1562</v>
      </c>
      <c r="S958" s="234">
        <v>951</v>
      </c>
    </row>
    <row r="959" spans="1:22" s="28" customFormat="1" ht="15" customHeight="1" x14ac:dyDescent="0.25">
      <c r="A959" s="145" t="s">
        <v>2069</v>
      </c>
      <c r="B959" s="146">
        <v>10</v>
      </c>
      <c r="C959" s="147" t="s">
        <v>2070</v>
      </c>
      <c r="D959" s="136"/>
      <c r="E959" s="16"/>
      <c r="F959" s="178">
        <v>3150.5990612480987</v>
      </c>
      <c r="G959" s="201">
        <v>1030</v>
      </c>
      <c r="H959" s="180">
        <v>0.36405662757477891</v>
      </c>
      <c r="I959" s="201">
        <v>1092</v>
      </c>
      <c r="J959" s="184">
        <v>79.61277498567415</v>
      </c>
      <c r="K959" s="201">
        <v>529</v>
      </c>
      <c r="L959" s="184">
        <v>68.086915210318523</v>
      </c>
      <c r="M959" s="201">
        <v>450</v>
      </c>
      <c r="N959" s="184">
        <v>4.6783024541283895</v>
      </c>
      <c r="O959" s="201">
        <v>1398</v>
      </c>
      <c r="P959" s="184">
        <v>386.74253055212694</v>
      </c>
      <c r="Q959" s="201">
        <v>1281</v>
      </c>
      <c r="S959" s="234">
        <v>952</v>
      </c>
    </row>
    <row r="960" spans="1:22" s="28" customFormat="1" ht="15" customHeight="1" x14ac:dyDescent="0.25">
      <c r="A960" s="145" t="s">
        <v>2071</v>
      </c>
      <c r="B960" s="146">
        <v>11</v>
      </c>
      <c r="C960" s="147" t="s">
        <v>2072</v>
      </c>
      <c r="D960" s="136"/>
      <c r="E960" s="16"/>
      <c r="F960" s="178">
        <v>1789.2663892099301</v>
      </c>
      <c r="G960" s="201">
        <v>1336</v>
      </c>
      <c r="H960" s="180">
        <v>0.2434783997602907</v>
      </c>
      <c r="I960" s="201">
        <v>1696</v>
      </c>
      <c r="J960" s="184">
        <v>79.573073261763327</v>
      </c>
      <c r="K960" s="201">
        <v>531</v>
      </c>
      <c r="L960" s="184">
        <v>20.732224312563933</v>
      </c>
      <c r="M960" s="201">
        <v>1845</v>
      </c>
      <c r="N960" s="184">
        <v>4.4532921149634639</v>
      </c>
      <c r="O960" s="201">
        <v>1489</v>
      </c>
      <c r="P960" s="184">
        <v>233.74662756420253</v>
      </c>
      <c r="Q960" s="201">
        <v>1657</v>
      </c>
      <c r="S960" s="234">
        <v>953</v>
      </c>
    </row>
    <row r="961" spans="1:19" s="28" customFormat="1" ht="15" customHeight="1" x14ac:dyDescent="0.25">
      <c r="A961" s="145" t="s">
        <v>2075</v>
      </c>
      <c r="B961" s="146">
        <v>1</v>
      </c>
      <c r="C961" s="147" t="s">
        <v>2076</v>
      </c>
      <c r="D961" s="136"/>
      <c r="E961" s="16"/>
      <c r="F961" s="178">
        <v>53432.307377498117</v>
      </c>
      <c r="G961" s="201">
        <v>117</v>
      </c>
      <c r="H961" s="180">
        <v>0.55947359168693356</v>
      </c>
      <c r="I961" s="201">
        <v>336</v>
      </c>
      <c r="J961" s="184">
        <v>72.528863379984955</v>
      </c>
      <c r="K961" s="201">
        <v>1182</v>
      </c>
      <c r="L961" s="184">
        <v>68.031143075993384</v>
      </c>
      <c r="M961" s="201">
        <v>453</v>
      </c>
      <c r="N961" s="184">
        <v>9.2351785607949175</v>
      </c>
      <c r="O961" s="201">
        <v>169</v>
      </c>
      <c r="P961" s="184">
        <v>948.04904669784696</v>
      </c>
      <c r="Q961" s="201">
        <v>363</v>
      </c>
      <c r="S961" s="234">
        <v>954</v>
      </c>
    </row>
    <row r="962" spans="1:19" s="28" customFormat="1" ht="15" customHeight="1" x14ac:dyDescent="0.25">
      <c r="A962" s="145" t="s">
        <v>2077</v>
      </c>
      <c r="B962" s="146">
        <v>2</v>
      </c>
      <c r="C962" s="147" t="s">
        <v>2078</v>
      </c>
      <c r="D962" s="136"/>
      <c r="E962" s="16"/>
      <c r="F962" s="178">
        <v>6184.3973902799053</v>
      </c>
      <c r="G962" s="201">
        <v>684</v>
      </c>
      <c r="H962" s="180">
        <v>0.35835684318023392</v>
      </c>
      <c r="I962" s="201">
        <v>1124</v>
      </c>
      <c r="J962" s="184">
        <v>75.109733840874256</v>
      </c>
      <c r="K962" s="201">
        <v>947</v>
      </c>
      <c r="L962" s="184">
        <v>40.211250341085659</v>
      </c>
      <c r="M962" s="201">
        <v>1503</v>
      </c>
      <c r="N962" s="184">
        <v>4.0587550580753078</v>
      </c>
      <c r="O962" s="201">
        <v>1625</v>
      </c>
      <c r="P962" s="184">
        <v>572.06765657198628</v>
      </c>
      <c r="Q962" s="201">
        <v>908</v>
      </c>
      <c r="S962" s="234">
        <v>955</v>
      </c>
    </row>
    <row r="963" spans="1:19" s="28" customFormat="1" ht="15" customHeight="1" x14ac:dyDescent="0.25">
      <c r="A963" s="145" t="s">
        <v>2079</v>
      </c>
      <c r="B963" s="146">
        <v>3</v>
      </c>
      <c r="C963" s="147" t="s">
        <v>2080</v>
      </c>
      <c r="D963" s="136"/>
      <c r="E963" s="16"/>
      <c r="F963" s="178">
        <v>3498.9874521691095</v>
      </c>
      <c r="G963" s="201">
        <v>980</v>
      </c>
      <c r="H963" s="180">
        <v>0.31433177842509497</v>
      </c>
      <c r="I963" s="201">
        <v>1363</v>
      </c>
      <c r="J963" s="184">
        <v>72.903986766785579</v>
      </c>
      <c r="K963" s="201">
        <v>1155</v>
      </c>
      <c r="L963" s="184">
        <v>44.34975414461946</v>
      </c>
      <c r="M963" s="201">
        <v>1390</v>
      </c>
      <c r="N963" s="184">
        <v>4.2158961084836362</v>
      </c>
      <c r="O963" s="201">
        <v>1579</v>
      </c>
      <c r="P963" s="184">
        <v>384.07666738785059</v>
      </c>
      <c r="Q963" s="201">
        <v>1292</v>
      </c>
      <c r="S963" s="234">
        <v>956</v>
      </c>
    </row>
    <row r="964" spans="1:19" s="28" customFormat="1" ht="15" customHeight="1" x14ac:dyDescent="0.25">
      <c r="A964" s="145" t="s">
        <v>2081</v>
      </c>
      <c r="B964" s="146">
        <v>4</v>
      </c>
      <c r="C964" s="147" t="s">
        <v>2082</v>
      </c>
      <c r="D964" s="136"/>
      <c r="E964" s="16"/>
      <c r="F964" s="178">
        <v>22301.891533264345</v>
      </c>
      <c r="G964" s="201">
        <v>236</v>
      </c>
      <c r="H964" s="180">
        <v>0.44170452147639749</v>
      </c>
      <c r="I964" s="201">
        <v>729</v>
      </c>
      <c r="J964" s="184">
        <v>70.05461621074906</v>
      </c>
      <c r="K964" s="201">
        <v>1357</v>
      </c>
      <c r="L964" s="184">
        <v>47.716527903971382</v>
      </c>
      <c r="M964" s="201">
        <v>1269</v>
      </c>
      <c r="N964" s="184">
        <v>6.6167983181644701</v>
      </c>
      <c r="O964" s="201">
        <v>725</v>
      </c>
      <c r="P964" s="184">
        <v>738.16126325766015</v>
      </c>
      <c r="Q964" s="201">
        <v>657</v>
      </c>
      <c r="S964" s="234">
        <v>957</v>
      </c>
    </row>
    <row r="965" spans="1:19" s="28" customFormat="1" ht="15" customHeight="1" x14ac:dyDescent="0.25">
      <c r="A965" s="145" t="s">
        <v>2083</v>
      </c>
      <c r="B965" s="146">
        <v>5</v>
      </c>
      <c r="C965" s="147" t="s">
        <v>2084</v>
      </c>
      <c r="D965" s="136"/>
      <c r="E965" s="16"/>
      <c r="F965" s="178">
        <v>9012.7875350692648</v>
      </c>
      <c r="G965" s="201">
        <v>514</v>
      </c>
      <c r="H965" s="180">
        <v>0.43428241119745453</v>
      </c>
      <c r="I965" s="201">
        <v>760</v>
      </c>
      <c r="J965" s="184">
        <v>71.984483829290468</v>
      </c>
      <c r="K965" s="201">
        <v>1223</v>
      </c>
      <c r="L965" s="184">
        <v>54.818438273598289</v>
      </c>
      <c r="M965" s="201">
        <v>1003</v>
      </c>
      <c r="N965" s="184">
        <v>6.2328017522677568</v>
      </c>
      <c r="O965" s="201">
        <v>829</v>
      </c>
      <c r="P965" s="184">
        <v>658.26411630964003</v>
      </c>
      <c r="Q965" s="201">
        <v>768</v>
      </c>
      <c r="S965" s="234">
        <v>958</v>
      </c>
    </row>
    <row r="966" spans="1:19" s="28" customFormat="1" ht="15" customHeight="1" x14ac:dyDescent="0.25">
      <c r="A966" s="145" t="s">
        <v>2085</v>
      </c>
      <c r="B966" s="146">
        <v>6</v>
      </c>
      <c r="C966" s="147" t="s">
        <v>2086</v>
      </c>
      <c r="D966" s="136"/>
      <c r="E966" s="16"/>
      <c r="F966" s="178">
        <v>10117.359976804377</v>
      </c>
      <c r="G966" s="201">
        <v>465</v>
      </c>
      <c r="H966" s="180">
        <v>0.35881035622100094</v>
      </c>
      <c r="I966" s="201">
        <v>1122</v>
      </c>
      <c r="J966" s="184">
        <v>70.668255151435943</v>
      </c>
      <c r="K966" s="201">
        <v>1318</v>
      </c>
      <c r="L966" s="184">
        <v>38.244943167638276</v>
      </c>
      <c r="M966" s="201">
        <v>1554</v>
      </c>
      <c r="N966" s="184">
        <v>4.5896024158984812</v>
      </c>
      <c r="O966" s="201">
        <v>1426</v>
      </c>
      <c r="P966" s="184">
        <v>580.8014316750706</v>
      </c>
      <c r="Q966" s="201">
        <v>898</v>
      </c>
      <c r="S966" s="234">
        <v>959</v>
      </c>
    </row>
    <row r="967" spans="1:19" s="28" customFormat="1" ht="15" customHeight="1" x14ac:dyDescent="0.25">
      <c r="A967" s="145" t="s">
        <v>2087</v>
      </c>
      <c r="B967" s="146">
        <v>7</v>
      </c>
      <c r="C967" s="147" t="s">
        <v>2088</v>
      </c>
      <c r="D967" s="136"/>
      <c r="E967" s="16"/>
      <c r="F967" s="178">
        <v>3749.7062652885652</v>
      </c>
      <c r="G967" s="201">
        <v>947</v>
      </c>
      <c r="H967" s="180">
        <v>0.32138041960282965</v>
      </c>
      <c r="I967" s="201">
        <v>1324</v>
      </c>
      <c r="J967" s="184">
        <v>69.646134051061125</v>
      </c>
      <c r="K967" s="201">
        <v>1391</v>
      </c>
      <c r="L967" s="184">
        <v>28.067683975047025</v>
      </c>
      <c r="M967" s="201">
        <v>1777</v>
      </c>
      <c r="N967" s="184">
        <v>4.4395741004045162</v>
      </c>
      <c r="O967" s="201">
        <v>1493</v>
      </c>
      <c r="P967" s="184">
        <v>516.41155419647555</v>
      </c>
      <c r="Q967" s="201">
        <v>1008</v>
      </c>
      <c r="S967" s="234">
        <v>960</v>
      </c>
    </row>
    <row r="968" spans="1:19" s="28" customFormat="1" ht="15" customHeight="1" x14ac:dyDescent="0.25">
      <c r="A968" s="145" t="s">
        <v>2089</v>
      </c>
      <c r="B968" s="146">
        <v>8</v>
      </c>
      <c r="C968" s="147" t="s">
        <v>2090</v>
      </c>
      <c r="D968" s="151"/>
      <c r="E968" s="30"/>
      <c r="F968" s="177">
        <v>13661.658057850496</v>
      </c>
      <c r="G968" s="201">
        <v>358</v>
      </c>
      <c r="H968" s="181">
        <v>0.55105999219381507</v>
      </c>
      <c r="I968" s="201">
        <v>360</v>
      </c>
      <c r="J968" s="185">
        <v>72.162380457641873</v>
      </c>
      <c r="K968" s="201">
        <v>1206</v>
      </c>
      <c r="L968" s="185">
        <v>61.427429155095744</v>
      </c>
      <c r="M968" s="201">
        <v>721</v>
      </c>
      <c r="N968" s="185">
        <v>8.606309604773255</v>
      </c>
      <c r="O968" s="201">
        <v>275</v>
      </c>
      <c r="P968" s="185">
        <v>1002.1108460953521</v>
      </c>
      <c r="Q968" s="201">
        <v>295</v>
      </c>
      <c r="S968" s="234">
        <v>961</v>
      </c>
    </row>
    <row r="969" spans="1:19" s="28" customFormat="1" ht="15" customHeight="1" x14ac:dyDescent="0.25">
      <c r="A969" s="145" t="s">
        <v>2091</v>
      </c>
      <c r="B969" s="146">
        <v>9</v>
      </c>
      <c r="C969" s="147" t="s">
        <v>2092</v>
      </c>
      <c r="D969" s="151"/>
      <c r="E969" s="30"/>
      <c r="F969" s="177">
        <v>4171.5985652767249</v>
      </c>
      <c r="G969" s="201">
        <v>892</v>
      </c>
      <c r="H969" s="181">
        <v>0.39963059429737946</v>
      </c>
      <c r="I969" s="201">
        <v>917</v>
      </c>
      <c r="J969" s="185">
        <v>72.439284735995798</v>
      </c>
      <c r="K969" s="201">
        <v>1189</v>
      </c>
      <c r="L969" s="185">
        <v>50.353417102802176</v>
      </c>
      <c r="M969" s="201">
        <v>1172</v>
      </c>
      <c r="N969" s="185">
        <v>5.0547077950261032</v>
      </c>
      <c r="O969" s="201">
        <v>1254</v>
      </c>
      <c r="P969" s="185">
        <v>620.70633899401651</v>
      </c>
      <c r="Q969" s="201">
        <v>825</v>
      </c>
      <c r="S969" s="234">
        <v>962</v>
      </c>
    </row>
    <row r="970" spans="1:19" s="28" customFormat="1" ht="15" customHeight="1" x14ac:dyDescent="0.25">
      <c r="A970" s="145" t="s">
        <v>2093</v>
      </c>
      <c r="B970" s="146">
        <v>10</v>
      </c>
      <c r="C970" s="147" t="s">
        <v>2094</v>
      </c>
      <c r="D970" s="151"/>
      <c r="E970" s="30"/>
      <c r="F970" s="177">
        <v>2544.4435371600975</v>
      </c>
      <c r="G970" s="201">
        <v>1154</v>
      </c>
      <c r="H970" s="181">
        <v>0.3047624378311119</v>
      </c>
      <c r="I970" s="201">
        <v>1410</v>
      </c>
      <c r="J970" s="185">
        <v>72.966651494770488</v>
      </c>
      <c r="K970" s="201">
        <v>1147</v>
      </c>
      <c r="L970" s="185">
        <v>34.677353287778857</v>
      </c>
      <c r="M970" s="201">
        <v>1632</v>
      </c>
      <c r="N970" s="185">
        <v>4.2726347940436566</v>
      </c>
      <c r="O970" s="201">
        <v>1562</v>
      </c>
      <c r="P970" s="185">
        <v>390.184742237644</v>
      </c>
      <c r="Q970" s="201">
        <v>1272</v>
      </c>
      <c r="S970" s="234">
        <v>963</v>
      </c>
    </row>
    <row r="971" spans="1:19" s="28" customFormat="1" ht="15" customHeight="1" x14ac:dyDescent="0.25">
      <c r="A971" s="145" t="s">
        <v>2097</v>
      </c>
      <c r="B971" s="146">
        <v>1</v>
      </c>
      <c r="C971" s="147" t="s">
        <v>2098</v>
      </c>
      <c r="D971" s="136"/>
      <c r="E971" s="16"/>
      <c r="F971" s="178">
        <v>14247.675524659826</v>
      </c>
      <c r="G971" s="201">
        <v>341</v>
      </c>
      <c r="H971" s="180">
        <v>0.30034186297976012</v>
      </c>
      <c r="I971" s="201">
        <v>1430</v>
      </c>
      <c r="J971" s="184">
        <v>64.825099357250551</v>
      </c>
      <c r="K971" s="201">
        <v>1624</v>
      </c>
      <c r="L971" s="184">
        <v>38.831795726649737</v>
      </c>
      <c r="M971" s="201">
        <v>1536</v>
      </c>
      <c r="N971" s="184">
        <v>4.6920518577259918</v>
      </c>
      <c r="O971" s="201">
        <v>1395</v>
      </c>
      <c r="P971" s="184">
        <v>392.77197129229188</v>
      </c>
      <c r="Q971" s="201">
        <v>1270</v>
      </c>
      <c r="S971" s="234">
        <v>964</v>
      </c>
    </row>
    <row r="972" spans="1:19" s="28" customFormat="1" ht="15" customHeight="1" x14ac:dyDescent="0.25">
      <c r="A972" s="145" t="s">
        <v>2099</v>
      </c>
      <c r="B972" s="146">
        <v>2</v>
      </c>
      <c r="C972" s="147" t="s">
        <v>2100</v>
      </c>
      <c r="D972" s="136"/>
      <c r="E972" s="16"/>
      <c r="F972" s="178">
        <v>5409.0821850510665</v>
      </c>
      <c r="G972" s="201">
        <v>747</v>
      </c>
      <c r="H972" s="180">
        <v>0.29880364193918868</v>
      </c>
      <c r="I972" s="201">
        <v>1443</v>
      </c>
      <c r="J972" s="184">
        <v>64.519868383523104</v>
      </c>
      <c r="K972" s="201">
        <v>1638</v>
      </c>
      <c r="L972" s="184">
        <v>36.862221647312275</v>
      </c>
      <c r="M972" s="201">
        <v>1584</v>
      </c>
      <c r="N972" s="184">
        <v>4.9548610213811211</v>
      </c>
      <c r="O972" s="201">
        <v>1287</v>
      </c>
      <c r="P972" s="184">
        <v>383.87805058575225</v>
      </c>
      <c r="Q972" s="201">
        <v>1294</v>
      </c>
      <c r="S972" s="234">
        <v>965</v>
      </c>
    </row>
    <row r="973" spans="1:19" s="28" customFormat="1" ht="15" customHeight="1" x14ac:dyDescent="0.25">
      <c r="A973" s="145" t="s">
        <v>2101</v>
      </c>
      <c r="B973" s="146">
        <v>3</v>
      </c>
      <c r="C973" s="147" t="s">
        <v>2102</v>
      </c>
      <c r="D973" s="136"/>
      <c r="E973" s="16"/>
      <c r="F973" s="178">
        <v>2125.5719457637383</v>
      </c>
      <c r="G973" s="201">
        <v>1243</v>
      </c>
      <c r="H973" s="180">
        <v>0.22980276877456088</v>
      </c>
      <c r="I973" s="201">
        <v>1737</v>
      </c>
      <c r="J973" s="184">
        <v>75.264556338602418</v>
      </c>
      <c r="K973" s="201">
        <v>927</v>
      </c>
      <c r="L973" s="184">
        <v>28.669699057036119</v>
      </c>
      <c r="M973" s="201">
        <v>1766</v>
      </c>
      <c r="N973" s="184">
        <v>3.2529321810509102</v>
      </c>
      <c r="O973" s="201">
        <v>1799</v>
      </c>
      <c r="P973" s="184">
        <v>243.48846164449526</v>
      </c>
      <c r="Q973" s="201">
        <v>1625</v>
      </c>
      <c r="S973" s="234">
        <v>966</v>
      </c>
    </row>
    <row r="974" spans="1:19" s="28" customFormat="1" ht="15" customHeight="1" x14ac:dyDescent="0.25">
      <c r="A974" s="145" t="s">
        <v>2103</v>
      </c>
      <c r="B974" s="146">
        <v>4</v>
      </c>
      <c r="C974" s="147" t="s">
        <v>2104</v>
      </c>
      <c r="D974" s="136"/>
      <c r="E974" s="16"/>
      <c r="F974" s="178">
        <v>2809.258990374623</v>
      </c>
      <c r="G974" s="201">
        <v>1092</v>
      </c>
      <c r="H974" s="180">
        <v>0.42638492027342273</v>
      </c>
      <c r="I974" s="201">
        <v>794</v>
      </c>
      <c r="J974" s="184">
        <v>69.393634832940137</v>
      </c>
      <c r="K974" s="201">
        <v>1410</v>
      </c>
      <c r="L974" s="184">
        <v>47.464227220360179</v>
      </c>
      <c r="M974" s="201">
        <v>1290</v>
      </c>
      <c r="N974" s="184">
        <v>5.7130416383251443</v>
      </c>
      <c r="O974" s="201">
        <v>1002</v>
      </c>
      <c r="P974" s="184">
        <v>749.09617944415231</v>
      </c>
      <c r="Q974" s="201">
        <v>641</v>
      </c>
      <c r="S974" s="234">
        <v>967</v>
      </c>
    </row>
    <row r="975" spans="1:19" s="28" customFormat="1" ht="15" customHeight="1" x14ac:dyDescent="0.25">
      <c r="A975" s="145" t="s">
        <v>2105</v>
      </c>
      <c r="B975" s="146">
        <v>5</v>
      </c>
      <c r="C975" s="147" t="s">
        <v>2106</v>
      </c>
      <c r="D975" s="151"/>
      <c r="E975" s="30"/>
      <c r="F975" s="177">
        <v>2214.179397789891</v>
      </c>
      <c r="G975" s="201">
        <v>1230</v>
      </c>
      <c r="H975" s="181">
        <v>0.33255668249954679</v>
      </c>
      <c r="I975" s="201">
        <v>1259</v>
      </c>
      <c r="J975" s="185">
        <v>64.500417971186678</v>
      </c>
      <c r="K975" s="201">
        <v>1641</v>
      </c>
      <c r="L975" s="185">
        <v>32.744955035025249</v>
      </c>
      <c r="M975" s="201">
        <v>1688</v>
      </c>
      <c r="N975" s="185">
        <v>5.0516987400346949</v>
      </c>
      <c r="O975" s="201">
        <v>1255</v>
      </c>
      <c r="P975" s="185">
        <v>537.89850184579393</v>
      </c>
      <c r="Q975" s="201">
        <v>961</v>
      </c>
      <c r="S975" s="234">
        <v>968</v>
      </c>
    </row>
    <row r="976" spans="1:19" s="28" customFormat="1" ht="15" customHeight="1" x14ac:dyDescent="0.25">
      <c r="A976" s="145" t="s">
        <v>2109</v>
      </c>
      <c r="B976" s="146">
        <v>1</v>
      </c>
      <c r="C976" s="147" t="s">
        <v>2110</v>
      </c>
      <c r="D976" s="136"/>
      <c r="E976" s="16"/>
      <c r="F976" s="178">
        <v>17569.448072776631</v>
      </c>
      <c r="G976" s="201">
        <v>290</v>
      </c>
      <c r="H976" s="180">
        <v>0.22486980619670222</v>
      </c>
      <c r="I976" s="201">
        <v>1747</v>
      </c>
      <c r="J976" s="184">
        <v>66.980787840065446</v>
      </c>
      <c r="K976" s="201">
        <v>1525</v>
      </c>
      <c r="L976" s="184">
        <v>36.11277600641025</v>
      </c>
      <c r="M976" s="201">
        <v>1596</v>
      </c>
      <c r="N976" s="184">
        <v>3.1095417000133851</v>
      </c>
      <c r="O976" s="201">
        <v>1821</v>
      </c>
      <c r="P976" s="184">
        <v>254.51545145357417</v>
      </c>
      <c r="Q976" s="201">
        <v>1595</v>
      </c>
      <c r="S976" s="234">
        <v>969</v>
      </c>
    </row>
    <row r="977" spans="1:22" s="28" customFormat="1" ht="15" customHeight="1" x14ac:dyDescent="0.25">
      <c r="A977" s="145" t="s">
        <v>2111</v>
      </c>
      <c r="B977" s="146">
        <v>2</v>
      </c>
      <c r="C977" s="147" t="s">
        <v>2112</v>
      </c>
      <c r="D977" s="136"/>
      <c r="E977" s="16"/>
      <c r="F977" s="178">
        <v>10172.739634320724</v>
      </c>
      <c r="G977" s="201">
        <v>461</v>
      </c>
      <c r="H977" s="180">
        <v>0.3406093166810788</v>
      </c>
      <c r="I977" s="201">
        <v>1210</v>
      </c>
      <c r="J977" s="184">
        <v>73.409189767069847</v>
      </c>
      <c r="K977" s="201">
        <v>1107</v>
      </c>
      <c r="L977" s="184">
        <v>37.203373502481448</v>
      </c>
      <c r="M977" s="201">
        <v>1578</v>
      </c>
      <c r="N977" s="184">
        <v>3.6545074043132475</v>
      </c>
      <c r="O977" s="201">
        <v>1724</v>
      </c>
      <c r="P977" s="184">
        <v>582.70745778654532</v>
      </c>
      <c r="Q977" s="201">
        <v>891</v>
      </c>
      <c r="S977" s="234">
        <v>970</v>
      </c>
    </row>
    <row r="978" spans="1:22" s="28" customFormat="1" ht="15" customHeight="1" x14ac:dyDescent="0.25">
      <c r="A978" s="145" t="s">
        <v>2113</v>
      </c>
      <c r="B978" s="146">
        <v>3</v>
      </c>
      <c r="C978" s="147" t="s">
        <v>2114</v>
      </c>
      <c r="D978" s="136"/>
      <c r="E978" s="16"/>
      <c r="F978" s="178">
        <v>10624.839020226889</v>
      </c>
      <c r="G978" s="201">
        <v>438</v>
      </c>
      <c r="H978" s="180">
        <v>0.24913621333991912</v>
      </c>
      <c r="I978" s="201">
        <v>1678</v>
      </c>
      <c r="J978" s="184">
        <v>77.878117494270796</v>
      </c>
      <c r="K978" s="201">
        <v>689</v>
      </c>
      <c r="L978" s="184">
        <v>33.284039673676837</v>
      </c>
      <c r="M978" s="201">
        <v>1675</v>
      </c>
      <c r="N978" s="184">
        <v>2.6627227829394622</v>
      </c>
      <c r="O978" s="201">
        <v>1853</v>
      </c>
      <c r="P978" s="184">
        <v>339.15382984591412</v>
      </c>
      <c r="Q978" s="201">
        <v>1400</v>
      </c>
      <c r="S978" s="234">
        <v>971</v>
      </c>
    </row>
    <row r="979" spans="1:22" s="28" customFormat="1" ht="15" customHeight="1" x14ac:dyDescent="0.25">
      <c r="A979" s="145" t="s">
        <v>2115</v>
      </c>
      <c r="B979" s="146">
        <v>4</v>
      </c>
      <c r="C979" s="147" t="s">
        <v>2116</v>
      </c>
      <c r="D979" s="136"/>
      <c r="E979" s="16"/>
      <c r="F979" s="178">
        <v>11131.311160785468</v>
      </c>
      <c r="G979" s="201">
        <v>430</v>
      </c>
      <c r="H979" s="180">
        <v>0.2412749296557534</v>
      </c>
      <c r="I979" s="201">
        <v>1704</v>
      </c>
      <c r="J979" s="184">
        <v>76.570887429015755</v>
      </c>
      <c r="K979" s="201">
        <v>808</v>
      </c>
      <c r="L979" s="184">
        <v>27.821029589955604</v>
      </c>
      <c r="M979" s="201">
        <v>1782</v>
      </c>
      <c r="N979" s="184">
        <v>2.3873056274988427</v>
      </c>
      <c r="O979" s="201">
        <v>1865</v>
      </c>
      <c r="P979" s="184">
        <v>410.51358593831372</v>
      </c>
      <c r="Q979" s="201">
        <v>1231</v>
      </c>
      <c r="S979" s="234">
        <v>972</v>
      </c>
    </row>
    <row r="980" spans="1:22" s="28" customFormat="1" ht="15" customHeight="1" x14ac:dyDescent="0.25">
      <c r="A980" s="145" t="s">
        <v>2119</v>
      </c>
      <c r="B980" s="146">
        <v>1</v>
      </c>
      <c r="C980" s="147" t="s">
        <v>2120</v>
      </c>
      <c r="D980" s="136"/>
      <c r="E980" s="16"/>
      <c r="F980" s="178">
        <v>9471.9352410229676</v>
      </c>
      <c r="G980" s="201">
        <v>490</v>
      </c>
      <c r="H980" s="180">
        <v>0.40029834997237107</v>
      </c>
      <c r="I980" s="201">
        <v>913</v>
      </c>
      <c r="J980" s="184">
        <v>67.938958832255807</v>
      </c>
      <c r="K980" s="201">
        <v>1485</v>
      </c>
      <c r="L980" s="184">
        <v>33.969281140047734</v>
      </c>
      <c r="M980" s="201">
        <v>1656</v>
      </c>
      <c r="N980" s="184">
        <v>6.2087541453394381</v>
      </c>
      <c r="O980" s="201">
        <v>838</v>
      </c>
      <c r="P980" s="184">
        <v>715.31667778448923</v>
      </c>
      <c r="Q980" s="201">
        <v>693</v>
      </c>
      <c r="S980" s="234">
        <v>973</v>
      </c>
    </row>
    <row r="981" spans="1:22" s="28" customFormat="1" ht="15" customHeight="1" x14ac:dyDescent="0.25">
      <c r="A981" s="145" t="s">
        <v>2121</v>
      </c>
      <c r="B981" s="146">
        <v>2</v>
      </c>
      <c r="C981" s="147" t="s">
        <v>2122</v>
      </c>
      <c r="D981" s="136"/>
      <c r="E981" s="16"/>
      <c r="F981" s="178">
        <v>7150.0172367921859</v>
      </c>
      <c r="G981" s="201">
        <v>605</v>
      </c>
      <c r="H981" s="180">
        <v>0.34051524882959733</v>
      </c>
      <c r="I981" s="201">
        <v>1211</v>
      </c>
      <c r="J981" s="184">
        <v>69.135842467319421</v>
      </c>
      <c r="K981" s="201">
        <v>1420</v>
      </c>
      <c r="L981" s="184">
        <v>27.277704879238293</v>
      </c>
      <c r="M981" s="201">
        <v>1792</v>
      </c>
      <c r="N981" s="184">
        <v>4.4705648575802703</v>
      </c>
      <c r="O981" s="201">
        <v>1486</v>
      </c>
      <c r="P981" s="184">
        <v>619.1510243359063</v>
      </c>
      <c r="Q981" s="201">
        <v>830</v>
      </c>
      <c r="S981" s="234">
        <v>974</v>
      </c>
    </row>
    <row r="982" spans="1:22" s="28" customFormat="1" ht="15" customHeight="1" x14ac:dyDescent="0.25">
      <c r="A982" s="145" t="s">
        <v>2123</v>
      </c>
      <c r="B982" s="146">
        <v>3</v>
      </c>
      <c r="C982" s="147" t="s">
        <v>2124</v>
      </c>
      <c r="D982" s="136"/>
      <c r="E982" s="16"/>
      <c r="F982" s="178">
        <v>4847.2303869761417</v>
      </c>
      <c r="G982" s="201">
        <v>802</v>
      </c>
      <c r="H982" s="180">
        <v>0.36094724164614655</v>
      </c>
      <c r="I982" s="201">
        <v>1113</v>
      </c>
      <c r="J982" s="184">
        <v>72.288292691097965</v>
      </c>
      <c r="K982" s="201">
        <v>1195</v>
      </c>
      <c r="L982" s="184">
        <v>36.872425083727144</v>
      </c>
      <c r="M982" s="201">
        <v>1583</v>
      </c>
      <c r="N982" s="184">
        <v>5.3544178236745257</v>
      </c>
      <c r="O982" s="201">
        <v>1137</v>
      </c>
      <c r="P982" s="184">
        <v>519.12198317447326</v>
      </c>
      <c r="Q982" s="201">
        <v>999</v>
      </c>
      <c r="S982" s="234">
        <v>975</v>
      </c>
    </row>
    <row r="983" spans="1:22" s="28" customFormat="1" ht="15" customHeight="1" x14ac:dyDescent="0.25">
      <c r="A983" s="145" t="s">
        <v>2125</v>
      </c>
      <c r="B983" s="146">
        <v>4</v>
      </c>
      <c r="C983" s="147" t="s">
        <v>2126</v>
      </c>
      <c r="D983" s="136"/>
      <c r="E983" s="16"/>
      <c r="F983" s="178">
        <v>5484.5998998460827</v>
      </c>
      <c r="G983" s="201">
        <v>734</v>
      </c>
      <c r="H983" s="180">
        <v>0.43335087447895732</v>
      </c>
      <c r="I983" s="201">
        <v>763</v>
      </c>
      <c r="J983" s="184">
        <v>71.351754591509376</v>
      </c>
      <c r="K983" s="201">
        <v>1262</v>
      </c>
      <c r="L983" s="184">
        <v>30.52011957234777</v>
      </c>
      <c r="M983" s="201">
        <v>1742</v>
      </c>
      <c r="N983" s="184">
        <v>6.0186425546777524</v>
      </c>
      <c r="O983" s="201">
        <v>905</v>
      </c>
      <c r="P983" s="184">
        <v>897.35427280056865</v>
      </c>
      <c r="Q983" s="201">
        <v>431</v>
      </c>
      <c r="S983" s="234">
        <v>976</v>
      </c>
    </row>
    <row r="984" spans="1:22" s="28" customFormat="1" ht="15" customHeight="1" x14ac:dyDescent="0.25">
      <c r="A984" s="145" t="s">
        <v>2127</v>
      </c>
      <c r="B984" s="146">
        <v>5</v>
      </c>
      <c r="C984" s="147" t="s">
        <v>2128</v>
      </c>
      <c r="D984" s="136"/>
      <c r="E984" s="16"/>
      <c r="F984" s="178">
        <v>5808.8226220326887</v>
      </c>
      <c r="G984" s="201">
        <v>709</v>
      </c>
      <c r="H984" s="180">
        <v>0.35408969259041889</v>
      </c>
      <c r="I984" s="201">
        <v>1142</v>
      </c>
      <c r="J984" s="184">
        <v>71.053480465104315</v>
      </c>
      <c r="K984" s="201">
        <v>1288</v>
      </c>
      <c r="L984" s="184">
        <v>26.219263260098316</v>
      </c>
      <c r="M984" s="201">
        <v>1800</v>
      </c>
      <c r="N984" s="184">
        <v>5.48845089535798</v>
      </c>
      <c r="O984" s="201">
        <v>1087</v>
      </c>
      <c r="P984" s="184">
        <v>581.33308085655756</v>
      </c>
      <c r="Q984" s="201">
        <v>895</v>
      </c>
      <c r="S984" s="234">
        <v>977</v>
      </c>
    </row>
    <row r="985" spans="1:22" s="28" customFormat="1" ht="15" customHeight="1" x14ac:dyDescent="0.25">
      <c r="A985" s="145" t="s">
        <v>2131</v>
      </c>
      <c r="B985" s="146">
        <v>1</v>
      </c>
      <c r="C985" s="147" t="s">
        <v>1253</v>
      </c>
      <c r="D985" s="136"/>
      <c r="E985" s="16"/>
      <c r="F985" s="178">
        <v>4221.9437084734027</v>
      </c>
      <c r="G985" s="201">
        <v>886</v>
      </c>
      <c r="H985" s="180">
        <v>0.37078898229007418</v>
      </c>
      <c r="I985" s="201">
        <v>1050</v>
      </c>
      <c r="J985" s="184">
        <v>68.057313863602289</v>
      </c>
      <c r="K985" s="201">
        <v>1480</v>
      </c>
      <c r="L985" s="184">
        <v>47.782743544675981</v>
      </c>
      <c r="M985" s="201">
        <v>1266</v>
      </c>
      <c r="N985" s="184">
        <v>6.9882773342992826</v>
      </c>
      <c r="O985" s="201">
        <v>626</v>
      </c>
      <c r="P985" s="184">
        <v>454.08174516419086</v>
      </c>
      <c r="Q985" s="201">
        <v>1137</v>
      </c>
      <c r="S985" s="234">
        <v>978</v>
      </c>
    </row>
    <row r="986" spans="1:22" s="28" customFormat="1" ht="15" customHeight="1" x14ac:dyDescent="0.25">
      <c r="A986" s="145" t="s">
        <v>2132</v>
      </c>
      <c r="B986" s="146">
        <v>2</v>
      </c>
      <c r="C986" s="147" t="s">
        <v>2133</v>
      </c>
      <c r="D986" s="136"/>
      <c r="E986" s="16"/>
      <c r="F986" s="178">
        <v>1969.5020018540367</v>
      </c>
      <c r="G986" s="201">
        <v>1279</v>
      </c>
      <c r="H986" s="180">
        <v>0.40505229760127331</v>
      </c>
      <c r="I986" s="201">
        <v>889</v>
      </c>
      <c r="J986" s="184">
        <v>63.990084680474247</v>
      </c>
      <c r="K986" s="201">
        <v>1655</v>
      </c>
      <c r="L986" s="184">
        <v>65.528529975845331</v>
      </c>
      <c r="M986" s="201">
        <v>551</v>
      </c>
      <c r="N986" s="184">
        <v>7.1305425806849714</v>
      </c>
      <c r="O986" s="201">
        <v>587</v>
      </c>
      <c r="P986" s="184">
        <v>543.26540042148815</v>
      </c>
      <c r="Q986" s="201">
        <v>949</v>
      </c>
      <c r="S986" s="234">
        <v>979</v>
      </c>
    </row>
    <row r="987" spans="1:22" s="28" customFormat="1" ht="15" customHeight="1" x14ac:dyDescent="0.25">
      <c r="A987" s="145" t="s">
        <v>2134</v>
      </c>
      <c r="B987" s="146">
        <v>3</v>
      </c>
      <c r="C987" s="147" t="s">
        <v>2135</v>
      </c>
      <c r="D987" s="136"/>
      <c r="E987" s="16"/>
      <c r="F987" s="178">
        <v>1017.9787954368257</v>
      </c>
      <c r="G987" s="201">
        <v>1570</v>
      </c>
      <c r="H987" s="180">
        <v>0.32437448949355574</v>
      </c>
      <c r="I987" s="201">
        <v>1304</v>
      </c>
      <c r="J987" s="184">
        <v>71.953022348739466</v>
      </c>
      <c r="K987" s="201">
        <v>1225</v>
      </c>
      <c r="L987" s="184">
        <v>43.178768863495598</v>
      </c>
      <c r="M987" s="201">
        <v>1426</v>
      </c>
      <c r="N987" s="184">
        <v>6.2767239554519731</v>
      </c>
      <c r="O987" s="201">
        <v>822</v>
      </c>
      <c r="P987" s="184">
        <v>326.38928841310252</v>
      </c>
      <c r="Q987" s="201">
        <v>1428</v>
      </c>
      <c r="S987" s="234">
        <v>980</v>
      </c>
    </row>
    <row r="988" spans="1:22" s="28" customFormat="1" ht="15" customHeight="1" x14ac:dyDescent="0.25">
      <c r="A988" s="145" t="s">
        <v>2136</v>
      </c>
      <c r="B988" s="146">
        <v>4</v>
      </c>
      <c r="C988" s="147" t="s">
        <v>2137</v>
      </c>
      <c r="D988" s="136"/>
      <c r="E988" s="16"/>
      <c r="F988" s="178">
        <v>1015.9649897089587</v>
      </c>
      <c r="G988" s="201">
        <v>1573</v>
      </c>
      <c r="H988" s="180">
        <v>0.42076899405028806</v>
      </c>
      <c r="I988" s="201">
        <v>820</v>
      </c>
      <c r="J988" s="184">
        <v>70.262669053741618</v>
      </c>
      <c r="K988" s="201">
        <v>1344</v>
      </c>
      <c r="L988" s="184">
        <v>50.663277544352596</v>
      </c>
      <c r="M988" s="201">
        <v>1157</v>
      </c>
      <c r="N988" s="184">
        <v>7.887287798210874</v>
      </c>
      <c r="O988" s="201">
        <v>403</v>
      </c>
      <c r="P988" s="184">
        <v>557.32981550303737</v>
      </c>
      <c r="Q988" s="201">
        <v>930</v>
      </c>
      <c r="S988" s="234">
        <v>981</v>
      </c>
    </row>
    <row r="989" spans="1:22" s="28" customFormat="1" ht="15" customHeight="1" x14ac:dyDescent="0.25">
      <c r="A989" s="145" t="s">
        <v>2138</v>
      </c>
      <c r="B989" s="146">
        <v>5</v>
      </c>
      <c r="C989" s="147" t="s">
        <v>2139</v>
      </c>
      <c r="D989" s="136"/>
      <c r="E989" s="16"/>
      <c r="F989" s="178">
        <v>3619.8157958411362</v>
      </c>
      <c r="G989" s="201">
        <v>965</v>
      </c>
      <c r="H989" s="180">
        <v>0.36289965153177239</v>
      </c>
      <c r="I989" s="201">
        <v>1100</v>
      </c>
      <c r="J989" s="184">
        <v>77.683344869033292</v>
      </c>
      <c r="K989" s="201">
        <v>711</v>
      </c>
      <c r="L989" s="184">
        <v>48.738756789796518</v>
      </c>
      <c r="M989" s="201">
        <v>1233</v>
      </c>
      <c r="N989" s="184">
        <v>6.0987818129290217</v>
      </c>
      <c r="O989" s="201">
        <v>880</v>
      </c>
      <c r="P989" s="184">
        <v>384.292076628904</v>
      </c>
      <c r="Q989" s="201">
        <v>1290</v>
      </c>
      <c r="S989" s="234">
        <v>982</v>
      </c>
    </row>
    <row r="990" spans="1:22" s="28" customFormat="1" ht="15" customHeight="1" x14ac:dyDescent="0.25">
      <c r="A990" s="145" t="s">
        <v>2140</v>
      </c>
      <c r="B990" s="146">
        <v>6</v>
      </c>
      <c r="C990" s="147" t="s">
        <v>2141</v>
      </c>
      <c r="D990" s="136"/>
      <c r="E990" s="16"/>
      <c r="F990" s="178">
        <v>1304.9461116578893</v>
      </c>
      <c r="G990" s="201">
        <v>1478</v>
      </c>
      <c r="H990" s="180">
        <v>0.37315002197156516</v>
      </c>
      <c r="I990" s="201">
        <v>1041</v>
      </c>
      <c r="J990" s="184">
        <v>79.088700752393791</v>
      </c>
      <c r="K990" s="201">
        <v>580</v>
      </c>
      <c r="L990" s="184">
        <v>52.660202880524771</v>
      </c>
      <c r="M990" s="201">
        <v>1092</v>
      </c>
      <c r="N990" s="184">
        <v>5.363914392689181</v>
      </c>
      <c r="O990" s="201">
        <v>1133</v>
      </c>
      <c r="P990" s="184">
        <v>425.79708493960391</v>
      </c>
      <c r="Q990" s="201">
        <v>1199</v>
      </c>
      <c r="S990" s="234">
        <v>983</v>
      </c>
    </row>
    <row r="991" spans="1:22" s="29" customFormat="1" ht="15" customHeight="1" x14ac:dyDescent="0.25">
      <c r="A991" s="145" t="s">
        <v>2142</v>
      </c>
      <c r="B991" s="146">
        <v>7</v>
      </c>
      <c r="C991" s="147" t="s">
        <v>2143</v>
      </c>
      <c r="D991" s="136"/>
      <c r="E991" s="16"/>
      <c r="F991" s="178">
        <v>5893.4024626031069</v>
      </c>
      <c r="G991" s="201">
        <v>700</v>
      </c>
      <c r="H991" s="180">
        <v>0.50305719074520516</v>
      </c>
      <c r="I991" s="201">
        <v>518</v>
      </c>
      <c r="J991" s="184">
        <v>67.102248373882844</v>
      </c>
      <c r="K991" s="201">
        <v>1519</v>
      </c>
      <c r="L991" s="184">
        <v>50.656579779772862</v>
      </c>
      <c r="M991" s="201">
        <v>1158</v>
      </c>
      <c r="N991" s="184">
        <v>7.8758479963143788</v>
      </c>
      <c r="O991" s="201">
        <v>409</v>
      </c>
      <c r="P991" s="184">
        <v>995.58933123685449</v>
      </c>
      <c r="Q991" s="201">
        <v>304</v>
      </c>
      <c r="R991" s="28"/>
      <c r="S991" s="234">
        <v>984</v>
      </c>
      <c r="T991" s="28"/>
      <c r="U991" s="28"/>
      <c r="V991" s="28"/>
    </row>
    <row r="992" spans="1:22" s="28" customFormat="1" ht="15" customHeight="1" x14ac:dyDescent="0.25">
      <c r="A992" s="145" t="s">
        <v>2146</v>
      </c>
      <c r="B992" s="146">
        <v>1</v>
      </c>
      <c r="C992" s="147" t="s">
        <v>2147</v>
      </c>
      <c r="D992" s="136"/>
      <c r="E992" s="16"/>
      <c r="F992" s="178">
        <v>4822.0578153778024</v>
      </c>
      <c r="G992" s="201">
        <v>805</v>
      </c>
      <c r="H992" s="180">
        <v>0.25730775179197368</v>
      </c>
      <c r="I992" s="201">
        <v>1647</v>
      </c>
      <c r="J992" s="184">
        <v>71.062589103385747</v>
      </c>
      <c r="K992" s="201">
        <v>1284</v>
      </c>
      <c r="L992" s="184">
        <v>46.611800781995335</v>
      </c>
      <c r="M992" s="201">
        <v>1315</v>
      </c>
      <c r="N992" s="184">
        <v>4.1307708636366502</v>
      </c>
      <c r="O992" s="201">
        <v>1608</v>
      </c>
      <c r="P992" s="184">
        <v>232.75381952137562</v>
      </c>
      <c r="Q992" s="201">
        <v>1660</v>
      </c>
      <c r="S992" s="234">
        <v>985</v>
      </c>
    </row>
    <row r="993" spans="1:19" s="28" customFormat="1" ht="15" customHeight="1" x14ac:dyDescent="0.25">
      <c r="A993" s="145" t="s">
        <v>2148</v>
      </c>
      <c r="B993" s="146">
        <v>2</v>
      </c>
      <c r="C993" s="147" t="s">
        <v>2149</v>
      </c>
      <c r="D993" s="136"/>
      <c r="E993" s="16"/>
      <c r="F993" s="178">
        <v>1163.9797107071915</v>
      </c>
      <c r="G993" s="201">
        <v>1514</v>
      </c>
      <c r="H993" s="180">
        <v>0.35271058798438737</v>
      </c>
      <c r="I993" s="201">
        <v>1156</v>
      </c>
      <c r="J993" s="184">
        <v>78.814644348447615</v>
      </c>
      <c r="K993" s="201">
        <v>605</v>
      </c>
      <c r="L993" s="184">
        <v>52.94457417205858</v>
      </c>
      <c r="M993" s="201">
        <v>1080</v>
      </c>
      <c r="N993" s="184">
        <v>5.3377661113472783</v>
      </c>
      <c r="O993" s="201">
        <v>1143</v>
      </c>
      <c r="P993" s="184">
        <v>367.04127581423609</v>
      </c>
      <c r="Q993" s="201">
        <v>1334</v>
      </c>
      <c r="S993" s="234">
        <v>986</v>
      </c>
    </row>
    <row r="994" spans="1:19" s="28" customFormat="1" ht="15" customHeight="1" x14ac:dyDescent="0.25">
      <c r="A994" s="145" t="s">
        <v>2150</v>
      </c>
      <c r="B994" s="146">
        <v>3</v>
      </c>
      <c r="C994" s="147" t="s">
        <v>2151</v>
      </c>
      <c r="D994" s="136"/>
      <c r="E994" s="16"/>
      <c r="F994" s="178">
        <v>1117.6621789662479</v>
      </c>
      <c r="G994" s="201">
        <v>1533</v>
      </c>
      <c r="H994" s="180">
        <v>0.31684069832591022</v>
      </c>
      <c r="I994" s="201">
        <v>1342</v>
      </c>
      <c r="J994" s="184">
        <v>83.135791766867825</v>
      </c>
      <c r="K994" s="201">
        <v>250</v>
      </c>
      <c r="L994" s="184">
        <v>68.953120951114528</v>
      </c>
      <c r="M994" s="201">
        <v>418</v>
      </c>
      <c r="N994" s="184">
        <v>5.1123756337786848</v>
      </c>
      <c r="O994" s="201">
        <v>1230</v>
      </c>
      <c r="P994" s="184">
        <v>236.76456035108731</v>
      </c>
      <c r="Q994" s="201">
        <v>1644</v>
      </c>
      <c r="S994" s="234">
        <v>987</v>
      </c>
    </row>
    <row r="995" spans="1:19" s="28" customFormat="1" ht="15" customHeight="1" x14ac:dyDescent="0.25">
      <c r="A995" s="145" t="s">
        <v>2152</v>
      </c>
      <c r="B995" s="146">
        <v>4</v>
      </c>
      <c r="C995" s="147" t="s">
        <v>2153</v>
      </c>
      <c r="D995" s="136"/>
      <c r="E995" s="16"/>
      <c r="F995" s="178">
        <v>4767.6850607253909</v>
      </c>
      <c r="G995" s="201">
        <v>817</v>
      </c>
      <c r="H995" s="180">
        <v>0.29277382360288984</v>
      </c>
      <c r="I995" s="201">
        <v>1476</v>
      </c>
      <c r="J995" s="184">
        <v>78.631641077943641</v>
      </c>
      <c r="K995" s="201">
        <v>622</v>
      </c>
      <c r="L995" s="184">
        <v>54.492705188043786</v>
      </c>
      <c r="M995" s="201">
        <v>1018</v>
      </c>
      <c r="N995" s="184">
        <v>3.8591192895038851</v>
      </c>
      <c r="O995" s="201">
        <v>1683</v>
      </c>
      <c r="P995" s="184">
        <v>281.1943354395475</v>
      </c>
      <c r="Q995" s="201">
        <v>1535</v>
      </c>
      <c r="S995" s="234">
        <v>988</v>
      </c>
    </row>
    <row r="996" spans="1:19" s="28" customFormat="1" ht="15" customHeight="1" x14ac:dyDescent="0.25">
      <c r="A996" s="145" t="s">
        <v>2154</v>
      </c>
      <c r="B996" s="146">
        <v>5</v>
      </c>
      <c r="C996" s="147" t="s">
        <v>2155</v>
      </c>
      <c r="D996" s="136"/>
      <c r="E996" s="16"/>
      <c r="F996" s="178">
        <v>1117.6621789662479</v>
      </c>
      <c r="G996" s="201">
        <v>1534</v>
      </c>
      <c r="H996" s="180">
        <v>0.23768760525617005</v>
      </c>
      <c r="I996" s="201">
        <v>1718</v>
      </c>
      <c r="J996" s="184">
        <v>68.555356210493215</v>
      </c>
      <c r="K996" s="201">
        <v>1452</v>
      </c>
      <c r="L996" s="184">
        <v>56.475319253933513</v>
      </c>
      <c r="M996" s="201">
        <v>924</v>
      </c>
      <c r="N996" s="184">
        <v>4.2722664080182655</v>
      </c>
      <c r="O996" s="201">
        <v>1563</v>
      </c>
      <c r="P996" s="184">
        <v>180.41640381735559</v>
      </c>
      <c r="Q996" s="201">
        <v>1771</v>
      </c>
      <c r="S996" s="234">
        <v>989</v>
      </c>
    </row>
    <row r="997" spans="1:19" s="28" customFormat="1" ht="15" customHeight="1" x14ac:dyDescent="0.25">
      <c r="A997" s="145" t="s">
        <v>2156</v>
      </c>
      <c r="B997" s="146">
        <v>6</v>
      </c>
      <c r="C997" s="147" t="s">
        <v>2157</v>
      </c>
      <c r="D997" s="136"/>
      <c r="E997" s="16"/>
      <c r="F997" s="178">
        <v>3871.5415118245255</v>
      </c>
      <c r="G997" s="201">
        <v>934</v>
      </c>
      <c r="H997" s="180">
        <v>0.38302928177190987</v>
      </c>
      <c r="I997" s="201">
        <v>987</v>
      </c>
      <c r="J997" s="184">
        <v>77.946855652254456</v>
      </c>
      <c r="K997" s="201">
        <v>685</v>
      </c>
      <c r="L997" s="184">
        <v>60.990354996834384</v>
      </c>
      <c r="M997" s="201">
        <v>742</v>
      </c>
      <c r="N997" s="184">
        <v>4.9356848142855734</v>
      </c>
      <c r="O997" s="201">
        <v>1294</v>
      </c>
      <c r="P997" s="184">
        <v>462.73158272917175</v>
      </c>
      <c r="Q997" s="201">
        <v>1125</v>
      </c>
      <c r="S997" s="234">
        <v>990</v>
      </c>
    </row>
    <row r="998" spans="1:19" s="28" customFormat="1" ht="15" customHeight="1" x14ac:dyDescent="0.25">
      <c r="A998" s="145" t="s">
        <v>2158</v>
      </c>
      <c r="B998" s="146">
        <v>7</v>
      </c>
      <c r="C998" s="147" t="s">
        <v>2159</v>
      </c>
      <c r="D998" s="136"/>
      <c r="E998" s="16"/>
      <c r="F998" s="178">
        <v>1135.7864305170519</v>
      </c>
      <c r="G998" s="201">
        <v>1528</v>
      </c>
      <c r="H998" s="180">
        <v>0.27066670138128024</v>
      </c>
      <c r="I998" s="201">
        <v>1586</v>
      </c>
      <c r="J998" s="184">
        <v>75.915063442770673</v>
      </c>
      <c r="K998" s="201">
        <v>864</v>
      </c>
      <c r="L998" s="184">
        <v>33.342007003876056</v>
      </c>
      <c r="M998" s="201">
        <v>1673</v>
      </c>
      <c r="N998" s="184">
        <v>4.2929881798160041</v>
      </c>
      <c r="O998" s="201">
        <v>1556</v>
      </c>
      <c r="P998" s="184">
        <v>273.07542524016998</v>
      </c>
      <c r="Q998" s="201">
        <v>1554</v>
      </c>
      <c r="S998" s="234">
        <v>991</v>
      </c>
    </row>
    <row r="999" spans="1:19" s="28" customFormat="1" ht="15" customHeight="1" x14ac:dyDescent="0.25">
      <c r="A999" s="145" t="s">
        <v>2160</v>
      </c>
      <c r="B999" s="146">
        <v>8</v>
      </c>
      <c r="C999" s="147" t="s">
        <v>2161</v>
      </c>
      <c r="D999" s="136"/>
      <c r="E999" s="16"/>
      <c r="F999" s="178">
        <v>2037.9713966015186</v>
      </c>
      <c r="G999" s="201">
        <v>1263</v>
      </c>
      <c r="H999" s="180">
        <v>0.27709192070111532</v>
      </c>
      <c r="I999" s="201">
        <v>1559</v>
      </c>
      <c r="J999" s="184">
        <v>76.105344549270541</v>
      </c>
      <c r="K999" s="201">
        <v>840</v>
      </c>
      <c r="L999" s="184">
        <v>43.117076133380721</v>
      </c>
      <c r="M999" s="201">
        <v>1428</v>
      </c>
      <c r="N999" s="184">
        <v>4.2368886223405786</v>
      </c>
      <c r="O999" s="201">
        <v>1572</v>
      </c>
      <c r="P999" s="184">
        <v>261.34719829550539</v>
      </c>
      <c r="Q999" s="201">
        <v>1582</v>
      </c>
      <c r="S999" s="234">
        <v>992</v>
      </c>
    </row>
    <row r="1000" spans="1:19" s="28" customFormat="1" ht="15" customHeight="1" x14ac:dyDescent="0.25">
      <c r="A1000" s="145" t="s">
        <v>2166</v>
      </c>
      <c r="B1000" s="146">
        <v>1</v>
      </c>
      <c r="C1000" s="147" t="s">
        <v>2167</v>
      </c>
      <c r="D1000" s="136"/>
      <c r="E1000" s="16"/>
      <c r="F1000" s="178">
        <v>151317.3623919349</v>
      </c>
      <c r="G1000" s="201">
        <v>38</v>
      </c>
      <c r="H1000" s="180">
        <v>0.66928241236183983</v>
      </c>
      <c r="I1000" s="201">
        <v>91</v>
      </c>
      <c r="J1000" s="184">
        <v>82.506281790670357</v>
      </c>
      <c r="K1000" s="201">
        <v>305</v>
      </c>
      <c r="L1000" s="184">
        <v>80.855422101049044</v>
      </c>
      <c r="M1000" s="201">
        <v>51</v>
      </c>
      <c r="N1000" s="184">
        <v>11.442940002750408</v>
      </c>
      <c r="O1000" s="201">
        <v>24</v>
      </c>
      <c r="P1000" s="184">
        <v>1075.5572733751278</v>
      </c>
      <c r="Q1000" s="201">
        <v>210</v>
      </c>
      <c r="S1000" s="234">
        <v>993</v>
      </c>
    </row>
    <row r="1001" spans="1:19" s="28" customFormat="1" ht="15" customHeight="1" x14ac:dyDescent="0.25">
      <c r="A1001" s="145" t="s">
        <v>2168</v>
      </c>
      <c r="B1001" s="146">
        <v>2</v>
      </c>
      <c r="C1001" s="147" t="s">
        <v>2169</v>
      </c>
      <c r="D1001" s="136"/>
      <c r="E1001" s="16"/>
      <c r="F1001" s="178">
        <v>39847.173937306572</v>
      </c>
      <c r="G1001" s="201">
        <v>144</v>
      </c>
      <c r="H1001" s="180">
        <v>0.65238252810535458</v>
      </c>
      <c r="I1001" s="201">
        <v>120</v>
      </c>
      <c r="J1001" s="184">
        <v>84.889115281972195</v>
      </c>
      <c r="K1001" s="201">
        <v>169</v>
      </c>
      <c r="L1001" s="184">
        <v>77.359176982814986</v>
      </c>
      <c r="M1001" s="201">
        <v>130</v>
      </c>
      <c r="N1001" s="184">
        <v>10.114217026908504</v>
      </c>
      <c r="O1001" s="201">
        <v>84</v>
      </c>
      <c r="P1001" s="184">
        <v>1053.8372481880128</v>
      </c>
      <c r="Q1001" s="201">
        <v>236</v>
      </c>
      <c r="S1001" s="234">
        <v>994</v>
      </c>
    </row>
    <row r="1002" spans="1:19" s="28" customFormat="1" ht="15" customHeight="1" x14ac:dyDescent="0.25">
      <c r="A1002" s="145" t="s">
        <v>2170</v>
      </c>
      <c r="B1002" s="146">
        <v>3</v>
      </c>
      <c r="C1002" s="147" t="s">
        <v>2171</v>
      </c>
      <c r="D1002" s="136"/>
      <c r="E1002" s="16"/>
      <c r="F1002" s="178">
        <v>22114.607600572705</v>
      </c>
      <c r="G1002" s="201">
        <v>237</v>
      </c>
      <c r="H1002" s="180">
        <v>0.65481230888773845</v>
      </c>
      <c r="I1002" s="201">
        <v>114</v>
      </c>
      <c r="J1002" s="184">
        <v>81.540108283378331</v>
      </c>
      <c r="K1002" s="201">
        <v>392</v>
      </c>
      <c r="L1002" s="184">
        <v>75.289112218018403</v>
      </c>
      <c r="M1002" s="201">
        <v>194</v>
      </c>
      <c r="N1002" s="184">
        <v>9.5878720954805488</v>
      </c>
      <c r="O1002" s="201">
        <v>129</v>
      </c>
      <c r="P1002" s="184">
        <v>1177.9591812269082</v>
      </c>
      <c r="Q1002" s="201">
        <v>157</v>
      </c>
      <c r="S1002" s="234">
        <v>995</v>
      </c>
    </row>
    <row r="1003" spans="1:19" s="28" customFormat="1" ht="15" customHeight="1" x14ac:dyDescent="0.25">
      <c r="A1003" s="145" t="s">
        <v>2172</v>
      </c>
      <c r="B1003" s="146">
        <v>4</v>
      </c>
      <c r="C1003" s="147" t="s">
        <v>2173</v>
      </c>
      <c r="D1003" s="136"/>
      <c r="E1003" s="16"/>
      <c r="F1003" s="178">
        <v>4422.3173783961811</v>
      </c>
      <c r="G1003" s="201">
        <v>856</v>
      </c>
      <c r="H1003" s="180">
        <v>0.6000308790651665</v>
      </c>
      <c r="I1003" s="201">
        <v>223</v>
      </c>
      <c r="J1003" s="184">
        <v>80.778687920429348</v>
      </c>
      <c r="K1003" s="201">
        <v>447</v>
      </c>
      <c r="L1003" s="184">
        <v>71.069316685730939</v>
      </c>
      <c r="M1003" s="201">
        <v>336</v>
      </c>
      <c r="N1003" s="184">
        <v>8.1497165388482635</v>
      </c>
      <c r="O1003" s="201">
        <v>363</v>
      </c>
      <c r="P1003" s="184">
        <v>1051.1237808762269</v>
      </c>
      <c r="Q1003" s="201">
        <v>241</v>
      </c>
      <c r="S1003" s="234">
        <v>996</v>
      </c>
    </row>
    <row r="1004" spans="1:19" s="28" customFormat="1" ht="15" customHeight="1" x14ac:dyDescent="0.25">
      <c r="A1004" s="145" t="s">
        <v>2174</v>
      </c>
      <c r="B1004" s="146">
        <v>5</v>
      </c>
      <c r="C1004" s="147" t="s">
        <v>2175</v>
      </c>
      <c r="D1004" s="136"/>
      <c r="E1004" s="16"/>
      <c r="F1004" s="178">
        <v>7462.1571246115882</v>
      </c>
      <c r="G1004" s="201">
        <v>586</v>
      </c>
      <c r="H1004" s="180">
        <v>0.6461510813321808</v>
      </c>
      <c r="I1004" s="201">
        <v>128</v>
      </c>
      <c r="J1004" s="184">
        <v>83.940569672762251</v>
      </c>
      <c r="K1004" s="201">
        <v>208</v>
      </c>
      <c r="L1004" s="184">
        <v>74.824123225365952</v>
      </c>
      <c r="M1004" s="201">
        <v>205</v>
      </c>
      <c r="N1004" s="184">
        <v>9.4116649839851227</v>
      </c>
      <c r="O1004" s="201">
        <v>149</v>
      </c>
      <c r="P1004" s="184">
        <v>1103.9061912644665</v>
      </c>
      <c r="Q1004" s="201">
        <v>194</v>
      </c>
      <c r="S1004" s="234">
        <v>997</v>
      </c>
    </row>
    <row r="1005" spans="1:19" s="28" customFormat="1" ht="15" customHeight="1" x14ac:dyDescent="0.25">
      <c r="A1005" s="145" t="s">
        <v>2176</v>
      </c>
      <c r="B1005" s="146">
        <v>6</v>
      </c>
      <c r="C1005" s="147" t="s">
        <v>2177</v>
      </c>
      <c r="D1005" s="136"/>
      <c r="E1005" s="16"/>
      <c r="F1005" s="178">
        <v>54420.079087016937</v>
      </c>
      <c r="G1005" s="201">
        <v>116</v>
      </c>
      <c r="H1005" s="180">
        <v>0.6350848602484942</v>
      </c>
      <c r="I1005" s="201">
        <v>149</v>
      </c>
      <c r="J1005" s="184">
        <v>84.763988732750363</v>
      </c>
      <c r="K1005" s="201">
        <v>174</v>
      </c>
      <c r="L1005" s="184">
        <v>78.00601998833686</v>
      </c>
      <c r="M1005" s="201">
        <v>109</v>
      </c>
      <c r="N1005" s="184">
        <v>10.169285339297911</v>
      </c>
      <c r="O1005" s="201">
        <v>79</v>
      </c>
      <c r="P1005" s="184">
        <v>969.88846825752444</v>
      </c>
      <c r="Q1005" s="201">
        <v>337</v>
      </c>
      <c r="S1005" s="234">
        <v>998</v>
      </c>
    </row>
    <row r="1006" spans="1:19" s="28" customFormat="1" ht="15" customHeight="1" x14ac:dyDescent="0.25">
      <c r="A1006" s="145" t="s">
        <v>2178</v>
      </c>
      <c r="B1006" s="146">
        <v>7</v>
      </c>
      <c r="C1006" s="147" t="s">
        <v>2179</v>
      </c>
      <c r="D1006" s="136"/>
      <c r="E1006" s="16"/>
      <c r="F1006" s="178">
        <v>6439.1438148550951</v>
      </c>
      <c r="G1006" s="201">
        <v>659</v>
      </c>
      <c r="H1006" s="180">
        <v>0.62097010195610447</v>
      </c>
      <c r="I1006" s="201">
        <v>179</v>
      </c>
      <c r="J1006" s="184">
        <v>81.473235082030428</v>
      </c>
      <c r="K1006" s="201">
        <v>401</v>
      </c>
      <c r="L1006" s="184">
        <v>71.339714764617526</v>
      </c>
      <c r="M1006" s="201">
        <v>321</v>
      </c>
      <c r="N1006" s="184">
        <v>10.060510753784468</v>
      </c>
      <c r="O1006" s="201">
        <v>91</v>
      </c>
      <c r="P1006" s="184">
        <v>1008.4476836373462</v>
      </c>
      <c r="Q1006" s="201">
        <v>286</v>
      </c>
      <c r="S1006" s="234">
        <v>999</v>
      </c>
    </row>
    <row r="1007" spans="1:19" s="28" customFormat="1" ht="15" customHeight="1" x14ac:dyDescent="0.25">
      <c r="A1007" s="145" t="s">
        <v>2180</v>
      </c>
      <c r="B1007" s="146">
        <v>8</v>
      </c>
      <c r="C1007" s="147" t="s">
        <v>2181</v>
      </c>
      <c r="D1007" s="136"/>
      <c r="E1007" s="16"/>
      <c r="F1007" s="178">
        <v>25944.866094975954</v>
      </c>
      <c r="G1007" s="201">
        <v>208</v>
      </c>
      <c r="H1007" s="180">
        <v>0.61078131269006286</v>
      </c>
      <c r="I1007" s="201">
        <v>202</v>
      </c>
      <c r="J1007" s="184">
        <v>82.164810350070454</v>
      </c>
      <c r="K1007" s="201">
        <v>338</v>
      </c>
      <c r="L1007" s="184">
        <v>67.910012960635257</v>
      </c>
      <c r="M1007" s="201">
        <v>458</v>
      </c>
      <c r="N1007" s="184">
        <v>8.6929988845072739</v>
      </c>
      <c r="O1007" s="201">
        <v>251</v>
      </c>
      <c r="P1007" s="184">
        <v>1061.7620099525107</v>
      </c>
      <c r="Q1007" s="201">
        <v>226</v>
      </c>
      <c r="S1007" s="234">
        <v>1000</v>
      </c>
    </row>
    <row r="1008" spans="1:19" s="28" customFormat="1" ht="15" customHeight="1" x14ac:dyDescent="0.25">
      <c r="A1008" s="145" t="s">
        <v>2182</v>
      </c>
      <c r="B1008" s="146">
        <v>9</v>
      </c>
      <c r="C1008" s="147" t="s">
        <v>2183</v>
      </c>
      <c r="D1008" s="136"/>
      <c r="E1008" s="16"/>
      <c r="F1008" s="178">
        <v>7035.2303103037602</v>
      </c>
      <c r="G1008" s="201">
        <v>617</v>
      </c>
      <c r="H1008" s="180">
        <v>0.6469621980672049</v>
      </c>
      <c r="I1008" s="201">
        <v>126</v>
      </c>
      <c r="J1008" s="184">
        <v>81.64911314927231</v>
      </c>
      <c r="K1008" s="201">
        <v>382</v>
      </c>
      <c r="L1008" s="184">
        <v>77.649844748239644</v>
      </c>
      <c r="M1008" s="201">
        <v>118</v>
      </c>
      <c r="N1008" s="184">
        <v>8.8576605087759361</v>
      </c>
      <c r="O1008" s="201">
        <v>222</v>
      </c>
      <c r="P1008" s="184">
        <v>1173.0340856707608</v>
      </c>
      <c r="Q1008" s="201">
        <v>160</v>
      </c>
      <c r="S1008" s="234">
        <v>1001</v>
      </c>
    </row>
    <row r="1009" spans="1:19" s="28" customFormat="1" ht="15" customHeight="1" x14ac:dyDescent="0.25">
      <c r="A1009" s="145" t="s">
        <v>2184</v>
      </c>
      <c r="B1009" s="146">
        <v>10</v>
      </c>
      <c r="C1009" s="147" t="s">
        <v>1005</v>
      </c>
      <c r="D1009" s="136"/>
      <c r="E1009" s="16"/>
      <c r="F1009" s="178">
        <v>13941.577054024025</v>
      </c>
      <c r="G1009" s="201">
        <v>350</v>
      </c>
      <c r="H1009" s="180">
        <v>0.66654674513150125</v>
      </c>
      <c r="I1009" s="201">
        <v>95</v>
      </c>
      <c r="J1009" s="184">
        <v>85.178315260315941</v>
      </c>
      <c r="K1009" s="201">
        <v>150</v>
      </c>
      <c r="L1009" s="184">
        <v>76.177396618602202</v>
      </c>
      <c r="M1009" s="201">
        <v>170</v>
      </c>
      <c r="N1009" s="184">
        <v>10.451924771639041</v>
      </c>
      <c r="O1009" s="201">
        <v>56</v>
      </c>
      <c r="P1009" s="184">
        <v>1103.3036853256335</v>
      </c>
      <c r="Q1009" s="201">
        <v>195</v>
      </c>
      <c r="S1009" s="234">
        <v>1002</v>
      </c>
    </row>
    <row r="1010" spans="1:19" s="28" customFormat="1" ht="15" customHeight="1" x14ac:dyDescent="0.25">
      <c r="A1010" s="145" t="s">
        <v>2185</v>
      </c>
      <c r="B1010" s="146">
        <v>11</v>
      </c>
      <c r="C1010" s="147" t="s">
        <v>1542</v>
      </c>
      <c r="D1010" s="136"/>
      <c r="E1010" s="16"/>
      <c r="F1010" s="178">
        <v>27835.829673443175</v>
      </c>
      <c r="G1010" s="201">
        <v>194</v>
      </c>
      <c r="H1010" s="180">
        <v>0.63920551313631169</v>
      </c>
      <c r="I1010" s="201">
        <v>140</v>
      </c>
      <c r="J1010" s="184">
        <v>85.184682192858403</v>
      </c>
      <c r="K1010" s="201">
        <v>149</v>
      </c>
      <c r="L1010" s="184">
        <v>76.481544080097876</v>
      </c>
      <c r="M1010" s="201">
        <v>162</v>
      </c>
      <c r="N1010" s="184">
        <v>8.965582054274277</v>
      </c>
      <c r="O1010" s="201">
        <v>205</v>
      </c>
      <c r="P1010" s="184">
        <v>1068.1035419754337</v>
      </c>
      <c r="Q1010" s="201">
        <v>217</v>
      </c>
      <c r="S1010" s="234">
        <v>1003</v>
      </c>
    </row>
    <row r="1011" spans="1:19" s="28" customFormat="1" ht="15" customHeight="1" x14ac:dyDescent="0.25">
      <c r="A1011" s="145" t="s">
        <v>2186</v>
      </c>
      <c r="B1011" s="146">
        <v>12</v>
      </c>
      <c r="C1011" s="147" t="s">
        <v>2187</v>
      </c>
      <c r="D1011" s="136"/>
      <c r="E1011" s="16"/>
      <c r="F1011" s="178">
        <v>27576.048734548316</v>
      </c>
      <c r="G1011" s="201">
        <v>197</v>
      </c>
      <c r="H1011" s="180">
        <v>0.65567026967333841</v>
      </c>
      <c r="I1011" s="201">
        <v>111</v>
      </c>
      <c r="J1011" s="184">
        <v>82.215188789128391</v>
      </c>
      <c r="K1011" s="201">
        <v>332</v>
      </c>
      <c r="L1011" s="184">
        <v>77.314402519825251</v>
      </c>
      <c r="M1011" s="201">
        <v>134</v>
      </c>
      <c r="N1011" s="184">
        <v>10.591863418545699</v>
      </c>
      <c r="O1011" s="201">
        <v>52</v>
      </c>
      <c r="P1011" s="184">
        <v>1088.1417202052039</v>
      </c>
      <c r="Q1011" s="201">
        <v>204</v>
      </c>
      <c r="S1011" s="234">
        <v>1004</v>
      </c>
    </row>
    <row r="1012" spans="1:19" s="28" customFormat="1" ht="15" customHeight="1" x14ac:dyDescent="0.25">
      <c r="A1012" s="145" t="s">
        <v>2188</v>
      </c>
      <c r="B1012" s="146">
        <v>13</v>
      </c>
      <c r="C1012" s="147" t="s">
        <v>2189</v>
      </c>
      <c r="D1012" s="136"/>
      <c r="E1012" s="16"/>
      <c r="F1012" s="178">
        <v>4741.5055862631179</v>
      </c>
      <c r="G1012" s="201">
        <v>820</v>
      </c>
      <c r="H1012" s="180">
        <v>0.61669122014872202</v>
      </c>
      <c r="I1012" s="201">
        <v>187</v>
      </c>
      <c r="J1012" s="184">
        <v>81.043332751217321</v>
      </c>
      <c r="K1012" s="201">
        <v>430</v>
      </c>
      <c r="L1012" s="184">
        <v>73.482038283504167</v>
      </c>
      <c r="M1012" s="201">
        <v>241</v>
      </c>
      <c r="N1012" s="184">
        <v>9.7929236250464413</v>
      </c>
      <c r="O1012" s="201">
        <v>108</v>
      </c>
      <c r="P1012" s="184">
        <v>997.38370251702702</v>
      </c>
      <c r="Q1012" s="201">
        <v>301</v>
      </c>
      <c r="S1012" s="234">
        <v>1005</v>
      </c>
    </row>
    <row r="1013" spans="1:19" s="28" customFormat="1" ht="15" customHeight="1" x14ac:dyDescent="0.25">
      <c r="A1013" s="145" t="s">
        <v>2190</v>
      </c>
      <c r="B1013" s="146">
        <v>14</v>
      </c>
      <c r="C1013" s="147" t="s">
        <v>2191</v>
      </c>
      <c r="D1013" s="136"/>
      <c r="E1013" s="16"/>
      <c r="F1013" s="178">
        <v>1123.7035961498493</v>
      </c>
      <c r="G1013" s="201">
        <v>1530</v>
      </c>
      <c r="H1013" s="180">
        <v>0.39405607013450128</v>
      </c>
      <c r="I1013" s="201">
        <v>943</v>
      </c>
      <c r="J1013" s="184">
        <v>78.545706855520109</v>
      </c>
      <c r="K1013" s="201">
        <v>626</v>
      </c>
      <c r="L1013" s="184">
        <v>52.60227566077419</v>
      </c>
      <c r="M1013" s="201">
        <v>1094</v>
      </c>
      <c r="N1013" s="184">
        <v>6.5768501160850423</v>
      </c>
      <c r="O1013" s="201">
        <v>735</v>
      </c>
      <c r="P1013" s="184">
        <v>436.78034008274483</v>
      </c>
      <c r="Q1013" s="201">
        <v>1175</v>
      </c>
      <c r="S1013" s="234">
        <v>1006</v>
      </c>
    </row>
    <row r="1014" spans="1:19" s="28" customFormat="1" ht="15" customHeight="1" x14ac:dyDescent="0.25">
      <c r="A1014" s="145" t="s">
        <v>2194</v>
      </c>
      <c r="B1014" s="146">
        <v>1</v>
      </c>
      <c r="C1014" s="147" t="s">
        <v>2195</v>
      </c>
      <c r="D1014" s="136"/>
      <c r="E1014" s="16"/>
      <c r="F1014" s="178">
        <v>66806.998119127544</v>
      </c>
      <c r="G1014" s="201">
        <v>93</v>
      </c>
      <c r="H1014" s="180">
        <v>0.62623504940801455</v>
      </c>
      <c r="I1014" s="201">
        <v>168</v>
      </c>
      <c r="J1014" s="184">
        <v>83.961613879166336</v>
      </c>
      <c r="K1014" s="201">
        <v>206</v>
      </c>
      <c r="L1014" s="184">
        <v>71.079408102558261</v>
      </c>
      <c r="M1014" s="201">
        <v>335</v>
      </c>
      <c r="N1014" s="184">
        <v>10.124216905297759</v>
      </c>
      <c r="O1014" s="201">
        <v>83</v>
      </c>
      <c r="P1014" s="184">
        <v>989.3584005447874</v>
      </c>
      <c r="Q1014" s="201">
        <v>310</v>
      </c>
      <c r="S1014" s="234">
        <v>1007</v>
      </c>
    </row>
    <row r="1015" spans="1:19" s="28" customFormat="1" ht="15" customHeight="1" x14ac:dyDescent="0.25">
      <c r="A1015" s="145" t="s">
        <v>2196</v>
      </c>
      <c r="B1015" s="146">
        <v>2</v>
      </c>
      <c r="C1015" s="147" t="s">
        <v>2197</v>
      </c>
      <c r="D1015" s="136"/>
      <c r="E1015" s="16"/>
      <c r="F1015" s="178">
        <v>7836.7249899948711</v>
      </c>
      <c r="G1015" s="201">
        <v>570</v>
      </c>
      <c r="H1015" s="180">
        <v>0.58942128781002634</v>
      </c>
      <c r="I1015" s="201">
        <v>245</v>
      </c>
      <c r="J1015" s="184">
        <v>82.717510531506051</v>
      </c>
      <c r="K1015" s="201">
        <v>282</v>
      </c>
      <c r="L1015" s="184">
        <v>58.688202298130648</v>
      </c>
      <c r="M1015" s="201">
        <v>831</v>
      </c>
      <c r="N1015" s="184">
        <v>8.2230146063290679</v>
      </c>
      <c r="O1015" s="201">
        <v>350</v>
      </c>
      <c r="P1015" s="184">
        <v>1053.444455324855</v>
      </c>
      <c r="Q1015" s="201">
        <v>238</v>
      </c>
      <c r="S1015" s="234">
        <v>1008</v>
      </c>
    </row>
    <row r="1016" spans="1:19" s="28" customFormat="1" ht="15" customHeight="1" x14ac:dyDescent="0.25">
      <c r="A1016" s="145" t="s">
        <v>2198</v>
      </c>
      <c r="B1016" s="146">
        <v>3</v>
      </c>
      <c r="C1016" s="147" t="s">
        <v>2199</v>
      </c>
      <c r="D1016" s="136"/>
      <c r="E1016" s="16"/>
      <c r="F1016" s="178">
        <v>2085.2958312063956</v>
      </c>
      <c r="G1016" s="201">
        <v>1252</v>
      </c>
      <c r="H1016" s="180">
        <v>0.65405383178571797</v>
      </c>
      <c r="I1016" s="201">
        <v>115</v>
      </c>
      <c r="J1016" s="184">
        <v>81.319864654908883</v>
      </c>
      <c r="K1016" s="201">
        <v>414</v>
      </c>
      <c r="L1016" s="184">
        <v>50.998913032516292</v>
      </c>
      <c r="M1016" s="201">
        <v>1145</v>
      </c>
      <c r="N1016" s="184">
        <v>11.109911725020561</v>
      </c>
      <c r="O1016" s="201">
        <v>33</v>
      </c>
      <c r="P1016" s="184">
        <v>1305.6852398703925</v>
      </c>
      <c r="Q1016" s="201">
        <v>104</v>
      </c>
      <c r="S1016" s="234">
        <v>1009</v>
      </c>
    </row>
    <row r="1017" spans="1:19" s="28" customFormat="1" ht="15" customHeight="1" x14ac:dyDescent="0.25">
      <c r="A1017" s="145" t="s">
        <v>2200</v>
      </c>
      <c r="B1017" s="146">
        <v>4</v>
      </c>
      <c r="C1017" s="147" t="s">
        <v>2201</v>
      </c>
      <c r="D1017" s="136"/>
      <c r="E1017" s="16"/>
      <c r="F1017" s="178">
        <v>13098.799356911639</v>
      </c>
      <c r="G1017" s="201">
        <v>375</v>
      </c>
      <c r="H1017" s="180">
        <v>0.59049919269321238</v>
      </c>
      <c r="I1017" s="201">
        <v>242</v>
      </c>
      <c r="J1017" s="184">
        <v>84.930256248493905</v>
      </c>
      <c r="K1017" s="201">
        <v>168</v>
      </c>
      <c r="L1017" s="184">
        <v>70.79080074193476</v>
      </c>
      <c r="M1017" s="201">
        <v>347</v>
      </c>
      <c r="N1017" s="184">
        <v>8.6445211917536575</v>
      </c>
      <c r="O1017" s="201">
        <v>263</v>
      </c>
      <c r="P1017" s="184">
        <v>904.88969782384424</v>
      </c>
      <c r="Q1017" s="201">
        <v>417</v>
      </c>
      <c r="S1017" s="234">
        <v>1010</v>
      </c>
    </row>
    <row r="1018" spans="1:19" s="28" customFormat="1" ht="15" customHeight="1" x14ac:dyDescent="0.25">
      <c r="A1018" s="145" t="s">
        <v>2202</v>
      </c>
      <c r="B1018" s="146">
        <v>5</v>
      </c>
      <c r="C1018" s="147" t="s">
        <v>1885</v>
      </c>
      <c r="D1018" s="136"/>
      <c r="E1018" s="16"/>
      <c r="F1018" s="178">
        <v>12454.381523994161</v>
      </c>
      <c r="G1018" s="201">
        <v>395</v>
      </c>
      <c r="H1018" s="180">
        <v>0.55879615693265705</v>
      </c>
      <c r="I1018" s="201">
        <v>339</v>
      </c>
      <c r="J1018" s="184">
        <v>83.976208825278277</v>
      </c>
      <c r="K1018" s="201">
        <v>205</v>
      </c>
      <c r="L1018" s="184">
        <v>62.470470580515162</v>
      </c>
      <c r="M1018" s="201">
        <v>674</v>
      </c>
      <c r="N1018" s="184">
        <v>7.9230694326797755</v>
      </c>
      <c r="O1018" s="201">
        <v>397</v>
      </c>
      <c r="P1018" s="184">
        <v>878.08962703529778</v>
      </c>
      <c r="Q1018" s="201">
        <v>463</v>
      </c>
      <c r="S1018" s="234">
        <v>1011</v>
      </c>
    </row>
    <row r="1019" spans="1:19" s="28" customFormat="1" ht="15" customHeight="1" x14ac:dyDescent="0.25">
      <c r="A1019" s="145" t="s">
        <v>2203</v>
      </c>
      <c r="B1019" s="146">
        <v>6</v>
      </c>
      <c r="C1019" s="147" t="s">
        <v>2204</v>
      </c>
      <c r="D1019" s="136"/>
      <c r="E1019" s="16"/>
      <c r="F1019" s="178">
        <v>25468.601040335383</v>
      </c>
      <c r="G1019" s="201">
        <v>213</v>
      </c>
      <c r="H1019" s="180">
        <v>0.60860330394797912</v>
      </c>
      <c r="I1019" s="201">
        <v>206</v>
      </c>
      <c r="J1019" s="184">
        <v>87.018362418635363</v>
      </c>
      <c r="K1019" s="201">
        <v>89</v>
      </c>
      <c r="L1019" s="184">
        <v>69.091818425853887</v>
      </c>
      <c r="M1019" s="201">
        <v>414</v>
      </c>
      <c r="N1019" s="184">
        <v>8.8877208290789831</v>
      </c>
      <c r="O1019" s="201">
        <v>218</v>
      </c>
      <c r="P1019" s="184">
        <v>950.43677626825081</v>
      </c>
      <c r="Q1019" s="201">
        <v>361</v>
      </c>
      <c r="S1019" s="234">
        <v>1012</v>
      </c>
    </row>
    <row r="1020" spans="1:19" s="28" customFormat="1" ht="15" customHeight="1" x14ac:dyDescent="0.25">
      <c r="A1020" s="145" t="s">
        <v>2205</v>
      </c>
      <c r="B1020" s="146">
        <v>7</v>
      </c>
      <c r="C1020" s="147" t="s">
        <v>2179</v>
      </c>
      <c r="D1020" s="136"/>
      <c r="E1020" s="16"/>
      <c r="F1020" s="178">
        <v>63036.146893696379</v>
      </c>
      <c r="G1020" s="201">
        <v>98</v>
      </c>
      <c r="H1020" s="180">
        <v>0.61363348645670879</v>
      </c>
      <c r="I1020" s="201">
        <v>195</v>
      </c>
      <c r="J1020" s="184">
        <v>85.714664979697403</v>
      </c>
      <c r="K1020" s="201">
        <v>128</v>
      </c>
      <c r="L1020" s="184">
        <v>67.388200671646516</v>
      </c>
      <c r="M1020" s="201">
        <v>477</v>
      </c>
      <c r="N1020" s="184">
        <v>9.7076405373448225</v>
      </c>
      <c r="O1020" s="201">
        <v>115</v>
      </c>
      <c r="P1020" s="184">
        <v>953.82014314863943</v>
      </c>
      <c r="Q1020" s="201">
        <v>354</v>
      </c>
      <c r="S1020" s="234">
        <v>1013</v>
      </c>
    </row>
    <row r="1021" spans="1:19" s="28" customFormat="1" ht="15" customHeight="1" x14ac:dyDescent="0.25">
      <c r="A1021" s="145" t="s">
        <v>2206</v>
      </c>
      <c r="B1021" s="146">
        <v>8</v>
      </c>
      <c r="C1021" s="147" t="s">
        <v>2207</v>
      </c>
      <c r="D1021" s="136"/>
      <c r="E1021" s="16"/>
      <c r="F1021" s="178">
        <v>1136.7933333809854</v>
      </c>
      <c r="G1021" s="201">
        <v>1527</v>
      </c>
      <c r="H1021" s="180">
        <v>0.35772847471143115</v>
      </c>
      <c r="I1021" s="201">
        <v>1128</v>
      </c>
      <c r="J1021" s="184">
        <v>76.898860262551921</v>
      </c>
      <c r="K1021" s="201">
        <v>779</v>
      </c>
      <c r="L1021" s="184">
        <v>54.124072336413533</v>
      </c>
      <c r="M1021" s="201">
        <v>1034</v>
      </c>
      <c r="N1021" s="184">
        <v>7.3644051642464374</v>
      </c>
      <c r="O1021" s="201">
        <v>520</v>
      </c>
      <c r="P1021" s="184">
        <v>318.27643786059957</v>
      </c>
      <c r="Q1021" s="201">
        <v>1443</v>
      </c>
      <c r="S1021" s="234">
        <v>1014</v>
      </c>
    </row>
    <row r="1022" spans="1:19" s="28" customFormat="1" ht="15" customHeight="1" x14ac:dyDescent="0.25">
      <c r="A1022" s="145" t="s">
        <v>2208</v>
      </c>
      <c r="B1022" s="146">
        <v>9</v>
      </c>
      <c r="C1022" s="147" t="s">
        <v>2209</v>
      </c>
      <c r="D1022" s="136"/>
      <c r="E1022" s="16"/>
      <c r="F1022" s="178">
        <v>998.84764102208817</v>
      </c>
      <c r="G1022" s="201">
        <v>1580</v>
      </c>
      <c r="H1022" s="180">
        <v>0.34177524922090563</v>
      </c>
      <c r="I1022" s="201">
        <v>1205</v>
      </c>
      <c r="J1022" s="184">
        <v>83.098435323473808</v>
      </c>
      <c r="K1022" s="201">
        <v>252</v>
      </c>
      <c r="L1022" s="184">
        <v>69.671630754609438</v>
      </c>
      <c r="M1022" s="201">
        <v>387</v>
      </c>
      <c r="N1022" s="184">
        <v>6.4391523267497446</v>
      </c>
      <c r="O1022" s="201">
        <v>775</v>
      </c>
      <c r="P1022" s="184">
        <v>248.02100606416238</v>
      </c>
      <c r="Q1022" s="201">
        <v>1613</v>
      </c>
      <c r="S1022" s="234">
        <v>1015</v>
      </c>
    </row>
    <row r="1023" spans="1:19" s="28" customFormat="1" ht="15" customHeight="1" x14ac:dyDescent="0.25">
      <c r="A1023" s="145" t="s">
        <v>2210</v>
      </c>
      <c r="B1023" s="146">
        <v>10</v>
      </c>
      <c r="C1023" s="147" t="s">
        <v>2211</v>
      </c>
      <c r="D1023" s="136"/>
      <c r="E1023" s="16"/>
      <c r="F1023" s="178">
        <v>29279.728380323893</v>
      </c>
      <c r="G1023" s="201">
        <v>184</v>
      </c>
      <c r="H1023" s="180">
        <v>0.62720332963714487</v>
      </c>
      <c r="I1023" s="201">
        <v>167</v>
      </c>
      <c r="J1023" s="184">
        <v>86.989517718092586</v>
      </c>
      <c r="K1023" s="201">
        <v>93</v>
      </c>
      <c r="L1023" s="184">
        <v>67.867180814078182</v>
      </c>
      <c r="M1023" s="201">
        <v>460</v>
      </c>
      <c r="N1023" s="184">
        <v>9.2669128473492037</v>
      </c>
      <c r="O1023" s="201">
        <v>165</v>
      </c>
      <c r="P1023" s="184">
        <v>1020.4139557922157</v>
      </c>
      <c r="Q1023" s="201">
        <v>275</v>
      </c>
      <c r="S1023" s="234">
        <v>1016</v>
      </c>
    </row>
    <row r="1024" spans="1:19" s="28" customFormat="1" ht="15" customHeight="1" x14ac:dyDescent="0.25">
      <c r="A1024" s="145" t="s">
        <v>2212</v>
      </c>
      <c r="B1024" s="146">
        <v>11</v>
      </c>
      <c r="C1024" s="147" t="s">
        <v>2213</v>
      </c>
      <c r="D1024" s="136"/>
      <c r="E1024" s="16"/>
      <c r="F1024" s="178">
        <v>5471.5101626149471</v>
      </c>
      <c r="G1024" s="201">
        <v>736</v>
      </c>
      <c r="H1024" s="180">
        <v>0.61897075208204877</v>
      </c>
      <c r="I1024" s="201">
        <v>184</v>
      </c>
      <c r="J1024" s="184">
        <v>82.715282397099102</v>
      </c>
      <c r="K1024" s="201">
        <v>283</v>
      </c>
      <c r="L1024" s="184">
        <v>65.718650858315982</v>
      </c>
      <c r="M1024" s="201">
        <v>541</v>
      </c>
      <c r="N1024" s="184">
        <v>9.306378470793506</v>
      </c>
      <c r="O1024" s="201">
        <v>159</v>
      </c>
      <c r="P1024" s="184">
        <v>1066.0325036216866</v>
      </c>
      <c r="Q1024" s="201">
        <v>221</v>
      </c>
      <c r="S1024" s="234">
        <v>1017</v>
      </c>
    </row>
    <row r="1025" spans="1:19" s="28" customFormat="1" ht="15" customHeight="1" x14ac:dyDescent="0.25">
      <c r="A1025" s="145" t="s">
        <v>2216</v>
      </c>
      <c r="B1025" s="146">
        <v>1</v>
      </c>
      <c r="C1025" s="147" t="s">
        <v>2217</v>
      </c>
      <c r="D1025" s="136"/>
      <c r="E1025" s="16"/>
      <c r="F1025" s="178">
        <v>27822.739936212038</v>
      </c>
      <c r="G1025" s="201">
        <v>195</v>
      </c>
      <c r="H1025" s="180">
        <v>0.62169610808299036</v>
      </c>
      <c r="I1025" s="201">
        <v>178</v>
      </c>
      <c r="J1025" s="184">
        <v>82.168057439296661</v>
      </c>
      <c r="K1025" s="201">
        <v>337</v>
      </c>
      <c r="L1025" s="184">
        <v>71.110841875288287</v>
      </c>
      <c r="M1025" s="201">
        <v>333</v>
      </c>
      <c r="N1025" s="184">
        <v>9.7612767579016619</v>
      </c>
      <c r="O1025" s="201">
        <v>111</v>
      </c>
      <c r="P1025" s="184">
        <v>1019.5416334669304</v>
      </c>
      <c r="Q1025" s="201">
        <v>277</v>
      </c>
      <c r="S1025" s="234">
        <v>1018</v>
      </c>
    </row>
    <row r="1026" spans="1:19" s="28" customFormat="1" ht="15" customHeight="1" x14ac:dyDescent="0.25">
      <c r="A1026" s="145" t="s">
        <v>2218</v>
      </c>
      <c r="B1026" s="146">
        <v>2</v>
      </c>
      <c r="C1026" s="147" t="s">
        <v>2219</v>
      </c>
      <c r="D1026" s="136"/>
      <c r="E1026" s="16"/>
      <c r="F1026" s="178">
        <v>1963.4605846704355</v>
      </c>
      <c r="G1026" s="201">
        <v>1281</v>
      </c>
      <c r="H1026" s="180">
        <v>0.56254501655327505</v>
      </c>
      <c r="I1026" s="201">
        <v>328</v>
      </c>
      <c r="J1026" s="184">
        <v>86.94308944848855</v>
      </c>
      <c r="K1026" s="201">
        <v>94</v>
      </c>
      <c r="L1026" s="184">
        <v>58.588888346215427</v>
      </c>
      <c r="M1026" s="201">
        <v>838</v>
      </c>
      <c r="N1026" s="184">
        <v>6.9486379807073453</v>
      </c>
      <c r="O1026" s="201">
        <v>640</v>
      </c>
      <c r="P1026" s="184">
        <v>957.22634013397169</v>
      </c>
      <c r="Q1026" s="201">
        <v>348</v>
      </c>
      <c r="S1026" s="234">
        <v>1019</v>
      </c>
    </row>
    <row r="1027" spans="1:19" s="28" customFormat="1" ht="15" customHeight="1" x14ac:dyDescent="0.25">
      <c r="A1027" s="145" t="s">
        <v>2220</v>
      </c>
      <c r="B1027" s="146">
        <v>3</v>
      </c>
      <c r="C1027" s="147" t="s">
        <v>2221</v>
      </c>
      <c r="D1027" s="136"/>
      <c r="E1027" s="16"/>
      <c r="F1027" s="178">
        <v>3155.6335755677665</v>
      </c>
      <c r="G1027" s="201">
        <v>1028</v>
      </c>
      <c r="H1027" s="180">
        <v>0.6006380266731689</v>
      </c>
      <c r="I1027" s="201">
        <v>222</v>
      </c>
      <c r="J1027" s="184">
        <v>87.409272937875699</v>
      </c>
      <c r="K1027" s="201">
        <v>80</v>
      </c>
      <c r="L1027" s="184">
        <v>66.019883439663857</v>
      </c>
      <c r="M1027" s="201">
        <v>529</v>
      </c>
      <c r="N1027" s="184">
        <v>7.7679797803828121</v>
      </c>
      <c r="O1027" s="201">
        <v>435</v>
      </c>
      <c r="P1027" s="184">
        <v>1009.8788473097018</v>
      </c>
      <c r="Q1027" s="201">
        <v>283</v>
      </c>
      <c r="S1027" s="234">
        <v>1020</v>
      </c>
    </row>
    <row r="1028" spans="1:19" s="28" customFormat="1" ht="15" customHeight="1" x14ac:dyDescent="0.25">
      <c r="A1028" s="145" t="s">
        <v>2222</v>
      </c>
      <c r="B1028" s="146">
        <v>4</v>
      </c>
      <c r="C1028" s="147" t="s">
        <v>2223</v>
      </c>
      <c r="D1028" s="136"/>
      <c r="E1028" s="16"/>
      <c r="F1028" s="178">
        <v>16091.314668522169</v>
      </c>
      <c r="G1028" s="201">
        <v>307</v>
      </c>
      <c r="H1028" s="180">
        <v>0.6971122229968173</v>
      </c>
      <c r="I1028" s="201">
        <v>66</v>
      </c>
      <c r="J1028" s="184">
        <v>83.217612136557122</v>
      </c>
      <c r="K1028" s="201">
        <v>245</v>
      </c>
      <c r="L1028" s="184">
        <v>74.062942937114968</v>
      </c>
      <c r="M1028" s="201">
        <v>229</v>
      </c>
      <c r="N1028" s="184">
        <v>10.582195059608893</v>
      </c>
      <c r="O1028" s="201">
        <v>53</v>
      </c>
      <c r="P1028" s="184">
        <v>1306.6395558850925</v>
      </c>
      <c r="Q1028" s="201">
        <v>103</v>
      </c>
      <c r="S1028" s="234">
        <v>1021</v>
      </c>
    </row>
    <row r="1029" spans="1:19" s="28" customFormat="1" ht="15" customHeight="1" x14ac:dyDescent="0.25">
      <c r="A1029" s="145" t="s">
        <v>2224</v>
      </c>
      <c r="B1029" s="146">
        <v>5</v>
      </c>
      <c r="C1029" s="147" t="s">
        <v>180</v>
      </c>
      <c r="D1029" s="136"/>
      <c r="E1029" s="16"/>
      <c r="F1029" s="178">
        <v>20601.232596080568</v>
      </c>
      <c r="G1029" s="201">
        <v>253</v>
      </c>
      <c r="H1029" s="180">
        <v>0.62802177629974387</v>
      </c>
      <c r="I1029" s="201">
        <v>164</v>
      </c>
      <c r="J1029" s="184">
        <v>87.660077292759411</v>
      </c>
      <c r="K1029" s="201">
        <v>77</v>
      </c>
      <c r="L1029" s="184">
        <v>71.363434212485885</v>
      </c>
      <c r="M1029" s="201">
        <v>320</v>
      </c>
      <c r="N1029" s="184">
        <v>9.1270136494616114</v>
      </c>
      <c r="O1029" s="201">
        <v>186</v>
      </c>
      <c r="P1029" s="184">
        <v>998.48322510498565</v>
      </c>
      <c r="Q1029" s="201">
        <v>300</v>
      </c>
      <c r="S1029" s="234">
        <v>1022</v>
      </c>
    </row>
    <row r="1030" spans="1:19" s="28" customFormat="1" ht="15" customHeight="1" x14ac:dyDescent="0.25">
      <c r="A1030" s="145" t="s">
        <v>2227</v>
      </c>
      <c r="B1030" s="146">
        <v>1</v>
      </c>
      <c r="C1030" s="147" t="s">
        <v>2228</v>
      </c>
      <c r="D1030" s="136"/>
      <c r="E1030" s="16"/>
      <c r="F1030" s="178">
        <v>7801.4833897571971</v>
      </c>
      <c r="G1030" s="201">
        <v>571</v>
      </c>
      <c r="H1030" s="180">
        <v>0.63740633844093753</v>
      </c>
      <c r="I1030" s="201">
        <v>145</v>
      </c>
      <c r="J1030" s="184">
        <v>85.757964020496459</v>
      </c>
      <c r="K1030" s="201">
        <v>126</v>
      </c>
      <c r="L1030" s="184">
        <v>80.132003849709875</v>
      </c>
      <c r="M1030" s="201">
        <v>57</v>
      </c>
      <c r="N1030" s="184">
        <v>9.2739330947196699</v>
      </c>
      <c r="O1030" s="201">
        <v>163</v>
      </c>
      <c r="P1030" s="184">
        <v>1005.6902396899382</v>
      </c>
      <c r="Q1030" s="201">
        <v>289</v>
      </c>
      <c r="S1030" s="234">
        <v>1023</v>
      </c>
    </row>
    <row r="1031" spans="1:19" s="28" customFormat="1" ht="15" customHeight="1" x14ac:dyDescent="0.25">
      <c r="A1031" s="145" t="s">
        <v>2229</v>
      </c>
      <c r="B1031" s="146">
        <v>2</v>
      </c>
      <c r="C1031" s="147" t="s">
        <v>2230</v>
      </c>
      <c r="D1031" s="136"/>
      <c r="E1031" s="16"/>
      <c r="F1031" s="178">
        <v>1565.7339534166806</v>
      </c>
      <c r="G1031" s="201">
        <v>1394</v>
      </c>
      <c r="H1031" s="180">
        <v>0.61062336466577261</v>
      </c>
      <c r="I1031" s="201">
        <v>204</v>
      </c>
      <c r="J1031" s="184">
        <v>86.381923274890298</v>
      </c>
      <c r="K1031" s="201">
        <v>112</v>
      </c>
      <c r="L1031" s="184">
        <v>85.947904166097132</v>
      </c>
      <c r="M1031" s="201">
        <v>13</v>
      </c>
      <c r="N1031" s="184">
        <v>8.4126615663931581</v>
      </c>
      <c r="O1031" s="201">
        <v>308</v>
      </c>
      <c r="P1031" s="184">
        <v>902.13419846506031</v>
      </c>
      <c r="Q1031" s="201">
        <v>421</v>
      </c>
      <c r="S1031" s="234">
        <v>1024</v>
      </c>
    </row>
    <row r="1032" spans="1:19" s="28" customFormat="1" ht="15" customHeight="1" x14ac:dyDescent="0.25">
      <c r="A1032" s="145" t="s">
        <v>2231</v>
      </c>
      <c r="B1032" s="146">
        <v>3</v>
      </c>
      <c r="C1032" s="147" t="s">
        <v>942</v>
      </c>
      <c r="D1032" s="136"/>
      <c r="E1032" s="16"/>
      <c r="F1032" s="178">
        <v>2676.3478123353934</v>
      </c>
      <c r="G1032" s="201">
        <v>1120</v>
      </c>
      <c r="H1032" s="180">
        <v>0.61441771889248442</v>
      </c>
      <c r="I1032" s="201">
        <v>193</v>
      </c>
      <c r="J1032" s="184">
        <v>86.132933791586041</v>
      </c>
      <c r="K1032" s="201">
        <v>120</v>
      </c>
      <c r="L1032" s="184">
        <v>81.375012665454278</v>
      </c>
      <c r="M1032" s="201">
        <v>42</v>
      </c>
      <c r="N1032" s="184">
        <v>8.6433042443049448</v>
      </c>
      <c r="O1032" s="201">
        <v>264</v>
      </c>
      <c r="P1032" s="184">
        <v>931.08631305644724</v>
      </c>
      <c r="Q1032" s="201">
        <v>381</v>
      </c>
      <c r="S1032" s="234">
        <v>1025</v>
      </c>
    </row>
    <row r="1033" spans="1:19" s="28" customFormat="1" ht="15" customHeight="1" x14ac:dyDescent="0.25">
      <c r="A1033" s="145" t="s">
        <v>2232</v>
      </c>
      <c r="B1033" s="146">
        <v>4</v>
      </c>
      <c r="C1033" s="147" t="s">
        <v>408</v>
      </c>
      <c r="D1033" s="136"/>
      <c r="E1033" s="16"/>
      <c r="F1033" s="178">
        <v>933.39895486640705</v>
      </c>
      <c r="G1033" s="201">
        <v>1610</v>
      </c>
      <c r="H1033" s="180">
        <v>0.59061086820857744</v>
      </c>
      <c r="I1033" s="201">
        <v>240</v>
      </c>
      <c r="J1033" s="184">
        <v>85.486802857123379</v>
      </c>
      <c r="K1033" s="201">
        <v>137</v>
      </c>
      <c r="L1033" s="184">
        <v>72.705273919692331</v>
      </c>
      <c r="M1033" s="201">
        <v>270</v>
      </c>
      <c r="N1033" s="184">
        <v>8.4546472719222816</v>
      </c>
      <c r="O1033" s="201">
        <v>301</v>
      </c>
      <c r="P1033" s="184">
        <v>897.99949573414472</v>
      </c>
      <c r="Q1033" s="201">
        <v>427</v>
      </c>
      <c r="S1033" s="234">
        <v>1026</v>
      </c>
    </row>
    <row r="1034" spans="1:19" s="28" customFormat="1" ht="15" customHeight="1" x14ac:dyDescent="0.25">
      <c r="A1034" s="145" t="s">
        <v>2233</v>
      </c>
      <c r="B1034" s="146">
        <v>5</v>
      </c>
      <c r="C1034" s="147" t="s">
        <v>2234</v>
      </c>
      <c r="D1034" s="136"/>
      <c r="E1034" s="16"/>
      <c r="F1034" s="178">
        <v>346.3745851931435</v>
      </c>
      <c r="G1034" s="201">
        <v>1837</v>
      </c>
      <c r="H1034" s="180">
        <v>0.63063800548849103</v>
      </c>
      <c r="I1034" s="201">
        <v>158</v>
      </c>
      <c r="J1034" s="184">
        <v>77.292808688441397</v>
      </c>
      <c r="K1034" s="201">
        <v>742</v>
      </c>
      <c r="L1034" s="184">
        <v>90.483410741596145</v>
      </c>
      <c r="M1034" s="201">
        <v>5</v>
      </c>
      <c r="N1034" s="184">
        <v>7.5105248870384793</v>
      </c>
      <c r="O1034" s="201">
        <v>485</v>
      </c>
      <c r="P1034" s="184">
        <v>1210.94849815764</v>
      </c>
      <c r="Q1034" s="201">
        <v>141</v>
      </c>
      <c r="S1034" s="234">
        <v>1027</v>
      </c>
    </row>
    <row r="1035" spans="1:19" s="28" customFormat="1" ht="15" customHeight="1" x14ac:dyDescent="0.25">
      <c r="A1035" s="145" t="s">
        <v>2237</v>
      </c>
      <c r="B1035" s="146">
        <v>1</v>
      </c>
      <c r="C1035" s="147" t="s">
        <v>2238</v>
      </c>
      <c r="D1035" s="136"/>
      <c r="E1035" s="16"/>
      <c r="F1035" s="178">
        <v>67932.715521005273</v>
      </c>
      <c r="G1035" s="201">
        <v>90</v>
      </c>
      <c r="H1035" s="180">
        <v>0.58778434227642928</v>
      </c>
      <c r="I1035" s="201">
        <v>251</v>
      </c>
      <c r="J1035" s="184">
        <v>76.390294226555923</v>
      </c>
      <c r="K1035" s="201">
        <v>817</v>
      </c>
      <c r="L1035" s="184">
        <v>71.911126961927366</v>
      </c>
      <c r="M1035" s="201">
        <v>307</v>
      </c>
      <c r="N1035" s="184">
        <v>10.09419156610061</v>
      </c>
      <c r="O1035" s="201">
        <v>88</v>
      </c>
      <c r="P1035" s="184">
        <v>936.77917623964493</v>
      </c>
      <c r="Q1035" s="201">
        <v>374</v>
      </c>
      <c r="S1035" s="234">
        <v>1028</v>
      </c>
    </row>
    <row r="1036" spans="1:19" s="28" customFormat="1" ht="15" customHeight="1" x14ac:dyDescent="0.25">
      <c r="A1036" s="145" t="s">
        <v>2239</v>
      </c>
      <c r="B1036" s="146">
        <v>2</v>
      </c>
      <c r="C1036" s="147" t="s">
        <v>2240</v>
      </c>
      <c r="D1036" s="136"/>
      <c r="E1036" s="16"/>
      <c r="F1036" s="178">
        <v>1388.5190493643747</v>
      </c>
      <c r="G1036" s="201">
        <v>1443</v>
      </c>
      <c r="H1036" s="180">
        <v>0.5480764988660225</v>
      </c>
      <c r="I1036" s="201">
        <v>371</v>
      </c>
      <c r="J1036" s="184">
        <v>71.752467369570027</v>
      </c>
      <c r="K1036" s="201">
        <v>1242</v>
      </c>
      <c r="L1036" s="184">
        <v>87.742638108201419</v>
      </c>
      <c r="M1036" s="201">
        <v>9</v>
      </c>
      <c r="N1036" s="184">
        <v>8.1175509526858569</v>
      </c>
      <c r="O1036" s="201">
        <v>378</v>
      </c>
      <c r="P1036" s="184">
        <v>868.58833858530818</v>
      </c>
      <c r="Q1036" s="201">
        <v>477</v>
      </c>
      <c r="S1036" s="234">
        <v>1029</v>
      </c>
    </row>
    <row r="1037" spans="1:19" s="28" customFormat="1" ht="15" customHeight="1" x14ac:dyDescent="0.25">
      <c r="A1037" s="145" t="s">
        <v>2241</v>
      </c>
      <c r="B1037" s="146">
        <v>3</v>
      </c>
      <c r="C1037" s="147" t="s">
        <v>2242</v>
      </c>
      <c r="D1037" s="136"/>
      <c r="E1037" s="16"/>
      <c r="F1037" s="178">
        <v>5445.3306881526742</v>
      </c>
      <c r="G1037" s="201">
        <v>739</v>
      </c>
      <c r="H1037" s="180">
        <v>0.56971846772895607</v>
      </c>
      <c r="I1037" s="201">
        <v>303</v>
      </c>
      <c r="J1037" s="184">
        <v>71.134953337995967</v>
      </c>
      <c r="K1037" s="201">
        <v>1279</v>
      </c>
      <c r="L1037" s="184">
        <v>73.192024778073247</v>
      </c>
      <c r="M1037" s="201">
        <v>253</v>
      </c>
      <c r="N1037" s="184">
        <v>7.6256558322381505</v>
      </c>
      <c r="O1037" s="201">
        <v>460</v>
      </c>
      <c r="P1037" s="184">
        <v>1116.8296011794141</v>
      </c>
      <c r="Q1037" s="201">
        <v>184</v>
      </c>
      <c r="S1037" s="234">
        <v>1030</v>
      </c>
    </row>
    <row r="1038" spans="1:19" s="28" customFormat="1" ht="15" customHeight="1" x14ac:dyDescent="0.25">
      <c r="A1038" s="145" t="s">
        <v>2243</v>
      </c>
      <c r="B1038" s="146">
        <v>4</v>
      </c>
      <c r="C1038" s="147" t="s">
        <v>210</v>
      </c>
      <c r="D1038" s="136"/>
      <c r="E1038" s="16"/>
      <c r="F1038" s="178">
        <v>13076.6474939051</v>
      </c>
      <c r="G1038" s="201">
        <v>376</v>
      </c>
      <c r="H1038" s="180">
        <v>0.5681044338591833</v>
      </c>
      <c r="I1038" s="201">
        <v>307</v>
      </c>
      <c r="J1038" s="184">
        <v>74.425898808274567</v>
      </c>
      <c r="K1038" s="201">
        <v>1010</v>
      </c>
      <c r="L1038" s="184">
        <v>73.08388355650554</v>
      </c>
      <c r="M1038" s="201">
        <v>259</v>
      </c>
      <c r="N1038" s="184">
        <v>8.0813209019317291</v>
      </c>
      <c r="O1038" s="201">
        <v>381</v>
      </c>
      <c r="P1038" s="184">
        <v>999.95266029171171</v>
      </c>
      <c r="Q1038" s="201">
        <v>298</v>
      </c>
      <c r="S1038" s="234">
        <v>1031</v>
      </c>
    </row>
    <row r="1039" spans="1:19" s="28" customFormat="1" ht="15" customHeight="1" x14ac:dyDescent="0.25">
      <c r="A1039" s="145" t="s">
        <v>2244</v>
      </c>
      <c r="B1039" s="146">
        <v>5</v>
      </c>
      <c r="C1039" s="147" t="s">
        <v>2245</v>
      </c>
      <c r="D1039" s="136"/>
      <c r="E1039" s="16"/>
      <c r="F1039" s="178">
        <v>7196.3347685331291</v>
      </c>
      <c r="G1039" s="201">
        <v>599</v>
      </c>
      <c r="H1039" s="180">
        <v>0.64859261034444771</v>
      </c>
      <c r="I1039" s="201">
        <v>125</v>
      </c>
      <c r="J1039" s="184">
        <v>76.124015231537143</v>
      </c>
      <c r="K1039" s="201">
        <v>838</v>
      </c>
      <c r="L1039" s="184">
        <v>68.805179288810379</v>
      </c>
      <c r="M1039" s="201">
        <v>423</v>
      </c>
      <c r="N1039" s="184">
        <v>9.5200883326072123</v>
      </c>
      <c r="O1039" s="201">
        <v>135</v>
      </c>
      <c r="P1039" s="184">
        <v>1325.5703382328268</v>
      </c>
      <c r="Q1039" s="201">
        <v>95</v>
      </c>
      <c r="S1039" s="234">
        <v>1032</v>
      </c>
    </row>
    <row r="1040" spans="1:19" s="28" customFormat="1" ht="15" customHeight="1" x14ac:dyDescent="0.25">
      <c r="A1040" s="145" t="s">
        <v>2246</v>
      </c>
      <c r="B1040" s="146">
        <v>6</v>
      </c>
      <c r="C1040" s="147" t="s">
        <v>2247</v>
      </c>
      <c r="D1040" s="136"/>
      <c r="E1040" s="16"/>
      <c r="F1040" s="178">
        <v>13862.031727773274</v>
      </c>
      <c r="G1040" s="201">
        <v>353</v>
      </c>
      <c r="H1040" s="180">
        <v>0.52596070834174624</v>
      </c>
      <c r="I1040" s="201">
        <v>436</v>
      </c>
      <c r="J1040" s="184">
        <v>76.988302770663708</v>
      </c>
      <c r="K1040" s="201">
        <v>771</v>
      </c>
      <c r="L1040" s="184">
        <v>63.892241293068672</v>
      </c>
      <c r="M1040" s="201">
        <v>628</v>
      </c>
      <c r="N1040" s="184">
        <v>9.2065909283997058</v>
      </c>
      <c r="O1040" s="201">
        <v>176</v>
      </c>
      <c r="P1040" s="184">
        <v>752.02346827724921</v>
      </c>
      <c r="Q1040" s="201">
        <v>633</v>
      </c>
      <c r="S1040" s="234">
        <v>1033</v>
      </c>
    </row>
    <row r="1041" spans="1:19" s="28" customFormat="1" ht="15" customHeight="1" x14ac:dyDescent="0.25">
      <c r="A1041" s="145" t="s">
        <v>2248</v>
      </c>
      <c r="B1041" s="146">
        <v>7</v>
      </c>
      <c r="C1041" s="147" t="s">
        <v>2249</v>
      </c>
      <c r="D1041" s="136"/>
      <c r="E1041" s="16"/>
      <c r="F1041" s="178">
        <v>24985.287665647276</v>
      </c>
      <c r="G1041" s="201">
        <v>218</v>
      </c>
      <c r="H1041" s="180">
        <v>0.58027733830359229</v>
      </c>
      <c r="I1041" s="201">
        <v>270</v>
      </c>
      <c r="J1041" s="184">
        <v>76.155600826473759</v>
      </c>
      <c r="K1041" s="201">
        <v>834</v>
      </c>
      <c r="L1041" s="184">
        <v>73.318078848522916</v>
      </c>
      <c r="M1041" s="201">
        <v>246</v>
      </c>
      <c r="N1041" s="184">
        <v>8.672736647764733</v>
      </c>
      <c r="O1041" s="201">
        <v>257</v>
      </c>
      <c r="P1041" s="184">
        <v>983.32150152426789</v>
      </c>
      <c r="Q1041" s="201">
        <v>318</v>
      </c>
      <c r="S1041" s="234">
        <v>1034</v>
      </c>
    </row>
    <row r="1042" spans="1:19" s="28" customFormat="1" ht="15" customHeight="1" x14ac:dyDescent="0.25">
      <c r="A1042" s="145" t="s">
        <v>2250</v>
      </c>
      <c r="B1042" s="146">
        <v>8</v>
      </c>
      <c r="C1042" s="147" t="s">
        <v>2251</v>
      </c>
      <c r="D1042" s="136"/>
      <c r="E1042" s="16"/>
      <c r="F1042" s="178">
        <v>17897.698406418971</v>
      </c>
      <c r="G1042" s="201">
        <v>286</v>
      </c>
      <c r="H1042" s="180">
        <v>0.57473240174030227</v>
      </c>
      <c r="I1042" s="201">
        <v>292</v>
      </c>
      <c r="J1042" s="184">
        <v>75.953254778809111</v>
      </c>
      <c r="K1042" s="201">
        <v>860</v>
      </c>
      <c r="L1042" s="184">
        <v>69.100152070649386</v>
      </c>
      <c r="M1042" s="201">
        <v>413</v>
      </c>
      <c r="N1042" s="184">
        <v>9.3007234443719415</v>
      </c>
      <c r="O1042" s="201">
        <v>160</v>
      </c>
      <c r="P1042" s="184">
        <v>947.10824876928598</v>
      </c>
      <c r="Q1042" s="201">
        <v>366</v>
      </c>
      <c r="S1042" s="234">
        <v>1035</v>
      </c>
    </row>
    <row r="1043" spans="1:19" s="28" customFormat="1" ht="15" customHeight="1" x14ac:dyDescent="0.25">
      <c r="A1043" s="145" t="s">
        <v>2256</v>
      </c>
      <c r="B1043" s="146">
        <v>1</v>
      </c>
      <c r="C1043" s="147" t="s">
        <v>2257</v>
      </c>
      <c r="D1043" s="136"/>
      <c r="E1043" s="16"/>
      <c r="F1043" s="178">
        <v>120821.29535197926</v>
      </c>
      <c r="G1043" s="201">
        <v>45</v>
      </c>
      <c r="H1043" s="180">
        <v>0.57392435084544868</v>
      </c>
      <c r="I1043" s="201">
        <v>293</v>
      </c>
      <c r="J1043" s="184">
        <v>69.308795888895958</v>
      </c>
      <c r="K1043" s="201">
        <v>1417</v>
      </c>
      <c r="L1043" s="184">
        <v>75.663364953522205</v>
      </c>
      <c r="M1043" s="201">
        <v>180</v>
      </c>
      <c r="N1043" s="184">
        <v>10.843381460020328</v>
      </c>
      <c r="O1043" s="201">
        <v>40</v>
      </c>
      <c r="P1043" s="184">
        <v>944.02976155562237</v>
      </c>
      <c r="Q1043" s="201">
        <v>368</v>
      </c>
      <c r="S1043" s="234">
        <v>1036</v>
      </c>
    </row>
    <row r="1044" spans="1:19" s="28" customFormat="1" ht="15" customHeight="1" x14ac:dyDescent="0.25">
      <c r="A1044" s="145" t="s">
        <v>2258</v>
      </c>
      <c r="B1044" s="146">
        <v>2</v>
      </c>
      <c r="C1044" s="147" t="s">
        <v>2259</v>
      </c>
      <c r="D1044" s="136"/>
      <c r="E1044" s="16"/>
      <c r="F1044" s="178">
        <v>509.49284915037964</v>
      </c>
      <c r="G1044" s="201">
        <v>1784</v>
      </c>
      <c r="H1044" s="180">
        <v>0.37770717633665712</v>
      </c>
      <c r="I1044" s="201">
        <v>1017</v>
      </c>
      <c r="J1044" s="184">
        <v>86.597214686247256</v>
      </c>
      <c r="K1044" s="201">
        <v>106</v>
      </c>
      <c r="L1044" s="184">
        <v>71.096443542755623</v>
      </c>
      <c r="M1044" s="201">
        <v>334</v>
      </c>
      <c r="N1044" s="184">
        <v>6.8669537032045156</v>
      </c>
      <c r="O1044" s="201">
        <v>662</v>
      </c>
      <c r="P1044" s="184">
        <v>291.87366040669019</v>
      </c>
      <c r="Q1044" s="201">
        <v>1505</v>
      </c>
      <c r="S1044" s="234">
        <v>1037</v>
      </c>
    </row>
    <row r="1045" spans="1:19" s="28" customFormat="1" ht="15" customHeight="1" x14ac:dyDescent="0.25">
      <c r="A1045" s="145" t="s">
        <v>2260</v>
      </c>
      <c r="B1045" s="146">
        <v>3</v>
      </c>
      <c r="C1045" s="147" t="s">
        <v>2261</v>
      </c>
      <c r="D1045" s="136"/>
      <c r="E1045" s="16"/>
      <c r="F1045" s="178">
        <v>965.61984651228079</v>
      </c>
      <c r="G1045" s="201">
        <v>1595</v>
      </c>
      <c r="H1045" s="180">
        <v>0.2647598808783112</v>
      </c>
      <c r="I1045" s="201">
        <v>1614</v>
      </c>
      <c r="J1045" s="184">
        <v>70.243480192225803</v>
      </c>
      <c r="K1045" s="201">
        <v>1345</v>
      </c>
      <c r="L1045" s="184">
        <v>55.441599195102</v>
      </c>
      <c r="M1045" s="201">
        <v>975</v>
      </c>
      <c r="N1045" s="184">
        <v>5.4775619898753272</v>
      </c>
      <c r="O1045" s="201">
        <v>1093</v>
      </c>
      <c r="P1045" s="184">
        <v>195.10872448495249</v>
      </c>
      <c r="Q1045" s="201">
        <v>1750</v>
      </c>
      <c r="S1045" s="234">
        <v>1038</v>
      </c>
    </row>
    <row r="1046" spans="1:19" s="28" customFormat="1" ht="15" customHeight="1" x14ac:dyDescent="0.25">
      <c r="A1046" s="145" t="s">
        <v>2262</v>
      </c>
      <c r="B1046" s="146">
        <v>4</v>
      </c>
      <c r="C1046" s="147" t="s">
        <v>2263</v>
      </c>
      <c r="D1046" s="136"/>
      <c r="E1046" s="16"/>
      <c r="F1046" s="178">
        <v>746.1150221747655</v>
      </c>
      <c r="G1046" s="201">
        <v>1679</v>
      </c>
      <c r="H1046" s="180">
        <v>0.31670377676606548</v>
      </c>
      <c r="I1046" s="201">
        <v>1344</v>
      </c>
      <c r="J1046" s="184">
        <v>71.055605594037289</v>
      </c>
      <c r="K1046" s="201">
        <v>1287</v>
      </c>
      <c r="L1046" s="184">
        <v>71.915442954153562</v>
      </c>
      <c r="M1046" s="201">
        <v>306</v>
      </c>
      <c r="N1046" s="184">
        <v>5.1010589968650502</v>
      </c>
      <c r="O1046" s="201">
        <v>1234</v>
      </c>
      <c r="P1046" s="184">
        <v>284.48925910433582</v>
      </c>
      <c r="Q1046" s="201">
        <v>1527</v>
      </c>
      <c r="S1046" s="234">
        <v>1039</v>
      </c>
    </row>
    <row r="1047" spans="1:19" s="28" customFormat="1" ht="15" customHeight="1" x14ac:dyDescent="0.25">
      <c r="A1047" s="145" t="s">
        <v>2264</v>
      </c>
      <c r="B1047" s="146">
        <v>5</v>
      </c>
      <c r="C1047" s="147" t="s">
        <v>2265</v>
      </c>
      <c r="D1047" s="136"/>
      <c r="E1047" s="16"/>
      <c r="F1047" s="178">
        <v>92485.034955161114</v>
      </c>
      <c r="G1047" s="201">
        <v>62</v>
      </c>
      <c r="H1047" s="180">
        <v>0.53301961921344587</v>
      </c>
      <c r="I1047" s="201">
        <v>416</v>
      </c>
      <c r="J1047" s="184">
        <v>73.237310235069813</v>
      </c>
      <c r="K1047" s="201">
        <v>1122</v>
      </c>
      <c r="L1047" s="184">
        <v>74.894961381463574</v>
      </c>
      <c r="M1047" s="201">
        <v>203</v>
      </c>
      <c r="N1047" s="184">
        <v>9.2531299519155663</v>
      </c>
      <c r="O1047" s="201">
        <v>167</v>
      </c>
      <c r="P1047" s="184">
        <v>775.56502879229481</v>
      </c>
      <c r="Q1047" s="201">
        <v>594</v>
      </c>
      <c r="S1047" s="234">
        <v>1040</v>
      </c>
    </row>
    <row r="1048" spans="1:19" s="28" customFormat="1" ht="15" customHeight="1" x14ac:dyDescent="0.25">
      <c r="A1048" s="145" t="s">
        <v>2266</v>
      </c>
      <c r="B1048" s="146">
        <v>6</v>
      </c>
      <c r="C1048" s="147" t="s">
        <v>2267</v>
      </c>
      <c r="D1048" s="136"/>
      <c r="E1048" s="16"/>
      <c r="F1048" s="178">
        <v>1494.2438500773981</v>
      </c>
      <c r="G1048" s="201">
        <v>1410</v>
      </c>
      <c r="H1048" s="180">
        <v>0.56326360766241834</v>
      </c>
      <c r="I1048" s="201">
        <v>324</v>
      </c>
      <c r="J1048" s="184">
        <v>78.258317495385015</v>
      </c>
      <c r="K1048" s="201">
        <v>652</v>
      </c>
      <c r="L1048" s="184">
        <v>69.927526864023605</v>
      </c>
      <c r="M1048" s="201">
        <v>380</v>
      </c>
      <c r="N1048" s="184">
        <v>6.6535868810286143</v>
      </c>
      <c r="O1048" s="201">
        <v>717</v>
      </c>
      <c r="P1048" s="184">
        <v>1050.0898677663363</v>
      </c>
      <c r="Q1048" s="201">
        <v>244</v>
      </c>
      <c r="S1048" s="234">
        <v>1041</v>
      </c>
    </row>
    <row r="1049" spans="1:19" s="28" customFormat="1" ht="15" customHeight="1" x14ac:dyDescent="0.25">
      <c r="A1049" s="145" t="s">
        <v>2268</v>
      </c>
      <c r="B1049" s="146">
        <v>7</v>
      </c>
      <c r="C1049" s="147" t="s">
        <v>2269</v>
      </c>
      <c r="D1049" s="136"/>
      <c r="E1049" s="16"/>
      <c r="F1049" s="178">
        <v>1959.4329732147012</v>
      </c>
      <c r="G1049" s="201">
        <v>1283</v>
      </c>
      <c r="H1049" s="180">
        <v>0.41698838865019738</v>
      </c>
      <c r="I1049" s="201">
        <v>837</v>
      </c>
      <c r="J1049" s="184">
        <v>69.63121467498614</v>
      </c>
      <c r="K1049" s="201">
        <v>1393</v>
      </c>
      <c r="L1049" s="184">
        <v>73.7033501401</v>
      </c>
      <c r="M1049" s="201">
        <v>237</v>
      </c>
      <c r="N1049" s="184">
        <v>7.2006410514271568</v>
      </c>
      <c r="O1049" s="201">
        <v>568</v>
      </c>
      <c r="P1049" s="184">
        <v>488.81542584907527</v>
      </c>
      <c r="Q1049" s="201">
        <v>1062</v>
      </c>
      <c r="S1049" s="234">
        <v>1042</v>
      </c>
    </row>
    <row r="1050" spans="1:19" s="28" customFormat="1" ht="15" customHeight="1" x14ac:dyDescent="0.25">
      <c r="A1050" s="145" t="s">
        <v>2270</v>
      </c>
      <c r="B1050" s="146">
        <v>8</v>
      </c>
      <c r="C1050" s="147" t="s">
        <v>1210</v>
      </c>
      <c r="D1050" s="136"/>
      <c r="E1050" s="16"/>
      <c r="F1050" s="178">
        <v>1024.0202126204272</v>
      </c>
      <c r="G1050" s="201">
        <v>1568</v>
      </c>
      <c r="H1050" s="180">
        <v>0.47992883900761513</v>
      </c>
      <c r="I1050" s="201">
        <v>598</v>
      </c>
      <c r="J1050" s="184">
        <v>70.718798250445147</v>
      </c>
      <c r="K1050" s="201">
        <v>1314</v>
      </c>
      <c r="L1050" s="184">
        <v>48.831756931167057</v>
      </c>
      <c r="M1050" s="201">
        <v>1229</v>
      </c>
      <c r="N1050" s="184">
        <v>5.33882266932706</v>
      </c>
      <c r="O1050" s="201">
        <v>1141</v>
      </c>
      <c r="P1050" s="184">
        <v>1060.1030065497084</v>
      </c>
      <c r="Q1050" s="201">
        <v>228</v>
      </c>
      <c r="S1050" s="234">
        <v>1043</v>
      </c>
    </row>
    <row r="1051" spans="1:19" s="28" customFormat="1" ht="15" customHeight="1" x14ac:dyDescent="0.25">
      <c r="A1051" s="145" t="s">
        <v>2271</v>
      </c>
      <c r="B1051" s="146">
        <v>9</v>
      </c>
      <c r="C1051" s="147" t="s">
        <v>2272</v>
      </c>
      <c r="D1051" s="136"/>
      <c r="E1051" s="16"/>
      <c r="F1051" s="178">
        <v>1344.2153233512981</v>
      </c>
      <c r="G1051" s="201">
        <v>1464</v>
      </c>
      <c r="H1051" s="180">
        <v>0.16370469761749532</v>
      </c>
      <c r="I1051" s="201">
        <v>1853</v>
      </c>
      <c r="J1051" s="184">
        <v>78.421982700799305</v>
      </c>
      <c r="K1051" s="201">
        <v>638</v>
      </c>
      <c r="L1051" s="184">
        <v>49.960327127160994</v>
      </c>
      <c r="M1051" s="201">
        <v>1190</v>
      </c>
      <c r="N1051" s="184">
        <v>3.9813155320370917</v>
      </c>
      <c r="O1051" s="201">
        <v>1651</v>
      </c>
      <c r="P1051" s="184">
        <v>78.843365816143049</v>
      </c>
      <c r="Q1051" s="201">
        <v>1867</v>
      </c>
      <c r="S1051" s="234">
        <v>1044</v>
      </c>
    </row>
    <row r="1052" spans="1:19" s="28" customFormat="1" ht="15" customHeight="1" x14ac:dyDescent="0.25">
      <c r="A1052" s="145" t="s">
        <v>2273</v>
      </c>
      <c r="B1052" s="146">
        <v>10</v>
      </c>
      <c r="C1052" s="147" t="s">
        <v>2274</v>
      </c>
      <c r="D1052" s="136"/>
      <c r="E1052" s="16"/>
      <c r="F1052" s="178">
        <v>167507.35354112255</v>
      </c>
      <c r="G1052" s="201">
        <v>31</v>
      </c>
      <c r="H1052" s="180">
        <v>0.60277133398736404</v>
      </c>
      <c r="I1052" s="201">
        <v>219</v>
      </c>
      <c r="J1052" s="184">
        <v>72.890718296795285</v>
      </c>
      <c r="K1052" s="201">
        <v>1158</v>
      </c>
      <c r="L1052" s="184">
        <v>78.200399801380655</v>
      </c>
      <c r="M1052" s="201">
        <v>102</v>
      </c>
      <c r="N1052" s="184">
        <v>10.959662249874858</v>
      </c>
      <c r="O1052" s="201">
        <v>36</v>
      </c>
      <c r="P1052" s="184">
        <v>987.30167831834649</v>
      </c>
      <c r="Q1052" s="201">
        <v>312</v>
      </c>
      <c r="S1052" s="234">
        <v>1045</v>
      </c>
    </row>
    <row r="1053" spans="1:19" s="28" customFormat="1" ht="15" customHeight="1" x14ac:dyDescent="0.25">
      <c r="A1053" s="145" t="s">
        <v>2275</v>
      </c>
      <c r="B1053" s="146">
        <v>11</v>
      </c>
      <c r="C1053" s="147" t="s">
        <v>2276</v>
      </c>
      <c r="D1053" s="136"/>
      <c r="E1053" s="16"/>
      <c r="F1053" s="178">
        <v>1375.4293121332385</v>
      </c>
      <c r="G1053" s="201">
        <v>1448</v>
      </c>
      <c r="H1053" s="180">
        <v>0.4230922767342738</v>
      </c>
      <c r="I1053" s="201">
        <v>808</v>
      </c>
      <c r="J1053" s="184">
        <v>81.207235882377859</v>
      </c>
      <c r="K1053" s="201">
        <v>425</v>
      </c>
      <c r="L1053" s="184">
        <v>68.244546414018714</v>
      </c>
      <c r="M1053" s="201">
        <v>440</v>
      </c>
      <c r="N1053" s="184">
        <v>5.8144043705994486</v>
      </c>
      <c r="O1053" s="201">
        <v>964</v>
      </c>
      <c r="P1053" s="184">
        <v>488.71263798851413</v>
      </c>
      <c r="Q1053" s="201">
        <v>1063</v>
      </c>
      <c r="S1053" s="234">
        <v>1046</v>
      </c>
    </row>
    <row r="1054" spans="1:19" s="28" customFormat="1" ht="15" customHeight="1" x14ac:dyDescent="0.25">
      <c r="A1054" s="145" t="s">
        <v>2277</v>
      </c>
      <c r="B1054" s="146">
        <v>12</v>
      </c>
      <c r="C1054" s="147" t="s">
        <v>2278</v>
      </c>
      <c r="D1054" s="136"/>
      <c r="E1054" s="16"/>
      <c r="F1054" s="178">
        <v>5287.2469385151062</v>
      </c>
      <c r="G1054" s="201">
        <v>765</v>
      </c>
      <c r="H1054" s="180">
        <v>0.51061833766915543</v>
      </c>
      <c r="I1054" s="201">
        <v>484</v>
      </c>
      <c r="J1054" s="184">
        <v>69.536507629489407</v>
      </c>
      <c r="K1054" s="201">
        <v>1399</v>
      </c>
      <c r="L1054" s="184">
        <v>75.928643470279411</v>
      </c>
      <c r="M1054" s="201">
        <v>172</v>
      </c>
      <c r="N1054" s="184">
        <v>8.656701813996575</v>
      </c>
      <c r="O1054" s="201">
        <v>258</v>
      </c>
      <c r="P1054" s="184">
        <v>765.17163515790367</v>
      </c>
      <c r="Q1054" s="201">
        <v>607</v>
      </c>
      <c r="S1054" s="234">
        <v>1047</v>
      </c>
    </row>
    <row r="1055" spans="1:19" s="28" customFormat="1" ht="15" customHeight="1" x14ac:dyDescent="0.25">
      <c r="A1055" s="145" t="s">
        <v>2279</v>
      </c>
      <c r="B1055" s="146">
        <v>13</v>
      </c>
      <c r="C1055" s="147" t="s">
        <v>2280</v>
      </c>
      <c r="D1055" s="136"/>
      <c r="E1055" s="16"/>
      <c r="F1055" s="178">
        <v>25001.398111470211</v>
      </c>
      <c r="G1055" s="201">
        <v>217</v>
      </c>
      <c r="H1055" s="180">
        <v>0.48536808921828806</v>
      </c>
      <c r="I1055" s="201">
        <v>570</v>
      </c>
      <c r="J1055" s="184">
        <v>69.372727689820806</v>
      </c>
      <c r="K1055" s="201">
        <v>1413</v>
      </c>
      <c r="L1055" s="184">
        <v>70.628245295085222</v>
      </c>
      <c r="M1055" s="201">
        <v>350</v>
      </c>
      <c r="N1055" s="184">
        <v>8.0170670605067418</v>
      </c>
      <c r="O1055" s="201">
        <v>391</v>
      </c>
      <c r="P1055" s="184">
        <v>720.37442629213126</v>
      </c>
      <c r="Q1055" s="201">
        <v>687</v>
      </c>
      <c r="S1055" s="234">
        <v>1048</v>
      </c>
    </row>
    <row r="1056" spans="1:19" s="28" customFormat="1" ht="15" customHeight="1" x14ac:dyDescent="0.25">
      <c r="A1056" s="145" t="s">
        <v>2281</v>
      </c>
      <c r="B1056" s="146">
        <v>14</v>
      </c>
      <c r="C1056" s="147" t="s">
        <v>2282</v>
      </c>
      <c r="D1056" s="136"/>
      <c r="E1056" s="16"/>
      <c r="F1056" s="178">
        <v>834.72247420091844</v>
      </c>
      <c r="G1056" s="201">
        <v>1654</v>
      </c>
      <c r="H1056" s="180">
        <v>0.34736263358243857</v>
      </c>
      <c r="I1056" s="201">
        <v>1176</v>
      </c>
      <c r="J1056" s="184">
        <v>76.494881283118048</v>
      </c>
      <c r="K1056" s="201">
        <v>812</v>
      </c>
      <c r="L1056" s="184">
        <v>46.18885561580057</v>
      </c>
      <c r="M1056" s="201">
        <v>1338</v>
      </c>
      <c r="N1056" s="184">
        <v>6.0694023415642135</v>
      </c>
      <c r="O1056" s="201">
        <v>887</v>
      </c>
      <c r="P1056" s="184">
        <v>358.03191963419744</v>
      </c>
      <c r="Q1056" s="201">
        <v>1358</v>
      </c>
      <c r="S1056" s="234">
        <v>1049</v>
      </c>
    </row>
    <row r="1057" spans="1:22" s="28" customFormat="1" ht="15" customHeight="1" x14ac:dyDescent="0.25">
      <c r="A1057" s="145" t="s">
        <v>2283</v>
      </c>
      <c r="B1057" s="146">
        <v>15</v>
      </c>
      <c r="C1057" s="147" t="s">
        <v>2284</v>
      </c>
      <c r="D1057" s="136"/>
      <c r="E1057" s="16"/>
      <c r="F1057" s="178">
        <v>9867.6480665488561</v>
      </c>
      <c r="G1057" s="201">
        <v>472</v>
      </c>
      <c r="H1057" s="180">
        <v>0.48075412326439682</v>
      </c>
      <c r="I1057" s="201">
        <v>592</v>
      </c>
      <c r="J1057" s="184">
        <v>69.02611564353316</v>
      </c>
      <c r="K1057" s="201">
        <v>1426</v>
      </c>
      <c r="L1057" s="184">
        <v>69.825721796291248</v>
      </c>
      <c r="M1057" s="201">
        <v>384</v>
      </c>
      <c r="N1057" s="184">
        <v>7.9106516970882144</v>
      </c>
      <c r="O1057" s="201">
        <v>400</v>
      </c>
      <c r="P1057" s="184">
        <v>715.95677870001327</v>
      </c>
      <c r="Q1057" s="201">
        <v>691</v>
      </c>
      <c r="S1057" s="234">
        <v>1050</v>
      </c>
    </row>
    <row r="1058" spans="1:22" s="28" customFormat="1" ht="15" customHeight="1" x14ac:dyDescent="0.25">
      <c r="A1058" s="145" t="s">
        <v>2285</v>
      </c>
      <c r="B1058" s="146">
        <v>16</v>
      </c>
      <c r="C1058" s="147" t="s">
        <v>2286</v>
      </c>
      <c r="D1058" s="136"/>
      <c r="E1058" s="16"/>
      <c r="F1058" s="178">
        <v>2392.4012047061306</v>
      </c>
      <c r="G1058" s="201">
        <v>1184</v>
      </c>
      <c r="H1058" s="180">
        <v>0.46449949564902832</v>
      </c>
      <c r="I1058" s="201">
        <v>655</v>
      </c>
      <c r="J1058" s="184">
        <v>73.02660403694496</v>
      </c>
      <c r="K1058" s="201">
        <v>1140</v>
      </c>
      <c r="L1058" s="184">
        <v>62.620416207913266</v>
      </c>
      <c r="M1058" s="201">
        <v>672</v>
      </c>
      <c r="N1058" s="184">
        <v>5.8613115661027235</v>
      </c>
      <c r="O1058" s="201">
        <v>948</v>
      </c>
      <c r="P1058" s="184">
        <v>764.28130203802061</v>
      </c>
      <c r="Q1058" s="201">
        <v>610</v>
      </c>
      <c r="S1058" s="234">
        <v>1051</v>
      </c>
    </row>
    <row r="1059" spans="1:22" s="28" customFormat="1" ht="15" customHeight="1" x14ac:dyDescent="0.25">
      <c r="A1059" s="145" t="s">
        <v>2287</v>
      </c>
      <c r="B1059" s="146">
        <v>17</v>
      </c>
      <c r="C1059" s="147" t="s">
        <v>304</v>
      </c>
      <c r="D1059" s="136"/>
      <c r="E1059" s="16"/>
      <c r="F1059" s="178">
        <v>5165.4116919791459</v>
      </c>
      <c r="G1059" s="201">
        <v>778</v>
      </c>
      <c r="H1059" s="180">
        <v>0.1370007988786025</v>
      </c>
      <c r="I1059" s="201">
        <v>1866</v>
      </c>
      <c r="J1059" s="184">
        <v>70.388128287123223</v>
      </c>
      <c r="K1059" s="201">
        <v>1339</v>
      </c>
      <c r="L1059" s="184">
        <v>56.827741772762224</v>
      </c>
      <c r="M1059" s="201">
        <v>913</v>
      </c>
      <c r="N1059" s="184">
        <v>3.6211879891708039</v>
      </c>
      <c r="O1059" s="201">
        <v>1732</v>
      </c>
      <c r="P1059" s="184">
        <v>66.037146306269236</v>
      </c>
      <c r="Q1059" s="201">
        <v>1873</v>
      </c>
      <c r="S1059" s="234">
        <v>1052</v>
      </c>
    </row>
    <row r="1060" spans="1:22" s="28" customFormat="1" ht="15" customHeight="1" x14ac:dyDescent="0.25">
      <c r="A1060" s="145" t="s">
        <v>2288</v>
      </c>
      <c r="B1060" s="146">
        <v>18</v>
      </c>
      <c r="C1060" s="147" t="s">
        <v>2289</v>
      </c>
      <c r="D1060" s="136"/>
      <c r="E1060" s="16"/>
      <c r="F1060" s="178">
        <v>20193.436936187478</v>
      </c>
      <c r="G1060" s="201">
        <v>259</v>
      </c>
      <c r="H1060" s="180">
        <v>0.5500040333807753</v>
      </c>
      <c r="I1060" s="201">
        <v>363</v>
      </c>
      <c r="J1060" s="184">
        <v>70.324104165613136</v>
      </c>
      <c r="K1060" s="201">
        <v>1340</v>
      </c>
      <c r="L1060" s="184">
        <v>78.733093477588753</v>
      </c>
      <c r="M1060" s="201">
        <v>93</v>
      </c>
      <c r="N1060" s="184">
        <v>9.6006741017359243</v>
      </c>
      <c r="O1060" s="201">
        <v>128</v>
      </c>
      <c r="P1060" s="184">
        <v>860.53599739605727</v>
      </c>
      <c r="Q1060" s="201">
        <v>487</v>
      </c>
      <c r="S1060" s="234">
        <v>1053</v>
      </c>
    </row>
    <row r="1061" spans="1:22" s="28" customFormat="1" ht="15" customHeight="1" x14ac:dyDescent="0.25">
      <c r="A1061" s="145" t="s">
        <v>2290</v>
      </c>
      <c r="B1061" s="146">
        <v>19</v>
      </c>
      <c r="C1061" s="147" t="s">
        <v>1414</v>
      </c>
      <c r="D1061" s="136"/>
      <c r="E1061" s="16"/>
      <c r="F1061" s="178">
        <v>4780.7747979565274</v>
      </c>
      <c r="G1061" s="201">
        <v>814</v>
      </c>
      <c r="H1061" s="180">
        <v>0.41309867070976819</v>
      </c>
      <c r="I1061" s="201">
        <v>851</v>
      </c>
      <c r="J1061" s="184">
        <v>68.478320962705922</v>
      </c>
      <c r="K1061" s="201">
        <v>1458</v>
      </c>
      <c r="L1061" s="184">
        <v>59.062849863295575</v>
      </c>
      <c r="M1061" s="201">
        <v>807</v>
      </c>
      <c r="N1061" s="184">
        <v>6.4844296465907085</v>
      </c>
      <c r="O1061" s="201">
        <v>763</v>
      </c>
      <c r="P1061" s="184">
        <v>578.26961384424055</v>
      </c>
      <c r="Q1061" s="201">
        <v>900</v>
      </c>
      <c r="S1061" s="234">
        <v>1054</v>
      </c>
    </row>
    <row r="1062" spans="1:22" s="28" customFormat="1" ht="15" customHeight="1" x14ac:dyDescent="0.25">
      <c r="A1062" s="145" t="s">
        <v>2291</v>
      </c>
      <c r="B1062" s="146">
        <v>20</v>
      </c>
      <c r="C1062" s="147" t="s">
        <v>2292</v>
      </c>
      <c r="D1062" s="136"/>
      <c r="E1062" s="16"/>
      <c r="F1062" s="178">
        <v>1864.784104004947</v>
      </c>
      <c r="G1062" s="201">
        <v>1316</v>
      </c>
      <c r="H1062" s="180">
        <v>0.49673670273567649</v>
      </c>
      <c r="I1062" s="201">
        <v>540</v>
      </c>
      <c r="J1062" s="184">
        <v>73.253965516835436</v>
      </c>
      <c r="K1062" s="201">
        <v>1120</v>
      </c>
      <c r="L1062" s="184">
        <v>71.892135822641961</v>
      </c>
      <c r="M1062" s="201">
        <v>310</v>
      </c>
      <c r="N1062" s="184">
        <v>5.9867980114773385</v>
      </c>
      <c r="O1062" s="201">
        <v>917</v>
      </c>
      <c r="P1062" s="184">
        <v>850.97412941717948</v>
      </c>
      <c r="Q1062" s="201">
        <v>493</v>
      </c>
      <c r="S1062" s="234">
        <v>1055</v>
      </c>
    </row>
    <row r="1063" spans="1:22" s="28" customFormat="1" ht="15" customHeight="1" x14ac:dyDescent="0.25">
      <c r="A1063" s="145" t="s">
        <v>2293</v>
      </c>
      <c r="B1063" s="146">
        <v>21</v>
      </c>
      <c r="C1063" s="147" t="s">
        <v>2294</v>
      </c>
      <c r="D1063" s="136"/>
      <c r="E1063" s="16"/>
      <c r="F1063" s="178">
        <v>3930.9487807966052</v>
      </c>
      <c r="G1063" s="201">
        <v>921</v>
      </c>
      <c r="H1063" s="180">
        <v>0.46645240476670641</v>
      </c>
      <c r="I1063" s="201">
        <v>645</v>
      </c>
      <c r="J1063" s="184">
        <v>69.816501658468809</v>
      </c>
      <c r="K1063" s="201">
        <v>1379</v>
      </c>
      <c r="L1063" s="184">
        <v>67.801441264744483</v>
      </c>
      <c r="M1063" s="201">
        <v>462</v>
      </c>
      <c r="N1063" s="184">
        <v>6.8864093757371938</v>
      </c>
      <c r="O1063" s="201">
        <v>655</v>
      </c>
      <c r="P1063" s="184">
        <v>714.62803288714508</v>
      </c>
      <c r="Q1063" s="201">
        <v>695</v>
      </c>
      <c r="R1063" s="29"/>
      <c r="S1063" s="234">
        <v>1056</v>
      </c>
      <c r="T1063" s="29"/>
      <c r="U1063" s="29"/>
      <c r="V1063" s="29"/>
    </row>
    <row r="1064" spans="1:22" s="28" customFormat="1" ht="15" customHeight="1" x14ac:dyDescent="0.25">
      <c r="A1064" s="145" t="s">
        <v>2295</v>
      </c>
      <c r="B1064" s="146">
        <v>22</v>
      </c>
      <c r="C1064" s="147" t="s">
        <v>2296</v>
      </c>
      <c r="D1064" s="136"/>
      <c r="E1064" s="16"/>
      <c r="F1064" s="178">
        <v>15386.48266376868</v>
      </c>
      <c r="G1064" s="201">
        <v>322</v>
      </c>
      <c r="H1064" s="180">
        <v>0.52473118670461383</v>
      </c>
      <c r="I1064" s="201">
        <v>440</v>
      </c>
      <c r="J1064" s="184">
        <v>70.24236125597686</v>
      </c>
      <c r="K1064" s="201">
        <v>1346</v>
      </c>
      <c r="L1064" s="184">
        <v>77.499844218508798</v>
      </c>
      <c r="M1064" s="201">
        <v>121</v>
      </c>
      <c r="N1064" s="184">
        <v>8.9923675755269805</v>
      </c>
      <c r="O1064" s="201">
        <v>200</v>
      </c>
      <c r="P1064" s="184">
        <v>788.86114712949814</v>
      </c>
      <c r="Q1064" s="201">
        <v>578</v>
      </c>
      <c r="S1064" s="234">
        <v>1057</v>
      </c>
    </row>
    <row r="1065" spans="1:22" s="28" customFormat="1" ht="15" customHeight="1" x14ac:dyDescent="0.25">
      <c r="A1065" s="145" t="s">
        <v>2297</v>
      </c>
      <c r="B1065" s="146">
        <v>23</v>
      </c>
      <c r="C1065" s="147" t="s">
        <v>2298</v>
      </c>
      <c r="D1065" s="136"/>
      <c r="E1065" s="16"/>
      <c r="F1065" s="178">
        <v>11681.08012449319</v>
      </c>
      <c r="G1065" s="201">
        <v>413</v>
      </c>
      <c r="H1065" s="180">
        <v>0.53091161725828484</v>
      </c>
      <c r="I1065" s="201">
        <v>422</v>
      </c>
      <c r="J1065" s="184">
        <v>70.848137463036053</v>
      </c>
      <c r="K1065" s="201">
        <v>1305</v>
      </c>
      <c r="L1065" s="184">
        <v>71.952404483989795</v>
      </c>
      <c r="M1065" s="201">
        <v>303</v>
      </c>
      <c r="N1065" s="184">
        <v>9.195714413498381</v>
      </c>
      <c r="O1065" s="201">
        <v>177</v>
      </c>
      <c r="P1065" s="184">
        <v>823.5779190388248</v>
      </c>
      <c r="Q1065" s="201">
        <v>527</v>
      </c>
      <c r="S1065" s="234">
        <v>1058</v>
      </c>
    </row>
    <row r="1066" spans="1:22" s="28" customFormat="1" ht="15" customHeight="1" x14ac:dyDescent="0.25">
      <c r="A1066" s="145" t="s">
        <v>2299</v>
      </c>
      <c r="B1066" s="146">
        <v>24</v>
      </c>
      <c r="C1066" s="147" t="s">
        <v>2300</v>
      </c>
      <c r="D1066" s="136"/>
      <c r="E1066" s="16"/>
      <c r="F1066" s="178">
        <v>5550.0485860017643</v>
      </c>
      <c r="G1066" s="201">
        <v>729</v>
      </c>
      <c r="H1066" s="180">
        <v>0.4805141163153252</v>
      </c>
      <c r="I1066" s="201">
        <v>593</v>
      </c>
      <c r="J1066" s="184">
        <v>68.879931237943083</v>
      </c>
      <c r="K1066" s="201">
        <v>1435</v>
      </c>
      <c r="L1066" s="184">
        <v>74.291392152242949</v>
      </c>
      <c r="M1066" s="201">
        <v>219</v>
      </c>
      <c r="N1066" s="184">
        <v>8.5494002005526344</v>
      </c>
      <c r="O1066" s="201">
        <v>284</v>
      </c>
      <c r="P1066" s="184">
        <v>664.30766502802408</v>
      </c>
      <c r="Q1066" s="201">
        <v>758</v>
      </c>
      <c r="S1066" s="234">
        <v>1059</v>
      </c>
    </row>
    <row r="1067" spans="1:22" s="28" customFormat="1" ht="15" customHeight="1" x14ac:dyDescent="0.25">
      <c r="A1067" s="145" t="s">
        <v>2301</v>
      </c>
      <c r="B1067" s="146">
        <v>25</v>
      </c>
      <c r="C1067" s="147" t="s">
        <v>2302</v>
      </c>
      <c r="D1067" s="136"/>
      <c r="E1067" s="16"/>
      <c r="F1067" s="178">
        <v>21241.622817542313</v>
      </c>
      <c r="G1067" s="201">
        <v>248</v>
      </c>
      <c r="H1067" s="180">
        <v>0.47807996245540341</v>
      </c>
      <c r="I1067" s="201">
        <v>605</v>
      </c>
      <c r="J1067" s="184">
        <v>71.220753033083966</v>
      </c>
      <c r="K1067" s="201">
        <v>1271</v>
      </c>
      <c r="L1067" s="184">
        <v>70.798546887750092</v>
      </c>
      <c r="M1067" s="201">
        <v>346</v>
      </c>
      <c r="N1067" s="184">
        <v>7.3599174356707042</v>
      </c>
      <c r="O1067" s="201">
        <v>524</v>
      </c>
      <c r="P1067" s="184">
        <v>699.09561294589389</v>
      </c>
      <c r="Q1067" s="201">
        <v>713</v>
      </c>
      <c r="S1067" s="234">
        <v>1060</v>
      </c>
    </row>
    <row r="1068" spans="1:22" s="28" customFormat="1" ht="15" customHeight="1" x14ac:dyDescent="0.25">
      <c r="A1068" s="145" t="s">
        <v>2303</v>
      </c>
      <c r="B1068" s="146">
        <v>26</v>
      </c>
      <c r="C1068" s="147" t="s">
        <v>2304</v>
      </c>
      <c r="D1068" s="136"/>
      <c r="E1068" s="16"/>
      <c r="F1068" s="178">
        <v>17048.87929212298</v>
      </c>
      <c r="G1068" s="201">
        <v>298</v>
      </c>
      <c r="H1068" s="180">
        <v>0.53430893229572773</v>
      </c>
      <c r="I1068" s="201">
        <v>413</v>
      </c>
      <c r="J1068" s="184">
        <v>73.876438678912734</v>
      </c>
      <c r="K1068" s="201">
        <v>1068</v>
      </c>
      <c r="L1068" s="184">
        <v>73.092715750148898</v>
      </c>
      <c r="M1068" s="201">
        <v>258</v>
      </c>
      <c r="N1068" s="184">
        <v>8.1264455864503446</v>
      </c>
      <c r="O1068" s="201">
        <v>373</v>
      </c>
      <c r="P1068" s="184">
        <v>843.85962566799253</v>
      </c>
      <c r="Q1068" s="201">
        <v>504</v>
      </c>
      <c r="S1068" s="234">
        <v>1061</v>
      </c>
    </row>
    <row r="1069" spans="1:22" s="28" customFormat="1" ht="15" customHeight="1" x14ac:dyDescent="0.25">
      <c r="A1069" s="145" t="s">
        <v>2305</v>
      </c>
      <c r="B1069" s="146">
        <v>27</v>
      </c>
      <c r="C1069" s="147" t="s">
        <v>2306</v>
      </c>
      <c r="D1069" s="136"/>
      <c r="E1069" s="16"/>
      <c r="F1069" s="178">
        <v>6264.9496193945897</v>
      </c>
      <c r="G1069" s="201">
        <v>676</v>
      </c>
      <c r="H1069" s="180">
        <v>0.37556223833779356</v>
      </c>
      <c r="I1069" s="201">
        <v>1030</v>
      </c>
      <c r="J1069" s="184">
        <v>70.29820867797514</v>
      </c>
      <c r="K1069" s="201">
        <v>1341</v>
      </c>
      <c r="L1069" s="184">
        <v>58.631541827708872</v>
      </c>
      <c r="M1069" s="201">
        <v>835</v>
      </c>
      <c r="N1069" s="184">
        <v>4.4816066171257845</v>
      </c>
      <c r="O1069" s="201">
        <v>1480</v>
      </c>
      <c r="P1069" s="184">
        <v>554.77319939965491</v>
      </c>
      <c r="Q1069" s="201">
        <v>935</v>
      </c>
      <c r="S1069" s="234">
        <v>1062</v>
      </c>
    </row>
    <row r="1070" spans="1:22" s="28" customFormat="1" ht="15" customHeight="1" x14ac:dyDescent="0.25">
      <c r="A1070" s="145" t="s">
        <v>2307</v>
      </c>
      <c r="B1070" s="146">
        <v>28</v>
      </c>
      <c r="C1070" s="147" t="s">
        <v>2308</v>
      </c>
      <c r="D1070" s="136"/>
      <c r="E1070" s="16"/>
      <c r="F1070" s="178">
        <v>2657.216657920656</v>
      </c>
      <c r="G1070" s="201">
        <v>1128</v>
      </c>
      <c r="H1070" s="180">
        <v>0.44544564553481658</v>
      </c>
      <c r="I1070" s="201">
        <v>715</v>
      </c>
      <c r="J1070" s="184">
        <v>74.871380180901511</v>
      </c>
      <c r="K1070" s="201">
        <v>974</v>
      </c>
      <c r="L1070" s="184">
        <v>68.200602605504642</v>
      </c>
      <c r="M1070" s="201">
        <v>446</v>
      </c>
      <c r="N1070" s="184">
        <v>6.8801926455627482</v>
      </c>
      <c r="O1070" s="201">
        <v>658</v>
      </c>
      <c r="P1070" s="184">
        <v>565.65335648481118</v>
      </c>
      <c r="Q1070" s="201">
        <v>916</v>
      </c>
      <c r="S1070" s="234">
        <v>1063</v>
      </c>
    </row>
    <row r="1071" spans="1:22" s="28" customFormat="1" ht="15" customHeight="1" x14ac:dyDescent="0.25">
      <c r="A1071" s="145" t="s">
        <v>2311</v>
      </c>
      <c r="B1071" s="146">
        <v>1</v>
      </c>
      <c r="C1071" s="147" t="s">
        <v>1230</v>
      </c>
      <c r="D1071" s="136"/>
      <c r="E1071" s="16"/>
      <c r="F1071" s="178">
        <v>15534.497384766912</v>
      </c>
      <c r="G1071" s="201">
        <v>320</v>
      </c>
      <c r="H1071" s="180">
        <v>0.52650561721973765</v>
      </c>
      <c r="I1071" s="201">
        <v>435</v>
      </c>
      <c r="J1071" s="184">
        <v>65.600817690818587</v>
      </c>
      <c r="K1071" s="201">
        <v>1583</v>
      </c>
      <c r="L1071" s="184">
        <v>69.997347972629072</v>
      </c>
      <c r="M1071" s="201">
        <v>377</v>
      </c>
      <c r="N1071" s="184">
        <v>9.6637041327742317</v>
      </c>
      <c r="O1071" s="201">
        <v>121</v>
      </c>
      <c r="P1071" s="184">
        <v>888.9495565685263</v>
      </c>
      <c r="Q1071" s="201">
        <v>444</v>
      </c>
      <c r="S1071" s="234">
        <v>1064</v>
      </c>
    </row>
    <row r="1072" spans="1:22" s="28" customFormat="1" ht="15" customHeight="1" x14ac:dyDescent="0.25">
      <c r="A1072" s="145" t="s">
        <v>2312</v>
      </c>
      <c r="B1072" s="146">
        <v>2</v>
      </c>
      <c r="C1072" s="147" t="s">
        <v>335</v>
      </c>
      <c r="D1072" s="136"/>
      <c r="E1072" s="16"/>
      <c r="F1072" s="178">
        <v>1653.3345025789001</v>
      </c>
      <c r="G1072" s="201">
        <v>1370</v>
      </c>
      <c r="H1072" s="180">
        <v>0.42763515192419288</v>
      </c>
      <c r="I1072" s="201">
        <v>785</v>
      </c>
      <c r="J1072" s="184">
        <v>77.12242065675423</v>
      </c>
      <c r="K1072" s="201">
        <v>754</v>
      </c>
      <c r="L1072" s="184">
        <v>56.527506882608726</v>
      </c>
      <c r="M1072" s="201">
        <v>922</v>
      </c>
      <c r="N1072" s="184">
        <v>7.0709554762578275</v>
      </c>
      <c r="O1072" s="201">
        <v>609</v>
      </c>
      <c r="P1072" s="184">
        <v>519.4326114094506</v>
      </c>
      <c r="Q1072" s="201">
        <v>997</v>
      </c>
      <c r="S1072" s="234">
        <v>1065</v>
      </c>
    </row>
    <row r="1073" spans="1:19" s="28" customFormat="1" ht="15" customHeight="1" x14ac:dyDescent="0.25">
      <c r="A1073" s="145" t="s">
        <v>2313</v>
      </c>
      <c r="B1073" s="146">
        <v>3</v>
      </c>
      <c r="C1073" s="147" t="s">
        <v>2314</v>
      </c>
      <c r="D1073" s="136"/>
      <c r="E1073" s="16"/>
      <c r="F1073" s="178">
        <v>3526.1738294953152</v>
      </c>
      <c r="G1073" s="201">
        <v>978</v>
      </c>
      <c r="H1073" s="180">
        <v>0.30161914436489884</v>
      </c>
      <c r="I1073" s="201">
        <v>1421</v>
      </c>
      <c r="J1073" s="184">
        <v>77.651100431674621</v>
      </c>
      <c r="K1073" s="201">
        <v>712</v>
      </c>
      <c r="L1073" s="184">
        <v>49.741901945674975</v>
      </c>
      <c r="M1073" s="201">
        <v>1199</v>
      </c>
      <c r="N1073" s="184">
        <v>3.5742251931441573</v>
      </c>
      <c r="O1073" s="201">
        <v>1746</v>
      </c>
      <c r="P1073" s="184">
        <v>344.18330841854322</v>
      </c>
      <c r="Q1073" s="201">
        <v>1386</v>
      </c>
      <c r="S1073" s="234">
        <v>1066</v>
      </c>
    </row>
    <row r="1074" spans="1:19" s="28" customFormat="1" ht="15" customHeight="1" x14ac:dyDescent="0.25">
      <c r="A1074" s="145" t="s">
        <v>2315</v>
      </c>
      <c r="B1074" s="146">
        <v>4</v>
      </c>
      <c r="C1074" s="147" t="s">
        <v>2316</v>
      </c>
      <c r="D1074" s="136"/>
      <c r="E1074" s="16"/>
      <c r="F1074" s="178">
        <v>2567.6023030305696</v>
      </c>
      <c r="G1074" s="201">
        <v>1148</v>
      </c>
      <c r="H1074" s="180">
        <v>0.37158684670411618</v>
      </c>
      <c r="I1074" s="201">
        <v>1046</v>
      </c>
      <c r="J1074" s="184">
        <v>70.392802888063557</v>
      </c>
      <c r="K1074" s="201">
        <v>1338</v>
      </c>
      <c r="L1074" s="184">
        <v>55.94451073300457</v>
      </c>
      <c r="M1074" s="201">
        <v>952</v>
      </c>
      <c r="N1074" s="184">
        <v>6.5035410610558895</v>
      </c>
      <c r="O1074" s="201">
        <v>758</v>
      </c>
      <c r="P1074" s="184">
        <v>423.34268945225233</v>
      </c>
      <c r="Q1074" s="201">
        <v>1202</v>
      </c>
      <c r="S1074" s="234">
        <v>1067</v>
      </c>
    </row>
    <row r="1075" spans="1:19" s="28" customFormat="1" ht="15" customHeight="1" x14ac:dyDescent="0.25">
      <c r="A1075" s="145" t="s">
        <v>2317</v>
      </c>
      <c r="B1075" s="146">
        <v>5</v>
      </c>
      <c r="C1075" s="147" t="s">
        <v>442</v>
      </c>
      <c r="D1075" s="136"/>
      <c r="E1075" s="16"/>
      <c r="F1075" s="178">
        <v>1936.2742073442294</v>
      </c>
      <c r="G1075" s="201">
        <v>1292</v>
      </c>
      <c r="H1075" s="180">
        <v>0.44775712172233534</v>
      </c>
      <c r="I1075" s="201">
        <v>707</v>
      </c>
      <c r="J1075" s="184">
        <v>74.909035627327569</v>
      </c>
      <c r="K1075" s="201">
        <v>968</v>
      </c>
      <c r="L1075" s="184">
        <v>47.697205576941727</v>
      </c>
      <c r="M1075" s="201">
        <v>1272</v>
      </c>
      <c r="N1075" s="184">
        <v>4.7294663684416829</v>
      </c>
      <c r="O1075" s="201">
        <v>1379</v>
      </c>
      <c r="P1075" s="184">
        <v>883.0470509863751</v>
      </c>
      <c r="Q1075" s="201">
        <v>453</v>
      </c>
      <c r="S1075" s="234">
        <v>1068</v>
      </c>
    </row>
    <row r="1076" spans="1:19" s="28" customFormat="1" ht="15" customHeight="1" x14ac:dyDescent="0.25">
      <c r="A1076" s="145" t="s">
        <v>2318</v>
      </c>
      <c r="B1076" s="146">
        <v>6</v>
      </c>
      <c r="C1076" s="147" t="s">
        <v>2319</v>
      </c>
      <c r="D1076" s="136"/>
      <c r="E1076" s="16"/>
      <c r="F1076" s="178">
        <v>5414.1166993707338</v>
      </c>
      <c r="G1076" s="201">
        <v>745</v>
      </c>
      <c r="H1076" s="180">
        <v>0.36169044131507527</v>
      </c>
      <c r="I1076" s="201">
        <v>1109</v>
      </c>
      <c r="J1076" s="184">
        <v>74.406527972684557</v>
      </c>
      <c r="K1076" s="201">
        <v>1011</v>
      </c>
      <c r="L1076" s="184">
        <v>54.998102566699195</v>
      </c>
      <c r="M1076" s="201">
        <v>992</v>
      </c>
      <c r="N1076" s="184">
        <v>4.0077430951458686</v>
      </c>
      <c r="O1076" s="201">
        <v>1644</v>
      </c>
      <c r="P1076" s="184">
        <v>519.38533326086326</v>
      </c>
      <c r="Q1076" s="201">
        <v>998</v>
      </c>
      <c r="S1076" s="234">
        <v>1069</v>
      </c>
    </row>
    <row r="1077" spans="1:19" s="28" customFormat="1" ht="15" customHeight="1" x14ac:dyDescent="0.25">
      <c r="A1077" s="145" t="s">
        <v>2320</v>
      </c>
      <c r="B1077" s="146">
        <v>7</v>
      </c>
      <c r="C1077" s="147" t="s">
        <v>2321</v>
      </c>
      <c r="D1077" s="136"/>
      <c r="E1077" s="16"/>
      <c r="F1077" s="178">
        <v>978.70958374341706</v>
      </c>
      <c r="G1077" s="201">
        <v>1590</v>
      </c>
      <c r="H1077" s="180">
        <v>0.33899999510477807</v>
      </c>
      <c r="I1077" s="201">
        <v>1223</v>
      </c>
      <c r="J1077" s="184">
        <v>71.190749487842211</v>
      </c>
      <c r="K1077" s="201">
        <v>1275</v>
      </c>
      <c r="L1077" s="184">
        <v>33.610879807267288</v>
      </c>
      <c r="M1077" s="201">
        <v>1665</v>
      </c>
      <c r="N1077" s="184">
        <v>4.8511446365871294</v>
      </c>
      <c r="O1077" s="201">
        <v>1334</v>
      </c>
      <c r="P1077" s="184">
        <v>499.17855766067942</v>
      </c>
      <c r="Q1077" s="201">
        <v>1034</v>
      </c>
      <c r="S1077" s="234">
        <v>1070</v>
      </c>
    </row>
    <row r="1078" spans="1:19" s="28" customFormat="1" ht="15" customHeight="1" x14ac:dyDescent="0.25">
      <c r="A1078" s="145" t="s">
        <v>2322</v>
      </c>
      <c r="B1078" s="146">
        <v>8</v>
      </c>
      <c r="C1078" s="147" t="s">
        <v>2323</v>
      </c>
      <c r="D1078" s="136"/>
      <c r="E1078" s="16"/>
      <c r="F1078" s="178">
        <v>1488.2024328937966</v>
      </c>
      <c r="G1078" s="201">
        <v>1415</v>
      </c>
      <c r="H1078" s="180">
        <v>0.49003468319457522</v>
      </c>
      <c r="I1078" s="201">
        <v>560</v>
      </c>
      <c r="J1078" s="184">
        <v>78.846724164639738</v>
      </c>
      <c r="K1078" s="201">
        <v>601</v>
      </c>
      <c r="L1078" s="184">
        <v>70.044867507230677</v>
      </c>
      <c r="M1078" s="201">
        <v>374</v>
      </c>
      <c r="N1078" s="184">
        <v>8.6845277922098951</v>
      </c>
      <c r="O1078" s="201">
        <v>252</v>
      </c>
      <c r="P1078" s="184">
        <v>589.63628513677008</v>
      </c>
      <c r="Q1078" s="201">
        <v>877</v>
      </c>
      <c r="S1078" s="234">
        <v>1071</v>
      </c>
    </row>
    <row r="1079" spans="1:19" s="28" customFormat="1" ht="15" customHeight="1" x14ac:dyDescent="0.25">
      <c r="A1079" s="145" t="s">
        <v>2324</v>
      </c>
      <c r="B1079" s="146">
        <v>9</v>
      </c>
      <c r="C1079" s="147" t="s">
        <v>2325</v>
      </c>
      <c r="D1079" s="136"/>
      <c r="E1079" s="16"/>
      <c r="F1079" s="178">
        <v>1403.6225923233781</v>
      </c>
      <c r="G1079" s="201">
        <v>1440</v>
      </c>
      <c r="H1079" s="180">
        <v>0.21783938608138093</v>
      </c>
      <c r="I1079" s="201">
        <v>1762</v>
      </c>
      <c r="J1079" s="184">
        <v>78.242987922374283</v>
      </c>
      <c r="K1079" s="201">
        <v>654</v>
      </c>
      <c r="L1079" s="184">
        <v>46.374946067860449</v>
      </c>
      <c r="M1079" s="201">
        <v>1330</v>
      </c>
      <c r="N1079" s="184">
        <v>5.0438063712031553</v>
      </c>
      <c r="O1079" s="201">
        <v>1261</v>
      </c>
      <c r="P1079" s="184">
        <v>123.22465523139003</v>
      </c>
      <c r="Q1079" s="201">
        <v>1842</v>
      </c>
      <c r="S1079" s="234">
        <v>1072</v>
      </c>
    </row>
    <row r="1080" spans="1:19" s="28" customFormat="1" ht="15" customHeight="1" x14ac:dyDescent="0.25">
      <c r="A1080" s="145" t="s">
        <v>2326</v>
      </c>
      <c r="B1080" s="146">
        <v>10</v>
      </c>
      <c r="C1080" s="147" t="s">
        <v>2327</v>
      </c>
      <c r="D1080" s="136"/>
      <c r="E1080" s="16"/>
      <c r="F1080" s="178">
        <v>5575.2211576001037</v>
      </c>
      <c r="G1080" s="201">
        <v>728</v>
      </c>
      <c r="H1080" s="180">
        <v>0.51503011759234418</v>
      </c>
      <c r="I1080" s="201">
        <v>469</v>
      </c>
      <c r="J1080" s="184">
        <v>69.721781193123718</v>
      </c>
      <c r="K1080" s="201">
        <v>1386</v>
      </c>
      <c r="L1080" s="184">
        <v>60.542433343183959</v>
      </c>
      <c r="M1080" s="201">
        <v>761</v>
      </c>
      <c r="N1080" s="184">
        <v>8.4871084187718004</v>
      </c>
      <c r="O1080" s="201">
        <v>295</v>
      </c>
      <c r="P1080" s="184">
        <v>881.13958637485484</v>
      </c>
      <c r="Q1080" s="201">
        <v>458</v>
      </c>
      <c r="S1080" s="234">
        <v>1073</v>
      </c>
    </row>
    <row r="1081" spans="1:19" s="28" customFormat="1" ht="15" customHeight="1" x14ac:dyDescent="0.25">
      <c r="A1081" s="145" t="s">
        <v>2328</v>
      </c>
      <c r="B1081" s="146">
        <v>11</v>
      </c>
      <c r="C1081" s="147" t="s">
        <v>2329</v>
      </c>
      <c r="D1081" s="136"/>
      <c r="E1081" s="16"/>
      <c r="F1081" s="178">
        <v>1391.5397579561752</v>
      </c>
      <c r="G1081" s="201">
        <v>1441</v>
      </c>
      <c r="H1081" s="180">
        <v>0.51441258648028698</v>
      </c>
      <c r="I1081" s="201">
        <v>473</v>
      </c>
      <c r="J1081" s="184">
        <v>67.184640037622955</v>
      </c>
      <c r="K1081" s="201">
        <v>1516</v>
      </c>
      <c r="L1081" s="184">
        <v>67.896007100966202</v>
      </c>
      <c r="M1081" s="201">
        <v>459</v>
      </c>
      <c r="N1081" s="184">
        <v>8.6547112468824494</v>
      </c>
      <c r="O1081" s="201">
        <v>260</v>
      </c>
      <c r="P1081" s="184">
        <v>868.63522527781618</v>
      </c>
      <c r="Q1081" s="201">
        <v>476</v>
      </c>
      <c r="S1081" s="234">
        <v>1074</v>
      </c>
    </row>
    <row r="1082" spans="1:19" s="28" customFormat="1" ht="15" customHeight="1" x14ac:dyDescent="0.25">
      <c r="A1082" s="145" t="s">
        <v>2330</v>
      </c>
      <c r="B1082" s="146">
        <v>12</v>
      </c>
      <c r="C1082" s="147" t="s">
        <v>2331</v>
      </c>
      <c r="D1082" s="136"/>
      <c r="E1082" s="16"/>
      <c r="F1082" s="178">
        <v>2302.7868498160442</v>
      </c>
      <c r="G1082" s="201">
        <v>1209</v>
      </c>
      <c r="H1082" s="180">
        <v>0.50411268864935044</v>
      </c>
      <c r="I1082" s="201">
        <v>508</v>
      </c>
      <c r="J1082" s="184">
        <v>70.088869310855614</v>
      </c>
      <c r="K1082" s="201">
        <v>1355</v>
      </c>
      <c r="L1082" s="184">
        <v>58.241498457750126</v>
      </c>
      <c r="M1082" s="201">
        <v>848</v>
      </c>
      <c r="N1082" s="184">
        <v>7.7394735393982579</v>
      </c>
      <c r="O1082" s="201">
        <v>441</v>
      </c>
      <c r="P1082" s="184">
        <v>886.40391361760771</v>
      </c>
      <c r="Q1082" s="201">
        <v>446</v>
      </c>
      <c r="S1082" s="234">
        <v>1075</v>
      </c>
    </row>
    <row r="1083" spans="1:19" s="28" customFormat="1" ht="15" customHeight="1" x14ac:dyDescent="0.25">
      <c r="A1083" s="145" t="s">
        <v>2332</v>
      </c>
      <c r="B1083" s="146">
        <v>13</v>
      </c>
      <c r="C1083" s="147" t="s">
        <v>2333</v>
      </c>
      <c r="D1083" s="136"/>
      <c r="E1083" s="16"/>
      <c r="F1083" s="178">
        <v>4770.7057693171919</v>
      </c>
      <c r="G1083" s="201">
        <v>816</v>
      </c>
      <c r="H1083" s="180">
        <v>0.45738528805214934</v>
      </c>
      <c r="I1083" s="201">
        <v>677</v>
      </c>
      <c r="J1083" s="184">
        <v>83.82894023657586</v>
      </c>
      <c r="K1083" s="201">
        <v>213</v>
      </c>
      <c r="L1083" s="184">
        <v>64.963635119147114</v>
      </c>
      <c r="M1083" s="201">
        <v>585</v>
      </c>
      <c r="N1083" s="184">
        <v>7.0895458971109022</v>
      </c>
      <c r="O1083" s="201">
        <v>602</v>
      </c>
      <c r="P1083" s="184">
        <v>524.01653149145943</v>
      </c>
      <c r="Q1083" s="201">
        <v>988</v>
      </c>
      <c r="S1083" s="234">
        <v>1076</v>
      </c>
    </row>
    <row r="1084" spans="1:19" s="28" customFormat="1" ht="15" customHeight="1" x14ac:dyDescent="0.25">
      <c r="A1084" s="145" t="s">
        <v>2334</v>
      </c>
      <c r="B1084" s="146">
        <v>14</v>
      </c>
      <c r="C1084" s="147" t="s">
        <v>2335</v>
      </c>
      <c r="D1084" s="136"/>
      <c r="E1084" s="16"/>
      <c r="F1084" s="178">
        <v>5435.2616595133386</v>
      </c>
      <c r="G1084" s="201">
        <v>740</v>
      </c>
      <c r="H1084" s="180">
        <v>0.2931807641930963</v>
      </c>
      <c r="I1084" s="201">
        <v>1473</v>
      </c>
      <c r="J1084" s="184">
        <v>75.830516716842737</v>
      </c>
      <c r="K1084" s="201">
        <v>868</v>
      </c>
      <c r="L1084" s="184">
        <v>59.007990778670006</v>
      </c>
      <c r="M1084" s="201">
        <v>809</v>
      </c>
      <c r="N1084" s="184">
        <v>5.7242773086336713</v>
      </c>
      <c r="O1084" s="201">
        <v>999</v>
      </c>
      <c r="P1084" s="184">
        <v>216.57622426629035</v>
      </c>
      <c r="Q1084" s="201">
        <v>1697</v>
      </c>
      <c r="S1084" s="234">
        <v>1077</v>
      </c>
    </row>
    <row r="1085" spans="1:19" s="28" customFormat="1" ht="15" customHeight="1" x14ac:dyDescent="0.25">
      <c r="A1085" s="145" t="s">
        <v>2336</v>
      </c>
      <c r="B1085" s="146">
        <v>15</v>
      </c>
      <c r="C1085" s="147" t="s">
        <v>2337</v>
      </c>
      <c r="D1085" s="136"/>
      <c r="E1085" s="16"/>
      <c r="F1085" s="178">
        <v>1996.6883791802429</v>
      </c>
      <c r="G1085" s="201">
        <v>1271</v>
      </c>
      <c r="H1085" s="180">
        <v>0.51984510804721418</v>
      </c>
      <c r="I1085" s="201">
        <v>453</v>
      </c>
      <c r="J1085" s="184">
        <v>70.614793513655641</v>
      </c>
      <c r="K1085" s="201">
        <v>1321</v>
      </c>
      <c r="L1085" s="184">
        <v>67.644650560951007</v>
      </c>
      <c r="M1085" s="201">
        <v>469</v>
      </c>
      <c r="N1085" s="184">
        <v>7.3631487640363416</v>
      </c>
      <c r="O1085" s="201">
        <v>523</v>
      </c>
      <c r="P1085" s="184">
        <v>919.8129120336979</v>
      </c>
      <c r="Q1085" s="201">
        <v>394</v>
      </c>
      <c r="S1085" s="234">
        <v>1078</v>
      </c>
    </row>
    <row r="1086" spans="1:19" s="28" customFormat="1" ht="15" customHeight="1" x14ac:dyDescent="0.25">
      <c r="A1086" s="145" t="s">
        <v>2340</v>
      </c>
      <c r="B1086" s="146">
        <v>1</v>
      </c>
      <c r="C1086" s="147" t="s">
        <v>2341</v>
      </c>
      <c r="D1086" s="136"/>
      <c r="E1086" s="16"/>
      <c r="F1086" s="178">
        <v>27981.830588713539</v>
      </c>
      <c r="G1086" s="201">
        <v>192</v>
      </c>
      <c r="H1086" s="180">
        <v>0.56718959705093419</v>
      </c>
      <c r="I1086" s="201">
        <v>310</v>
      </c>
      <c r="J1086" s="184">
        <v>75.712389689529402</v>
      </c>
      <c r="K1086" s="201">
        <v>879</v>
      </c>
      <c r="L1086" s="184">
        <v>63.760312272123528</v>
      </c>
      <c r="M1086" s="201">
        <v>632</v>
      </c>
      <c r="N1086" s="184">
        <v>8.868115456478753</v>
      </c>
      <c r="O1086" s="201">
        <v>221</v>
      </c>
      <c r="P1086" s="184">
        <v>979.61753950893308</v>
      </c>
      <c r="Q1086" s="201">
        <v>325</v>
      </c>
      <c r="S1086" s="234">
        <v>1079</v>
      </c>
    </row>
    <row r="1087" spans="1:19" s="28" customFormat="1" ht="15" customHeight="1" x14ac:dyDescent="0.25">
      <c r="A1087" s="145" t="s">
        <v>2342</v>
      </c>
      <c r="B1087" s="146">
        <v>2</v>
      </c>
      <c r="C1087" s="147" t="s">
        <v>2343</v>
      </c>
      <c r="D1087" s="136"/>
      <c r="E1087" s="16"/>
      <c r="F1087" s="178">
        <v>53238.982027622871</v>
      </c>
      <c r="G1087" s="201">
        <v>118</v>
      </c>
      <c r="H1087" s="180">
        <v>0.42803366057788128</v>
      </c>
      <c r="I1087" s="201">
        <v>784</v>
      </c>
      <c r="J1087" s="184">
        <v>75.21667117754015</v>
      </c>
      <c r="K1087" s="201">
        <v>935</v>
      </c>
      <c r="L1087" s="184">
        <v>55.670952104180309</v>
      </c>
      <c r="M1087" s="201">
        <v>964</v>
      </c>
      <c r="N1087" s="184">
        <v>6.2603206751725011</v>
      </c>
      <c r="O1087" s="201">
        <v>824</v>
      </c>
      <c r="P1087" s="184">
        <v>587.33279395344641</v>
      </c>
      <c r="Q1087" s="201">
        <v>881</v>
      </c>
      <c r="S1087" s="234">
        <v>1080</v>
      </c>
    </row>
    <row r="1088" spans="1:19" s="28" customFormat="1" ht="15" customHeight="1" x14ac:dyDescent="0.25">
      <c r="A1088" s="145" t="s">
        <v>2344</v>
      </c>
      <c r="B1088" s="146">
        <v>3</v>
      </c>
      <c r="C1088" s="147" t="s">
        <v>2345</v>
      </c>
      <c r="D1088" s="136"/>
      <c r="E1088" s="16"/>
      <c r="F1088" s="178">
        <v>39323.584448061119</v>
      </c>
      <c r="G1088" s="201">
        <v>146</v>
      </c>
      <c r="H1088" s="180">
        <v>0.45998817150099397</v>
      </c>
      <c r="I1088" s="201">
        <v>668</v>
      </c>
      <c r="J1088" s="184">
        <v>83.048902899373061</v>
      </c>
      <c r="K1088" s="201">
        <v>257</v>
      </c>
      <c r="L1088" s="184">
        <v>52.285194497670197</v>
      </c>
      <c r="M1088" s="201">
        <v>1105</v>
      </c>
      <c r="N1088" s="184">
        <v>6.4994919584931372</v>
      </c>
      <c r="O1088" s="201">
        <v>761</v>
      </c>
      <c r="P1088" s="184">
        <v>631.13346551753557</v>
      </c>
      <c r="Q1088" s="201">
        <v>807</v>
      </c>
      <c r="S1088" s="234">
        <v>1081</v>
      </c>
    </row>
    <row r="1089" spans="1:19" s="28" customFormat="1" ht="15" customHeight="1" x14ac:dyDescent="0.25">
      <c r="A1089" s="145" t="s">
        <v>2346</v>
      </c>
      <c r="B1089" s="146">
        <v>4</v>
      </c>
      <c r="C1089" s="147" t="s">
        <v>2347</v>
      </c>
      <c r="D1089" s="136"/>
      <c r="E1089" s="16"/>
      <c r="F1089" s="178">
        <v>4185.6952053717951</v>
      </c>
      <c r="G1089" s="201">
        <v>891</v>
      </c>
      <c r="H1089" s="180">
        <v>0.43702446979501713</v>
      </c>
      <c r="I1089" s="201">
        <v>750</v>
      </c>
      <c r="J1089" s="184">
        <v>74.628864354947055</v>
      </c>
      <c r="K1089" s="201">
        <v>990</v>
      </c>
      <c r="L1089" s="184">
        <v>49.016432887158146</v>
      </c>
      <c r="M1089" s="201">
        <v>1225</v>
      </c>
      <c r="N1089" s="184">
        <v>6.2103719153838775</v>
      </c>
      <c r="O1089" s="201">
        <v>837</v>
      </c>
      <c r="P1089" s="184">
        <v>672.50972492088169</v>
      </c>
      <c r="Q1089" s="201">
        <v>745</v>
      </c>
      <c r="S1089" s="234">
        <v>1082</v>
      </c>
    </row>
    <row r="1090" spans="1:19" s="28" customFormat="1" ht="15" customHeight="1" x14ac:dyDescent="0.25">
      <c r="A1090" s="145" t="s">
        <v>2348</v>
      </c>
      <c r="B1090" s="146">
        <v>5</v>
      </c>
      <c r="C1090" s="147" t="s">
        <v>2349</v>
      </c>
      <c r="D1090" s="136"/>
      <c r="E1090" s="16"/>
      <c r="F1090" s="178">
        <v>25978.093889485761</v>
      </c>
      <c r="G1090" s="201">
        <v>207</v>
      </c>
      <c r="H1090" s="180">
        <v>0.52454823974900799</v>
      </c>
      <c r="I1090" s="201">
        <v>442</v>
      </c>
      <c r="J1090" s="184">
        <v>75.03726057379447</v>
      </c>
      <c r="K1090" s="201">
        <v>954</v>
      </c>
      <c r="L1090" s="184">
        <v>60.659757263846231</v>
      </c>
      <c r="M1090" s="201">
        <v>754</v>
      </c>
      <c r="N1090" s="184">
        <v>8.3100604192600969</v>
      </c>
      <c r="O1090" s="201">
        <v>329</v>
      </c>
      <c r="P1090" s="184">
        <v>843.96974478345317</v>
      </c>
      <c r="Q1090" s="201">
        <v>503</v>
      </c>
      <c r="S1090" s="234">
        <v>1083</v>
      </c>
    </row>
    <row r="1091" spans="1:19" s="28" customFormat="1" ht="15" customHeight="1" x14ac:dyDescent="0.25">
      <c r="A1091" s="145" t="s">
        <v>2350</v>
      </c>
      <c r="B1091" s="146">
        <v>6</v>
      </c>
      <c r="C1091" s="147" t="s">
        <v>2351</v>
      </c>
      <c r="D1091" s="136"/>
      <c r="E1091" s="16"/>
      <c r="F1091" s="178">
        <v>1826.5217951754719</v>
      </c>
      <c r="G1091" s="201">
        <v>1330</v>
      </c>
      <c r="H1091" s="180">
        <v>0.50779473053210566</v>
      </c>
      <c r="I1091" s="201">
        <v>494</v>
      </c>
      <c r="J1091" s="184">
        <v>72.012396191500343</v>
      </c>
      <c r="K1091" s="201">
        <v>1221</v>
      </c>
      <c r="L1091" s="184">
        <v>57.857887508423957</v>
      </c>
      <c r="M1091" s="201">
        <v>867</v>
      </c>
      <c r="N1091" s="184">
        <v>6.8052734975087983</v>
      </c>
      <c r="O1091" s="201">
        <v>678</v>
      </c>
      <c r="P1091" s="184">
        <v>947.1564537644075</v>
      </c>
      <c r="Q1091" s="201">
        <v>365</v>
      </c>
      <c r="S1091" s="234">
        <v>1084</v>
      </c>
    </row>
    <row r="1092" spans="1:19" s="28" customFormat="1" ht="15" customHeight="1" x14ac:dyDescent="0.25">
      <c r="A1092" s="145" t="s">
        <v>2354</v>
      </c>
      <c r="B1092" s="146">
        <v>1</v>
      </c>
      <c r="C1092" s="147" t="s">
        <v>2355</v>
      </c>
      <c r="D1092" s="136"/>
      <c r="E1092" s="16"/>
      <c r="F1092" s="178">
        <v>18031.616487322131</v>
      </c>
      <c r="G1092" s="201">
        <v>284</v>
      </c>
      <c r="H1092" s="180">
        <v>0.54638591489803445</v>
      </c>
      <c r="I1092" s="201">
        <v>378</v>
      </c>
      <c r="J1092" s="184">
        <v>67.556509633051419</v>
      </c>
      <c r="K1092" s="201">
        <v>1501</v>
      </c>
      <c r="L1092" s="184">
        <v>73.563570595034577</v>
      </c>
      <c r="M1092" s="201">
        <v>239</v>
      </c>
      <c r="N1092" s="184">
        <v>10.053052276994244</v>
      </c>
      <c r="O1092" s="201">
        <v>92</v>
      </c>
      <c r="P1092" s="184">
        <v>901.97411799435463</v>
      </c>
      <c r="Q1092" s="201">
        <v>422</v>
      </c>
      <c r="S1092" s="234">
        <v>1085</v>
      </c>
    </row>
    <row r="1093" spans="1:19" s="28" customFormat="1" ht="15" customHeight="1" x14ac:dyDescent="0.25">
      <c r="A1093" s="145" t="s">
        <v>2356</v>
      </c>
      <c r="B1093" s="146">
        <v>2</v>
      </c>
      <c r="C1093" s="147" t="s">
        <v>2357</v>
      </c>
      <c r="D1093" s="136"/>
      <c r="E1093" s="16"/>
      <c r="F1093" s="178">
        <v>6118.9487041242237</v>
      </c>
      <c r="G1093" s="201">
        <v>688</v>
      </c>
      <c r="H1093" s="180">
        <v>0.51063511213804225</v>
      </c>
      <c r="I1093" s="201">
        <v>483</v>
      </c>
      <c r="J1093" s="184">
        <v>71.827436812099307</v>
      </c>
      <c r="K1093" s="201">
        <v>1236</v>
      </c>
      <c r="L1093" s="184">
        <v>62.318162840683478</v>
      </c>
      <c r="M1093" s="201">
        <v>685</v>
      </c>
      <c r="N1093" s="184">
        <v>7.2420926119584763</v>
      </c>
      <c r="O1093" s="201">
        <v>555</v>
      </c>
      <c r="P1093" s="184">
        <v>895.50559348566844</v>
      </c>
      <c r="Q1093" s="201">
        <v>435</v>
      </c>
      <c r="S1093" s="234">
        <v>1086</v>
      </c>
    </row>
    <row r="1094" spans="1:19" s="28" customFormat="1" ht="15" customHeight="1" x14ac:dyDescent="0.25">
      <c r="A1094" s="145" t="s">
        <v>2358</v>
      </c>
      <c r="B1094" s="146">
        <v>3</v>
      </c>
      <c r="C1094" s="147" t="s">
        <v>2359</v>
      </c>
      <c r="D1094" s="136"/>
      <c r="E1094" s="16"/>
      <c r="F1094" s="178">
        <v>4313.5718690913563</v>
      </c>
      <c r="G1094" s="201">
        <v>872</v>
      </c>
      <c r="H1094" s="180">
        <v>0.47050258087659086</v>
      </c>
      <c r="I1094" s="201">
        <v>630</v>
      </c>
      <c r="J1094" s="184">
        <v>67.422025994531765</v>
      </c>
      <c r="K1094" s="201">
        <v>1507</v>
      </c>
      <c r="L1094" s="184">
        <v>72.512837837270666</v>
      </c>
      <c r="M1094" s="201">
        <v>278</v>
      </c>
      <c r="N1094" s="184">
        <v>6.4057642496464071</v>
      </c>
      <c r="O1094" s="201">
        <v>786</v>
      </c>
      <c r="P1094" s="184">
        <v>783.77039935799291</v>
      </c>
      <c r="Q1094" s="201">
        <v>584</v>
      </c>
      <c r="S1094" s="234">
        <v>1087</v>
      </c>
    </row>
    <row r="1095" spans="1:19" s="28" customFormat="1" ht="15" customHeight="1" x14ac:dyDescent="0.25">
      <c r="A1095" s="145" t="s">
        <v>2360</v>
      </c>
      <c r="B1095" s="146">
        <v>4</v>
      </c>
      <c r="C1095" s="147" t="s">
        <v>2361</v>
      </c>
      <c r="D1095" s="136"/>
      <c r="E1095" s="16"/>
      <c r="F1095" s="178">
        <v>1272.7252200120156</v>
      </c>
      <c r="G1095" s="201">
        <v>1488</v>
      </c>
      <c r="H1095" s="180">
        <v>0.54841181808083772</v>
      </c>
      <c r="I1095" s="201">
        <v>369</v>
      </c>
      <c r="J1095" s="184">
        <v>69.359265537100597</v>
      </c>
      <c r="K1095" s="201">
        <v>1414</v>
      </c>
      <c r="L1095" s="184">
        <v>66.833836000588505</v>
      </c>
      <c r="M1095" s="201">
        <v>499</v>
      </c>
      <c r="N1095" s="184">
        <v>8.9904801837582564</v>
      </c>
      <c r="O1095" s="201">
        <v>201</v>
      </c>
      <c r="P1095" s="184">
        <v>980.30351651821911</v>
      </c>
      <c r="Q1095" s="201">
        <v>324</v>
      </c>
      <c r="S1095" s="234">
        <v>1088</v>
      </c>
    </row>
    <row r="1096" spans="1:19" s="28" customFormat="1" ht="15" customHeight="1" x14ac:dyDescent="0.25">
      <c r="A1096" s="145" t="s">
        <v>2362</v>
      </c>
      <c r="B1096" s="146">
        <v>5</v>
      </c>
      <c r="C1096" s="147" t="s">
        <v>2363</v>
      </c>
      <c r="D1096" s="136"/>
      <c r="E1096" s="16"/>
      <c r="F1096" s="178">
        <v>1612.0514851576243</v>
      </c>
      <c r="G1096" s="201">
        <v>1382</v>
      </c>
      <c r="H1096" s="180">
        <v>0.45083736199659602</v>
      </c>
      <c r="I1096" s="201">
        <v>697</v>
      </c>
      <c r="J1096" s="184">
        <v>63.70224435254503</v>
      </c>
      <c r="K1096" s="201">
        <v>1666</v>
      </c>
      <c r="L1096" s="184">
        <v>58.670379506079982</v>
      </c>
      <c r="M1096" s="201">
        <v>833</v>
      </c>
      <c r="N1096" s="184">
        <v>7.6805369196356077</v>
      </c>
      <c r="O1096" s="201">
        <v>451</v>
      </c>
      <c r="P1096" s="184">
        <v>745.42454229763382</v>
      </c>
      <c r="Q1096" s="201">
        <v>644</v>
      </c>
      <c r="S1096" s="234">
        <v>1089</v>
      </c>
    </row>
    <row r="1097" spans="1:19" s="28" customFormat="1" ht="15" customHeight="1" x14ac:dyDescent="0.25">
      <c r="A1097" s="145" t="s">
        <v>2364</v>
      </c>
      <c r="B1097" s="146">
        <v>6</v>
      </c>
      <c r="C1097" s="147" t="s">
        <v>2365</v>
      </c>
      <c r="D1097" s="136"/>
      <c r="E1097" s="16"/>
      <c r="F1097" s="178">
        <v>1419.7330381463148</v>
      </c>
      <c r="G1097" s="201">
        <v>1434</v>
      </c>
      <c r="H1097" s="180">
        <v>0.43958211341923326</v>
      </c>
      <c r="I1097" s="201">
        <v>744</v>
      </c>
      <c r="J1097" s="184">
        <v>65.016178966089925</v>
      </c>
      <c r="K1097" s="201">
        <v>1611</v>
      </c>
      <c r="L1097" s="184">
        <v>54.452758121081715</v>
      </c>
      <c r="M1097" s="201">
        <v>1021</v>
      </c>
      <c r="N1097" s="184">
        <v>6.7120773500921471</v>
      </c>
      <c r="O1097" s="201">
        <v>702</v>
      </c>
      <c r="P1097" s="184">
        <v>758.35956388684394</v>
      </c>
      <c r="Q1097" s="201">
        <v>619</v>
      </c>
      <c r="S1097" s="234">
        <v>1090</v>
      </c>
    </row>
    <row r="1098" spans="1:19" s="28" customFormat="1" ht="15" customHeight="1" x14ac:dyDescent="0.25">
      <c r="A1098" s="145" t="s">
        <v>2366</v>
      </c>
      <c r="B1098" s="146">
        <v>7</v>
      </c>
      <c r="C1098" s="147" t="s">
        <v>2367</v>
      </c>
      <c r="D1098" s="136"/>
      <c r="E1098" s="16"/>
      <c r="F1098" s="178">
        <v>2615.9336404993801</v>
      </c>
      <c r="G1098" s="201">
        <v>1138</v>
      </c>
      <c r="H1098" s="180">
        <v>0.55139108161709371</v>
      </c>
      <c r="I1098" s="201">
        <v>358</v>
      </c>
      <c r="J1098" s="184">
        <v>77.573902193608859</v>
      </c>
      <c r="K1098" s="201">
        <v>717</v>
      </c>
      <c r="L1098" s="184">
        <v>70.12808020155768</v>
      </c>
      <c r="M1098" s="201">
        <v>371</v>
      </c>
      <c r="N1098" s="184">
        <v>8.7621122007303711</v>
      </c>
      <c r="O1098" s="201">
        <v>235</v>
      </c>
      <c r="P1098" s="184">
        <v>839.27554106877494</v>
      </c>
      <c r="Q1098" s="201">
        <v>508</v>
      </c>
      <c r="S1098" s="234">
        <v>1091</v>
      </c>
    </row>
    <row r="1099" spans="1:19" s="28" customFormat="1" ht="15" customHeight="1" x14ac:dyDescent="0.25">
      <c r="A1099" s="145" t="s">
        <v>2368</v>
      </c>
      <c r="B1099" s="146">
        <v>8</v>
      </c>
      <c r="C1099" s="147" t="s">
        <v>2369</v>
      </c>
      <c r="D1099" s="136"/>
      <c r="E1099" s="16"/>
      <c r="F1099" s="178">
        <v>1657.3621140346343</v>
      </c>
      <c r="G1099" s="201">
        <v>1367</v>
      </c>
      <c r="H1099" s="180">
        <v>0.50459496913100954</v>
      </c>
      <c r="I1099" s="201">
        <v>505</v>
      </c>
      <c r="J1099" s="184">
        <v>70.44883087151814</v>
      </c>
      <c r="K1099" s="201">
        <v>1335</v>
      </c>
      <c r="L1099" s="184">
        <v>63.275312785989207</v>
      </c>
      <c r="M1099" s="201">
        <v>646</v>
      </c>
      <c r="N1099" s="184">
        <v>8.4655431192364112</v>
      </c>
      <c r="O1099" s="201">
        <v>298</v>
      </c>
      <c r="P1099" s="184">
        <v>802.15559642742551</v>
      </c>
      <c r="Q1099" s="201">
        <v>557</v>
      </c>
      <c r="S1099" s="234">
        <v>1092</v>
      </c>
    </row>
    <row r="1100" spans="1:19" s="28" customFormat="1" ht="15" customHeight="1" x14ac:dyDescent="0.25">
      <c r="A1100" s="145" t="s">
        <v>2370</v>
      </c>
      <c r="B1100" s="146">
        <v>9</v>
      </c>
      <c r="C1100" s="147" t="s">
        <v>2371</v>
      </c>
      <c r="D1100" s="136"/>
      <c r="E1100" s="16"/>
      <c r="F1100" s="178">
        <v>1006.9028639335567</v>
      </c>
      <c r="G1100" s="201">
        <v>1576</v>
      </c>
      <c r="H1100" s="180">
        <v>0.54579036051965379</v>
      </c>
      <c r="I1100" s="201">
        <v>380</v>
      </c>
      <c r="J1100" s="184">
        <v>73.552639252130405</v>
      </c>
      <c r="K1100" s="201">
        <v>1101</v>
      </c>
      <c r="L1100" s="184">
        <v>65.716275031865166</v>
      </c>
      <c r="M1100" s="201">
        <v>543</v>
      </c>
      <c r="N1100" s="184">
        <v>8.737536308846785</v>
      </c>
      <c r="O1100" s="201">
        <v>242</v>
      </c>
      <c r="P1100" s="184">
        <v>909.05343353330932</v>
      </c>
      <c r="Q1100" s="201">
        <v>407</v>
      </c>
      <c r="S1100" s="234">
        <v>1093</v>
      </c>
    </row>
    <row r="1101" spans="1:19" s="28" customFormat="1" ht="15" customHeight="1" x14ac:dyDescent="0.25">
      <c r="A1101" s="145" t="s">
        <v>2372</v>
      </c>
      <c r="B1101" s="146">
        <v>10</v>
      </c>
      <c r="C1101" s="147" t="s">
        <v>2373</v>
      </c>
      <c r="D1101" s="136"/>
      <c r="E1101" s="16"/>
      <c r="F1101" s="178">
        <v>2055.088745288389</v>
      </c>
      <c r="G1101" s="201">
        <v>1259</v>
      </c>
      <c r="H1101" s="180">
        <v>0.47040852670185423</v>
      </c>
      <c r="I1101" s="201">
        <v>631</v>
      </c>
      <c r="J1101" s="184">
        <v>68.243090536824013</v>
      </c>
      <c r="K1101" s="201">
        <v>1471</v>
      </c>
      <c r="L1101" s="184">
        <v>64.030436663548059</v>
      </c>
      <c r="M1101" s="201">
        <v>622</v>
      </c>
      <c r="N1101" s="184">
        <v>8.1445199601983571</v>
      </c>
      <c r="O1101" s="201">
        <v>365</v>
      </c>
      <c r="P1101" s="184">
        <v>700.62336928829484</v>
      </c>
      <c r="Q1101" s="201">
        <v>711</v>
      </c>
      <c r="S1101" s="234">
        <v>1094</v>
      </c>
    </row>
    <row r="1102" spans="1:19" s="28" customFormat="1" ht="15" customHeight="1" x14ac:dyDescent="0.25">
      <c r="A1102" s="145" t="s">
        <v>2374</v>
      </c>
      <c r="B1102" s="146">
        <v>11</v>
      </c>
      <c r="C1102" s="147" t="s">
        <v>2375</v>
      </c>
      <c r="D1102" s="136"/>
      <c r="E1102" s="16"/>
      <c r="F1102" s="178">
        <v>561.85179807492466</v>
      </c>
      <c r="G1102" s="201">
        <v>1760</v>
      </c>
      <c r="H1102" s="180">
        <v>0.27221817561726336</v>
      </c>
      <c r="I1102" s="201">
        <v>1581</v>
      </c>
      <c r="J1102" s="184">
        <v>68.841129386939258</v>
      </c>
      <c r="K1102" s="201">
        <v>1436</v>
      </c>
      <c r="L1102" s="184">
        <v>54.018653423286445</v>
      </c>
      <c r="M1102" s="201">
        <v>1042</v>
      </c>
      <c r="N1102" s="184">
        <v>4.7974020202271088</v>
      </c>
      <c r="O1102" s="201">
        <v>1360</v>
      </c>
      <c r="P1102" s="184">
        <v>236.52902098702364</v>
      </c>
      <c r="Q1102" s="201">
        <v>1645</v>
      </c>
      <c r="S1102" s="234">
        <v>1095</v>
      </c>
    </row>
    <row r="1103" spans="1:19" s="28" customFormat="1" ht="15" customHeight="1" x14ac:dyDescent="0.25">
      <c r="A1103" s="145" t="s">
        <v>2376</v>
      </c>
      <c r="B1103" s="146">
        <v>12</v>
      </c>
      <c r="C1103" s="147" t="s">
        <v>2377</v>
      </c>
      <c r="D1103" s="136"/>
      <c r="E1103" s="16"/>
      <c r="F1103" s="178">
        <v>750.14263363049974</v>
      </c>
      <c r="G1103" s="201">
        <v>1677</v>
      </c>
      <c r="H1103" s="180">
        <v>0.54404682883604061</v>
      </c>
      <c r="I1103" s="201">
        <v>384</v>
      </c>
      <c r="J1103" s="184">
        <v>70.88341338091675</v>
      </c>
      <c r="K1103" s="201">
        <v>1303</v>
      </c>
      <c r="L1103" s="184">
        <v>70.438221376990711</v>
      </c>
      <c r="M1103" s="201">
        <v>358</v>
      </c>
      <c r="N1103" s="184">
        <v>8.1234377766910022</v>
      </c>
      <c r="O1103" s="201">
        <v>374</v>
      </c>
      <c r="P1103" s="184">
        <v>961.79709077251368</v>
      </c>
      <c r="Q1103" s="201">
        <v>343</v>
      </c>
      <c r="S1103" s="234">
        <v>1096</v>
      </c>
    </row>
    <row r="1104" spans="1:19" s="28" customFormat="1" ht="15" customHeight="1" x14ac:dyDescent="0.25">
      <c r="A1104" s="145" t="s">
        <v>2378</v>
      </c>
      <c r="B1104" s="146">
        <v>13</v>
      </c>
      <c r="C1104" s="147" t="s">
        <v>2379</v>
      </c>
      <c r="D1104" s="136"/>
      <c r="E1104" s="16"/>
      <c r="F1104" s="178">
        <v>1563.7201476888135</v>
      </c>
      <c r="G1104" s="201">
        <v>1395</v>
      </c>
      <c r="H1104" s="180">
        <v>0.53044225693717217</v>
      </c>
      <c r="I1104" s="201">
        <v>423</v>
      </c>
      <c r="J1104" s="184">
        <v>67.849547514552967</v>
      </c>
      <c r="K1104" s="201">
        <v>1487</v>
      </c>
      <c r="L1104" s="184">
        <v>77.783325591291927</v>
      </c>
      <c r="M1104" s="201">
        <v>114</v>
      </c>
      <c r="N1104" s="184">
        <v>8.4282792775322939</v>
      </c>
      <c r="O1104" s="201">
        <v>302</v>
      </c>
      <c r="P1104" s="184">
        <v>889.94228120130538</v>
      </c>
      <c r="Q1104" s="201">
        <v>442</v>
      </c>
      <c r="S1104" s="234">
        <v>1097</v>
      </c>
    </row>
    <row r="1105" spans="1:19" s="28" customFormat="1" ht="15" customHeight="1" x14ac:dyDescent="0.25">
      <c r="A1105" s="145" t="s">
        <v>2380</v>
      </c>
      <c r="B1105" s="146">
        <v>14</v>
      </c>
      <c r="C1105" s="147" t="s">
        <v>2381</v>
      </c>
      <c r="D1105" s="136"/>
      <c r="E1105" s="16"/>
      <c r="F1105" s="178">
        <v>1150.8899734760553</v>
      </c>
      <c r="G1105" s="201">
        <v>1519</v>
      </c>
      <c r="H1105" s="180">
        <v>0.48461008807185713</v>
      </c>
      <c r="I1105" s="201">
        <v>572</v>
      </c>
      <c r="J1105" s="184">
        <v>64.5171544650957</v>
      </c>
      <c r="K1105" s="201">
        <v>1639</v>
      </c>
      <c r="L1105" s="184">
        <v>64.579455943692324</v>
      </c>
      <c r="M1105" s="201">
        <v>609</v>
      </c>
      <c r="N1105" s="184">
        <v>7.4904103764518553</v>
      </c>
      <c r="O1105" s="201">
        <v>495</v>
      </c>
      <c r="P1105" s="184">
        <v>872.30762955656883</v>
      </c>
      <c r="Q1105" s="201">
        <v>472</v>
      </c>
      <c r="S1105" s="234">
        <v>1098</v>
      </c>
    </row>
    <row r="1106" spans="1:19" s="28" customFormat="1" ht="15" customHeight="1" x14ac:dyDescent="0.25">
      <c r="A1106" s="145" t="s">
        <v>2382</v>
      </c>
      <c r="B1106" s="146">
        <v>15</v>
      </c>
      <c r="C1106" s="147" t="s">
        <v>2383</v>
      </c>
      <c r="D1106" s="136"/>
      <c r="E1106" s="16"/>
      <c r="F1106" s="178">
        <v>1461.0160555675907</v>
      </c>
      <c r="G1106" s="201">
        <v>1422</v>
      </c>
      <c r="H1106" s="180">
        <v>0.45733255890811364</v>
      </c>
      <c r="I1106" s="201">
        <v>678</v>
      </c>
      <c r="J1106" s="184">
        <v>72.605107204139614</v>
      </c>
      <c r="K1106" s="201">
        <v>1177</v>
      </c>
      <c r="L1106" s="184">
        <v>56.661564297754673</v>
      </c>
      <c r="M1106" s="201">
        <v>915</v>
      </c>
      <c r="N1106" s="184">
        <v>7.0406906945870915</v>
      </c>
      <c r="O1106" s="201">
        <v>617</v>
      </c>
      <c r="P1106" s="184">
        <v>684.85522941531883</v>
      </c>
      <c r="Q1106" s="201">
        <v>730</v>
      </c>
      <c r="S1106" s="234">
        <v>1099</v>
      </c>
    </row>
    <row r="1107" spans="1:19" s="28" customFormat="1" ht="15" customHeight="1" x14ac:dyDescent="0.25">
      <c r="A1107" s="145" t="s">
        <v>2384</v>
      </c>
      <c r="B1107" s="146">
        <v>16</v>
      </c>
      <c r="C1107" s="147" t="s">
        <v>2385</v>
      </c>
      <c r="D1107" s="136"/>
      <c r="E1107" s="16"/>
      <c r="F1107" s="178">
        <v>1743.9557603329201</v>
      </c>
      <c r="G1107" s="201">
        <v>1344</v>
      </c>
      <c r="H1107" s="180">
        <v>0.41496435844810903</v>
      </c>
      <c r="I1107" s="201">
        <v>846</v>
      </c>
      <c r="J1107" s="184">
        <v>65.248441184967561</v>
      </c>
      <c r="K1107" s="201">
        <v>1601</v>
      </c>
      <c r="L1107" s="184">
        <v>57.066605005685552</v>
      </c>
      <c r="M1107" s="201">
        <v>903</v>
      </c>
      <c r="N1107" s="184">
        <v>7.3210651314526967</v>
      </c>
      <c r="O1107" s="201">
        <v>536</v>
      </c>
      <c r="P1107" s="184">
        <v>592.43369566174511</v>
      </c>
      <c r="Q1107" s="201">
        <v>873</v>
      </c>
      <c r="S1107" s="234">
        <v>1100</v>
      </c>
    </row>
    <row r="1108" spans="1:19" s="28" customFormat="1" ht="15" customHeight="1" x14ac:dyDescent="0.25">
      <c r="A1108" s="145" t="s">
        <v>2386</v>
      </c>
      <c r="B1108" s="146">
        <v>17</v>
      </c>
      <c r="C1108" s="147" t="s">
        <v>2387</v>
      </c>
      <c r="D1108" s="136"/>
      <c r="E1108" s="16"/>
      <c r="F1108" s="178">
        <v>737.05289639936348</v>
      </c>
      <c r="G1108" s="201">
        <v>1682</v>
      </c>
      <c r="H1108" s="180">
        <v>0.46288291707316809</v>
      </c>
      <c r="I1108" s="201">
        <v>658</v>
      </c>
      <c r="J1108" s="184">
        <v>80.177346467200223</v>
      </c>
      <c r="K1108" s="201">
        <v>493</v>
      </c>
      <c r="L1108" s="184">
        <v>78.993774229409453</v>
      </c>
      <c r="M1108" s="201">
        <v>84</v>
      </c>
      <c r="N1108" s="184">
        <v>4.7167803977373541</v>
      </c>
      <c r="O1108" s="201">
        <v>1388</v>
      </c>
      <c r="P1108" s="184">
        <v>694.95860571376204</v>
      </c>
      <c r="Q1108" s="201">
        <v>720</v>
      </c>
      <c r="S1108" s="234">
        <v>1101</v>
      </c>
    </row>
    <row r="1109" spans="1:19" s="28" customFormat="1" ht="15" customHeight="1" x14ac:dyDescent="0.25">
      <c r="A1109" s="145" t="s">
        <v>2388</v>
      </c>
      <c r="B1109" s="146">
        <v>18</v>
      </c>
      <c r="C1109" s="147" t="s">
        <v>2389</v>
      </c>
      <c r="D1109" s="136"/>
      <c r="E1109" s="16"/>
      <c r="F1109" s="178">
        <v>1583.8582049674847</v>
      </c>
      <c r="G1109" s="201">
        <v>1390</v>
      </c>
      <c r="H1109" s="180">
        <v>0.37216397216858549</v>
      </c>
      <c r="I1109" s="201">
        <v>1042</v>
      </c>
      <c r="J1109" s="184">
        <v>75.673615945378458</v>
      </c>
      <c r="K1109" s="201">
        <v>886</v>
      </c>
      <c r="L1109" s="184">
        <v>57.900913704037301</v>
      </c>
      <c r="M1109" s="201">
        <v>865</v>
      </c>
      <c r="N1109" s="184">
        <v>5.9852911605173045</v>
      </c>
      <c r="O1109" s="201">
        <v>920</v>
      </c>
      <c r="P1109" s="184">
        <v>399.18989296340931</v>
      </c>
      <c r="Q1109" s="201">
        <v>1255</v>
      </c>
      <c r="S1109" s="234">
        <v>1102</v>
      </c>
    </row>
    <row r="1110" spans="1:19" s="28" customFormat="1" ht="15" customHeight="1" x14ac:dyDescent="0.25">
      <c r="A1110" s="145" t="s">
        <v>2390</v>
      </c>
      <c r="B1110" s="146">
        <v>19</v>
      </c>
      <c r="C1110" s="147" t="s">
        <v>2391</v>
      </c>
      <c r="D1110" s="136"/>
      <c r="E1110" s="16"/>
      <c r="F1110" s="178">
        <v>1673.4725598575712</v>
      </c>
      <c r="G1110" s="201">
        <v>1362</v>
      </c>
      <c r="H1110" s="180">
        <v>0.40933212889571136</v>
      </c>
      <c r="I1110" s="201">
        <v>870</v>
      </c>
      <c r="J1110" s="184">
        <v>70.726374369149767</v>
      </c>
      <c r="K1110" s="201">
        <v>1313</v>
      </c>
      <c r="L1110" s="184">
        <v>60.903168638555869</v>
      </c>
      <c r="M1110" s="201">
        <v>744</v>
      </c>
      <c r="N1110" s="184">
        <v>5.904544521867634</v>
      </c>
      <c r="O1110" s="201">
        <v>938</v>
      </c>
      <c r="P1110" s="184">
        <v>563.71380654755615</v>
      </c>
      <c r="Q1110" s="201">
        <v>922</v>
      </c>
      <c r="S1110" s="234">
        <v>1103</v>
      </c>
    </row>
    <row r="1111" spans="1:19" s="28" customFormat="1" ht="15" customHeight="1" x14ac:dyDescent="0.25">
      <c r="A1111" s="145" t="s">
        <v>2392</v>
      </c>
      <c r="B1111" s="146">
        <v>20</v>
      </c>
      <c r="C1111" s="147" t="s">
        <v>2393</v>
      </c>
      <c r="D1111" s="136"/>
      <c r="E1111" s="16"/>
      <c r="F1111" s="178">
        <v>1024.0202126204272</v>
      </c>
      <c r="G1111" s="201">
        <v>1569</v>
      </c>
      <c r="H1111" s="180">
        <v>0.54258574736546228</v>
      </c>
      <c r="I1111" s="201">
        <v>387</v>
      </c>
      <c r="J1111" s="184">
        <v>75.854878767233288</v>
      </c>
      <c r="K1111" s="201">
        <v>867</v>
      </c>
      <c r="L1111" s="184">
        <v>57.736982493900449</v>
      </c>
      <c r="M1111" s="201">
        <v>870</v>
      </c>
      <c r="N1111" s="184">
        <v>8.5830703889426498</v>
      </c>
      <c r="O1111" s="201">
        <v>281</v>
      </c>
      <c r="P1111" s="184">
        <v>919.59537469070301</v>
      </c>
      <c r="Q1111" s="201">
        <v>396</v>
      </c>
      <c r="S1111" s="234">
        <v>1104</v>
      </c>
    </row>
    <row r="1112" spans="1:19" s="28" customFormat="1" ht="15" customHeight="1" x14ac:dyDescent="0.25">
      <c r="A1112" s="145" t="s">
        <v>2394</v>
      </c>
      <c r="B1112" s="146">
        <v>21</v>
      </c>
      <c r="C1112" s="147" t="s">
        <v>2395</v>
      </c>
      <c r="D1112" s="136"/>
      <c r="E1112" s="16"/>
      <c r="F1112" s="178">
        <v>2351.1181872848547</v>
      </c>
      <c r="G1112" s="201">
        <v>1200</v>
      </c>
      <c r="H1112" s="180">
        <v>0.5565780030620503</v>
      </c>
      <c r="I1112" s="201">
        <v>346</v>
      </c>
      <c r="J1112" s="184">
        <v>78.120544531848722</v>
      </c>
      <c r="K1112" s="201">
        <v>671</v>
      </c>
      <c r="L1112" s="184">
        <v>70.528063686245801</v>
      </c>
      <c r="M1112" s="201">
        <v>354</v>
      </c>
      <c r="N1112" s="184">
        <v>8.1887801174833257</v>
      </c>
      <c r="O1112" s="201">
        <v>354</v>
      </c>
      <c r="P1112" s="184">
        <v>887.19305723722857</v>
      </c>
      <c r="Q1112" s="201">
        <v>445</v>
      </c>
      <c r="S1112" s="234">
        <v>1105</v>
      </c>
    </row>
    <row r="1113" spans="1:19" s="28" customFormat="1" ht="15" customHeight="1" x14ac:dyDescent="0.25">
      <c r="A1113" s="145" t="s">
        <v>2396</v>
      </c>
      <c r="B1113" s="146">
        <v>22</v>
      </c>
      <c r="C1113" s="147" t="s">
        <v>2397</v>
      </c>
      <c r="D1113" s="136"/>
      <c r="E1113" s="16"/>
      <c r="F1113" s="178">
        <v>898.15735462873249</v>
      </c>
      <c r="G1113" s="201">
        <v>1623</v>
      </c>
      <c r="H1113" s="180">
        <v>0.48171336730141084</v>
      </c>
      <c r="I1113" s="201">
        <v>586</v>
      </c>
      <c r="J1113" s="184">
        <v>73.697198676073313</v>
      </c>
      <c r="K1113" s="201">
        <v>1090</v>
      </c>
      <c r="L1113" s="184">
        <v>75.227534693785188</v>
      </c>
      <c r="M1113" s="201">
        <v>195</v>
      </c>
      <c r="N1113" s="184">
        <v>6.1356626696985215</v>
      </c>
      <c r="O1113" s="201">
        <v>866</v>
      </c>
      <c r="P1113" s="184">
        <v>743.36697172149979</v>
      </c>
      <c r="Q1113" s="201">
        <v>648</v>
      </c>
      <c r="S1113" s="234">
        <v>1106</v>
      </c>
    </row>
    <row r="1114" spans="1:19" s="28" customFormat="1" ht="15" customHeight="1" x14ac:dyDescent="0.25">
      <c r="A1114" s="145" t="s">
        <v>2398</v>
      </c>
      <c r="B1114" s="146">
        <v>23</v>
      </c>
      <c r="C1114" s="147" t="s">
        <v>1327</v>
      </c>
      <c r="D1114" s="136"/>
      <c r="E1114" s="16"/>
      <c r="F1114" s="178">
        <v>1460.0091527036573</v>
      </c>
      <c r="G1114" s="201">
        <v>1423</v>
      </c>
      <c r="H1114" s="180">
        <v>0.46889778146182481</v>
      </c>
      <c r="I1114" s="201">
        <v>636</v>
      </c>
      <c r="J1114" s="184">
        <v>68.100809878654886</v>
      </c>
      <c r="K1114" s="201">
        <v>1475</v>
      </c>
      <c r="L1114" s="184">
        <v>65.555331953446583</v>
      </c>
      <c r="M1114" s="201">
        <v>548</v>
      </c>
      <c r="N1114" s="184">
        <v>6.3839467205609175</v>
      </c>
      <c r="O1114" s="201">
        <v>791</v>
      </c>
      <c r="P1114" s="184">
        <v>804.02004156985299</v>
      </c>
      <c r="Q1114" s="201">
        <v>556</v>
      </c>
      <c r="S1114" s="234">
        <v>1107</v>
      </c>
    </row>
    <row r="1115" spans="1:19" s="28" customFormat="1" ht="15" customHeight="1" x14ac:dyDescent="0.25">
      <c r="A1115" s="145" t="s">
        <v>2399</v>
      </c>
      <c r="B1115" s="146">
        <v>24</v>
      </c>
      <c r="C1115" s="147" t="s">
        <v>2400</v>
      </c>
      <c r="D1115" s="136"/>
      <c r="E1115" s="16"/>
      <c r="F1115" s="178">
        <v>1234.4629111825404</v>
      </c>
      <c r="G1115" s="201">
        <v>1499</v>
      </c>
      <c r="H1115" s="180">
        <v>0.50729969657113472</v>
      </c>
      <c r="I1115" s="201">
        <v>495</v>
      </c>
      <c r="J1115" s="184">
        <v>64.488366914056101</v>
      </c>
      <c r="K1115" s="201">
        <v>1642</v>
      </c>
      <c r="L1115" s="184">
        <v>74.599150750808121</v>
      </c>
      <c r="M1115" s="201">
        <v>211</v>
      </c>
      <c r="N1115" s="184">
        <v>7.7678060469383814</v>
      </c>
      <c r="O1115" s="201">
        <v>436</v>
      </c>
      <c r="P1115" s="184">
        <v>908.29844869290196</v>
      </c>
      <c r="Q1115" s="201">
        <v>410</v>
      </c>
      <c r="S1115" s="234">
        <v>1108</v>
      </c>
    </row>
    <row r="1116" spans="1:19" s="28" customFormat="1" ht="15" customHeight="1" x14ac:dyDescent="0.25">
      <c r="A1116" s="145" t="s">
        <v>2401</v>
      </c>
      <c r="B1116" s="146">
        <v>25</v>
      </c>
      <c r="C1116" s="147" t="s">
        <v>2402</v>
      </c>
      <c r="D1116" s="136"/>
      <c r="E1116" s="16"/>
      <c r="F1116" s="178">
        <v>1160.9590021153908</v>
      </c>
      <c r="G1116" s="201">
        <v>1515</v>
      </c>
      <c r="H1116" s="180">
        <v>0.47077430998920877</v>
      </c>
      <c r="I1116" s="201">
        <v>629</v>
      </c>
      <c r="J1116" s="184">
        <v>66.190916612726951</v>
      </c>
      <c r="K1116" s="201">
        <v>1562</v>
      </c>
      <c r="L1116" s="184">
        <v>73.158940687100895</v>
      </c>
      <c r="M1116" s="201">
        <v>255</v>
      </c>
      <c r="N1116" s="184">
        <v>7.5893484690666293</v>
      </c>
      <c r="O1116" s="201">
        <v>469</v>
      </c>
      <c r="P1116" s="184">
        <v>720.96286659657039</v>
      </c>
      <c r="Q1116" s="201">
        <v>685</v>
      </c>
      <c r="S1116" s="234">
        <v>1109</v>
      </c>
    </row>
    <row r="1117" spans="1:19" s="28" customFormat="1" ht="15" customHeight="1" x14ac:dyDescent="0.25">
      <c r="A1117" s="145" t="s">
        <v>2403</v>
      </c>
      <c r="B1117" s="146">
        <v>26</v>
      </c>
      <c r="C1117" s="147" t="s">
        <v>2404</v>
      </c>
      <c r="D1117" s="136"/>
      <c r="E1117" s="16"/>
      <c r="F1117" s="178">
        <v>1436.8503868331854</v>
      </c>
      <c r="G1117" s="201">
        <v>1431</v>
      </c>
      <c r="H1117" s="180">
        <v>0.36483995347187748</v>
      </c>
      <c r="I1117" s="201">
        <v>1081</v>
      </c>
      <c r="J1117" s="184">
        <v>67.25603795307812</v>
      </c>
      <c r="K1117" s="201">
        <v>1515</v>
      </c>
      <c r="L1117" s="184">
        <v>37.606511912180366</v>
      </c>
      <c r="M1117" s="201">
        <v>1573</v>
      </c>
      <c r="N1117" s="184">
        <v>4.4424474229119566</v>
      </c>
      <c r="O1117" s="201">
        <v>1492</v>
      </c>
      <c r="P1117" s="184">
        <v>677.53389579093016</v>
      </c>
      <c r="Q1117" s="201">
        <v>740</v>
      </c>
      <c r="S1117" s="234">
        <v>1110</v>
      </c>
    </row>
    <row r="1118" spans="1:19" s="28" customFormat="1" ht="15" customHeight="1" x14ac:dyDescent="0.25">
      <c r="A1118" s="145" t="s">
        <v>2405</v>
      </c>
      <c r="B1118" s="146">
        <v>27</v>
      </c>
      <c r="C1118" s="147" t="s">
        <v>2406</v>
      </c>
      <c r="D1118" s="136"/>
      <c r="E1118" s="16"/>
      <c r="F1118" s="178">
        <v>1304.9461116578893</v>
      </c>
      <c r="G1118" s="201">
        <v>1479</v>
      </c>
      <c r="H1118" s="180">
        <v>0.39812726034244456</v>
      </c>
      <c r="I1118" s="201">
        <v>925</v>
      </c>
      <c r="J1118" s="184">
        <v>73.014857775330356</v>
      </c>
      <c r="K1118" s="201">
        <v>1142</v>
      </c>
      <c r="L1118" s="184">
        <v>44.99600688856664</v>
      </c>
      <c r="M1118" s="201">
        <v>1369</v>
      </c>
      <c r="N1118" s="184">
        <v>4.7728353655121545</v>
      </c>
      <c r="O1118" s="201">
        <v>1365</v>
      </c>
      <c r="P1118" s="184">
        <v>668.32995383001992</v>
      </c>
      <c r="Q1118" s="201">
        <v>752</v>
      </c>
      <c r="S1118" s="234">
        <v>1111</v>
      </c>
    </row>
    <row r="1119" spans="1:19" s="28" customFormat="1" ht="15" customHeight="1" x14ac:dyDescent="0.25">
      <c r="A1119" s="145" t="s">
        <v>2407</v>
      </c>
      <c r="B1119" s="146">
        <v>28</v>
      </c>
      <c r="C1119" s="147" t="s">
        <v>2408</v>
      </c>
      <c r="D1119" s="136"/>
      <c r="E1119" s="16"/>
      <c r="F1119" s="178">
        <v>2555.5194686633668</v>
      </c>
      <c r="G1119" s="201">
        <v>1150</v>
      </c>
      <c r="H1119" s="180">
        <v>0.53486484393146139</v>
      </c>
      <c r="I1119" s="201">
        <v>410</v>
      </c>
      <c r="J1119" s="184">
        <v>75.857293673354889</v>
      </c>
      <c r="K1119" s="201">
        <v>866</v>
      </c>
      <c r="L1119" s="184">
        <v>64.187850434167572</v>
      </c>
      <c r="M1119" s="201">
        <v>615</v>
      </c>
      <c r="N1119" s="184">
        <v>7.8936677225840244</v>
      </c>
      <c r="O1119" s="201">
        <v>401</v>
      </c>
      <c r="P1119" s="184">
        <v>882.86256216578295</v>
      </c>
      <c r="Q1119" s="201">
        <v>455</v>
      </c>
      <c r="S1119" s="234">
        <v>1112</v>
      </c>
    </row>
    <row r="1120" spans="1:19" s="28" customFormat="1" ht="15" customHeight="1" x14ac:dyDescent="0.25">
      <c r="A1120" s="145" t="s">
        <v>2409</v>
      </c>
      <c r="B1120" s="146">
        <v>29</v>
      </c>
      <c r="C1120" s="147" t="s">
        <v>2410</v>
      </c>
      <c r="D1120" s="136"/>
      <c r="E1120" s="16"/>
      <c r="F1120" s="178">
        <v>706.84581048135681</v>
      </c>
      <c r="G1120" s="201">
        <v>1694</v>
      </c>
      <c r="H1120" s="180">
        <v>0.41774806124138869</v>
      </c>
      <c r="I1120" s="201">
        <v>833</v>
      </c>
      <c r="J1120" s="184">
        <v>63.556722646611597</v>
      </c>
      <c r="K1120" s="201">
        <v>1670</v>
      </c>
      <c r="L1120" s="184">
        <v>54.476946646394396</v>
      </c>
      <c r="M1120" s="201">
        <v>1019</v>
      </c>
      <c r="N1120" s="184">
        <v>7.4588661330229078</v>
      </c>
      <c r="O1120" s="201">
        <v>502</v>
      </c>
      <c r="P1120" s="184">
        <v>635.18408438984136</v>
      </c>
      <c r="Q1120" s="201">
        <v>794</v>
      </c>
      <c r="S1120" s="234">
        <v>1113</v>
      </c>
    </row>
    <row r="1121" spans="1:19" s="28" customFormat="1" ht="15" customHeight="1" x14ac:dyDescent="0.25">
      <c r="A1121" s="145" t="s">
        <v>2411</v>
      </c>
      <c r="B1121" s="146">
        <v>30</v>
      </c>
      <c r="C1121" s="147" t="s">
        <v>2412</v>
      </c>
      <c r="D1121" s="136"/>
      <c r="E1121" s="16"/>
      <c r="F1121" s="178">
        <v>3081.1227636366834</v>
      </c>
      <c r="G1121" s="201">
        <v>1041</v>
      </c>
      <c r="H1121" s="180">
        <v>0.53754288443524989</v>
      </c>
      <c r="I1121" s="201">
        <v>400</v>
      </c>
      <c r="J1121" s="184">
        <v>77.512801758100821</v>
      </c>
      <c r="K1121" s="201">
        <v>728</v>
      </c>
      <c r="L1121" s="184">
        <v>75.688769311958922</v>
      </c>
      <c r="M1121" s="201">
        <v>178</v>
      </c>
      <c r="N1121" s="184">
        <v>8.7123133306890228</v>
      </c>
      <c r="O1121" s="201">
        <v>247</v>
      </c>
      <c r="P1121" s="184">
        <v>755.70756085867072</v>
      </c>
      <c r="Q1121" s="201">
        <v>623</v>
      </c>
      <c r="S1121" s="234">
        <v>1114</v>
      </c>
    </row>
    <row r="1122" spans="1:19" s="28" customFormat="1" ht="15" customHeight="1" x14ac:dyDescent="0.25">
      <c r="A1122" s="145" t="s">
        <v>2413</v>
      </c>
      <c r="B1122" s="146">
        <v>31</v>
      </c>
      <c r="C1122" s="147" t="s">
        <v>2414</v>
      </c>
      <c r="D1122" s="136"/>
      <c r="E1122" s="16"/>
      <c r="F1122" s="178">
        <v>4083.9980161145058</v>
      </c>
      <c r="G1122" s="201">
        <v>904</v>
      </c>
      <c r="H1122" s="180">
        <v>0.39740002472989777</v>
      </c>
      <c r="I1122" s="201">
        <v>927</v>
      </c>
      <c r="J1122" s="184">
        <v>66.825792104140547</v>
      </c>
      <c r="K1122" s="201">
        <v>1533</v>
      </c>
      <c r="L1122" s="184">
        <v>61.567606430789844</v>
      </c>
      <c r="M1122" s="201">
        <v>717</v>
      </c>
      <c r="N1122" s="184">
        <v>7.39804747168799</v>
      </c>
      <c r="O1122" s="201">
        <v>510</v>
      </c>
      <c r="P1122" s="184">
        <v>485.46122935609907</v>
      </c>
      <c r="Q1122" s="201">
        <v>1077</v>
      </c>
      <c r="S1122" s="234">
        <v>1115</v>
      </c>
    </row>
    <row r="1123" spans="1:19" s="28" customFormat="1" ht="15" customHeight="1" x14ac:dyDescent="0.25">
      <c r="A1123" s="145" t="s">
        <v>2415</v>
      </c>
      <c r="B1123" s="146">
        <v>32</v>
      </c>
      <c r="C1123" s="147" t="s">
        <v>2416</v>
      </c>
      <c r="D1123" s="136"/>
      <c r="E1123" s="16"/>
      <c r="F1123" s="178">
        <v>1045.1651727630317</v>
      </c>
      <c r="G1123" s="201">
        <v>1557</v>
      </c>
      <c r="H1123" s="180">
        <v>0.53182928509883065</v>
      </c>
      <c r="I1123" s="201">
        <v>418</v>
      </c>
      <c r="J1123" s="184">
        <v>78.930744144146985</v>
      </c>
      <c r="K1123" s="201">
        <v>590</v>
      </c>
      <c r="L1123" s="184">
        <v>76.006717499100162</v>
      </c>
      <c r="M1123" s="201">
        <v>171</v>
      </c>
      <c r="N1123" s="184">
        <v>6.8181207038465415</v>
      </c>
      <c r="O1123" s="201">
        <v>676</v>
      </c>
      <c r="P1123" s="184">
        <v>830.96896930879632</v>
      </c>
      <c r="Q1123" s="201">
        <v>516</v>
      </c>
      <c r="S1123" s="234">
        <v>1116</v>
      </c>
    </row>
    <row r="1124" spans="1:19" s="28" customFormat="1" ht="15" customHeight="1" x14ac:dyDescent="0.25">
      <c r="A1124" s="145" t="s">
        <v>2417</v>
      </c>
      <c r="B1124" s="146">
        <v>33</v>
      </c>
      <c r="C1124" s="147" t="s">
        <v>1806</v>
      </c>
      <c r="D1124" s="136"/>
      <c r="E1124" s="16"/>
      <c r="F1124" s="178">
        <v>1104.5724417351116</v>
      </c>
      <c r="G1124" s="201">
        <v>1540</v>
      </c>
      <c r="H1124" s="180">
        <v>0.46553718808762307</v>
      </c>
      <c r="I1124" s="201">
        <v>648</v>
      </c>
      <c r="J1124" s="184">
        <v>65.410914529838223</v>
      </c>
      <c r="K1124" s="201">
        <v>1593</v>
      </c>
      <c r="L1124" s="184">
        <v>69.235652659072045</v>
      </c>
      <c r="M1124" s="201">
        <v>409</v>
      </c>
      <c r="N1124" s="184">
        <v>7.0796386058282677</v>
      </c>
      <c r="O1124" s="201">
        <v>603</v>
      </c>
      <c r="P1124" s="184">
        <v>762.79624611579732</v>
      </c>
      <c r="Q1124" s="201">
        <v>612</v>
      </c>
      <c r="S1124" s="234">
        <v>1117</v>
      </c>
    </row>
    <row r="1125" spans="1:19" s="28" customFormat="1" ht="15" customHeight="1" x14ac:dyDescent="0.25">
      <c r="A1125" s="145" t="s">
        <v>2418</v>
      </c>
      <c r="B1125" s="146">
        <v>34</v>
      </c>
      <c r="C1125" s="147" t="s">
        <v>2419</v>
      </c>
      <c r="D1125" s="136"/>
      <c r="E1125" s="16"/>
      <c r="F1125" s="178">
        <v>9054.0705524905406</v>
      </c>
      <c r="G1125" s="201">
        <v>510</v>
      </c>
      <c r="H1125" s="180">
        <v>0.53934645582209872</v>
      </c>
      <c r="I1125" s="201">
        <v>397</v>
      </c>
      <c r="J1125" s="184">
        <v>71.927934177059754</v>
      </c>
      <c r="K1125" s="201">
        <v>1228</v>
      </c>
      <c r="L1125" s="184">
        <v>68.641299586816771</v>
      </c>
      <c r="M1125" s="201">
        <v>426</v>
      </c>
      <c r="N1125" s="184">
        <v>9.1906351629047336</v>
      </c>
      <c r="O1125" s="201">
        <v>178</v>
      </c>
      <c r="P1125" s="184">
        <v>862.27665040151555</v>
      </c>
      <c r="Q1125" s="201">
        <v>484</v>
      </c>
      <c r="S1125" s="234">
        <v>1118</v>
      </c>
    </row>
    <row r="1126" spans="1:19" s="28" customFormat="1" ht="15" customHeight="1" x14ac:dyDescent="0.25">
      <c r="A1126" s="145" t="s">
        <v>2422</v>
      </c>
      <c r="B1126" s="146">
        <v>1</v>
      </c>
      <c r="C1126" s="147" t="s">
        <v>2423</v>
      </c>
      <c r="D1126" s="136"/>
      <c r="E1126" s="16"/>
      <c r="F1126" s="178">
        <v>11051.765834534717</v>
      </c>
      <c r="G1126" s="201">
        <v>431</v>
      </c>
      <c r="H1126" s="180">
        <v>0.47230995303219053</v>
      </c>
      <c r="I1126" s="201">
        <v>625</v>
      </c>
      <c r="J1126" s="184">
        <v>68.473085564062998</v>
      </c>
      <c r="K1126" s="201">
        <v>1459</v>
      </c>
      <c r="L1126" s="184">
        <v>66.610375077226081</v>
      </c>
      <c r="M1126" s="201">
        <v>508</v>
      </c>
      <c r="N1126" s="184">
        <v>8.2882579896589998</v>
      </c>
      <c r="O1126" s="201">
        <v>337</v>
      </c>
      <c r="P1126" s="184">
        <v>684.7378670003643</v>
      </c>
      <c r="Q1126" s="201">
        <v>731</v>
      </c>
      <c r="S1126" s="234">
        <v>1119</v>
      </c>
    </row>
    <row r="1127" spans="1:19" s="28" customFormat="1" ht="15" customHeight="1" x14ac:dyDescent="0.25">
      <c r="A1127" s="145" t="s">
        <v>2424</v>
      </c>
      <c r="B1127" s="146">
        <v>2</v>
      </c>
      <c r="C1127" s="147" t="s">
        <v>2425</v>
      </c>
      <c r="D1127" s="136"/>
      <c r="E1127" s="16"/>
      <c r="F1127" s="178">
        <v>6683.8212107909494</v>
      </c>
      <c r="G1127" s="201">
        <v>638</v>
      </c>
      <c r="H1127" s="180">
        <v>0.45631195535482</v>
      </c>
      <c r="I1127" s="201">
        <v>681</v>
      </c>
      <c r="J1127" s="184">
        <v>72.116766403975845</v>
      </c>
      <c r="K1127" s="201">
        <v>1209</v>
      </c>
      <c r="L1127" s="184">
        <v>61.993199544976839</v>
      </c>
      <c r="M1127" s="201">
        <v>702</v>
      </c>
      <c r="N1127" s="184">
        <v>7.2192269962091773</v>
      </c>
      <c r="O1127" s="201">
        <v>564</v>
      </c>
      <c r="P1127" s="184">
        <v>648.17115146637025</v>
      </c>
      <c r="Q1127" s="201">
        <v>777</v>
      </c>
      <c r="S1127" s="234">
        <v>1120</v>
      </c>
    </row>
    <row r="1128" spans="1:19" s="28" customFormat="1" ht="15" customHeight="1" x14ac:dyDescent="0.25">
      <c r="A1128" s="145" t="s">
        <v>2426</v>
      </c>
      <c r="B1128" s="146">
        <v>3</v>
      </c>
      <c r="C1128" s="147" t="s">
        <v>2427</v>
      </c>
      <c r="D1128" s="136"/>
      <c r="E1128" s="16"/>
      <c r="F1128" s="178">
        <v>1244.531939821876</v>
      </c>
      <c r="G1128" s="201">
        <v>1494</v>
      </c>
      <c r="H1128" s="180">
        <v>0.50089516391041311</v>
      </c>
      <c r="I1128" s="201">
        <v>525</v>
      </c>
      <c r="J1128" s="184">
        <v>64.864470923830183</v>
      </c>
      <c r="K1128" s="201">
        <v>1621</v>
      </c>
      <c r="L1128" s="184">
        <v>75.514953610481683</v>
      </c>
      <c r="M1128" s="201">
        <v>184</v>
      </c>
      <c r="N1128" s="184">
        <v>6.9378416246560315</v>
      </c>
      <c r="O1128" s="201">
        <v>641</v>
      </c>
      <c r="P1128" s="184">
        <v>926.99007302918403</v>
      </c>
      <c r="Q1128" s="201">
        <v>384</v>
      </c>
      <c r="S1128" s="234">
        <v>1121</v>
      </c>
    </row>
    <row r="1129" spans="1:19" s="28" customFormat="1" ht="15" customHeight="1" x14ac:dyDescent="0.25">
      <c r="A1129" s="145" t="s">
        <v>2428</v>
      </c>
      <c r="B1129" s="146">
        <v>4</v>
      </c>
      <c r="C1129" s="147" t="s">
        <v>2429</v>
      </c>
      <c r="D1129" s="136"/>
      <c r="E1129" s="16"/>
      <c r="F1129" s="178">
        <v>4312.5649662274236</v>
      </c>
      <c r="G1129" s="201">
        <v>873</v>
      </c>
      <c r="H1129" s="180">
        <v>0.21983354473717562</v>
      </c>
      <c r="I1129" s="201">
        <v>1759</v>
      </c>
      <c r="J1129" s="184">
        <v>68.355033756767412</v>
      </c>
      <c r="K1129" s="201">
        <v>1465</v>
      </c>
      <c r="L1129" s="184">
        <v>54.195651893711549</v>
      </c>
      <c r="M1129" s="201">
        <v>1029</v>
      </c>
      <c r="N1129" s="184">
        <v>4.2343358693854283</v>
      </c>
      <c r="O1129" s="201">
        <v>1573</v>
      </c>
      <c r="P1129" s="184">
        <v>153.90010398212235</v>
      </c>
      <c r="Q1129" s="201">
        <v>1813</v>
      </c>
      <c r="S1129" s="234">
        <v>1122</v>
      </c>
    </row>
    <row r="1130" spans="1:19" s="28" customFormat="1" ht="15" customHeight="1" x14ac:dyDescent="0.25">
      <c r="A1130" s="145" t="s">
        <v>2432</v>
      </c>
      <c r="B1130" s="146">
        <v>1</v>
      </c>
      <c r="C1130" s="147" t="s">
        <v>2433</v>
      </c>
      <c r="D1130" s="136"/>
      <c r="E1130" s="16"/>
      <c r="F1130" s="178">
        <v>37330.923680336615</v>
      </c>
      <c r="G1130" s="201">
        <v>153</v>
      </c>
      <c r="H1130" s="180">
        <v>0.49485300081491662</v>
      </c>
      <c r="I1130" s="201">
        <v>546</v>
      </c>
      <c r="J1130" s="184">
        <v>70.943879007566807</v>
      </c>
      <c r="K1130" s="201">
        <v>1297</v>
      </c>
      <c r="L1130" s="184">
        <v>57.928505628851831</v>
      </c>
      <c r="M1130" s="201">
        <v>863</v>
      </c>
      <c r="N1130" s="184">
        <v>8.0116427239096648</v>
      </c>
      <c r="O1130" s="201">
        <v>392</v>
      </c>
      <c r="P1130" s="184">
        <v>809.93256991940609</v>
      </c>
      <c r="Q1130" s="201">
        <v>544</v>
      </c>
      <c r="S1130" s="234">
        <v>1123</v>
      </c>
    </row>
    <row r="1131" spans="1:19" s="28" customFormat="1" ht="15" customHeight="1" x14ac:dyDescent="0.25">
      <c r="A1131" s="145" t="s">
        <v>2434</v>
      </c>
      <c r="B1131" s="146">
        <v>2</v>
      </c>
      <c r="C1131" s="147" t="s">
        <v>2435</v>
      </c>
      <c r="D1131" s="136"/>
      <c r="E1131" s="16"/>
      <c r="F1131" s="178">
        <v>5817.8847478080907</v>
      </c>
      <c r="G1131" s="201">
        <v>707</v>
      </c>
      <c r="H1131" s="180">
        <v>0.40667034164438409</v>
      </c>
      <c r="I1131" s="201">
        <v>884</v>
      </c>
      <c r="J1131" s="184">
        <v>73.923051101311444</v>
      </c>
      <c r="K1131" s="201">
        <v>1064</v>
      </c>
      <c r="L1131" s="184">
        <v>47.041823067477246</v>
      </c>
      <c r="M1131" s="201">
        <v>1304</v>
      </c>
      <c r="N1131" s="184">
        <v>6.0392268561756879</v>
      </c>
      <c r="O1131" s="201">
        <v>899</v>
      </c>
      <c r="P1131" s="184">
        <v>577.55143043758164</v>
      </c>
      <c r="Q1131" s="201">
        <v>901</v>
      </c>
      <c r="S1131" s="234">
        <v>1124</v>
      </c>
    </row>
    <row r="1132" spans="1:19" s="28" customFormat="1" ht="15" customHeight="1" x14ac:dyDescent="0.25">
      <c r="A1132" s="145" t="s">
        <v>2436</v>
      </c>
      <c r="B1132" s="146">
        <v>3</v>
      </c>
      <c r="C1132" s="147" t="s">
        <v>2437</v>
      </c>
      <c r="D1132" s="136"/>
      <c r="E1132" s="16"/>
      <c r="F1132" s="178">
        <v>6589.1723415811948</v>
      </c>
      <c r="G1132" s="201">
        <v>645</v>
      </c>
      <c r="H1132" s="180">
        <v>0.41856789740743522</v>
      </c>
      <c r="I1132" s="201">
        <v>829</v>
      </c>
      <c r="J1132" s="184">
        <v>73.701918150459164</v>
      </c>
      <c r="K1132" s="201">
        <v>1089</v>
      </c>
      <c r="L1132" s="184">
        <v>65.170593671624943</v>
      </c>
      <c r="M1132" s="201">
        <v>572</v>
      </c>
      <c r="N1132" s="184">
        <v>4.8964490777239345</v>
      </c>
      <c r="O1132" s="201">
        <v>1314</v>
      </c>
      <c r="P1132" s="184">
        <v>625.75338598411656</v>
      </c>
      <c r="Q1132" s="201">
        <v>816</v>
      </c>
      <c r="S1132" s="234">
        <v>1125</v>
      </c>
    </row>
    <row r="1133" spans="1:19" s="28" customFormat="1" ht="15" customHeight="1" x14ac:dyDescent="0.25">
      <c r="A1133" s="159" t="s">
        <v>2438</v>
      </c>
      <c r="B1133" s="146">
        <v>4</v>
      </c>
      <c r="C1133" s="147" t="s">
        <v>2439</v>
      </c>
      <c r="D1133" s="136"/>
      <c r="E1133" s="16"/>
      <c r="F1133" s="178">
        <v>35965.563396842714</v>
      </c>
      <c r="G1133" s="201">
        <v>156</v>
      </c>
      <c r="H1133" s="180">
        <v>0.43441548463943735</v>
      </c>
      <c r="I1133" s="201">
        <v>759</v>
      </c>
      <c r="J1133" s="184">
        <v>79.269152929929774</v>
      </c>
      <c r="K1133" s="201">
        <v>561</v>
      </c>
      <c r="L1133" s="184">
        <v>56.469839256859572</v>
      </c>
      <c r="M1133" s="201">
        <v>925</v>
      </c>
      <c r="N1133" s="184">
        <v>6.9658572600565574</v>
      </c>
      <c r="O1133" s="201">
        <v>634</v>
      </c>
      <c r="P1133" s="184">
        <v>527.94188127288294</v>
      </c>
      <c r="Q1133" s="201">
        <v>979</v>
      </c>
      <c r="S1133" s="234">
        <v>1126</v>
      </c>
    </row>
    <row r="1134" spans="1:19" s="28" customFormat="1" ht="15" customHeight="1" x14ac:dyDescent="0.25">
      <c r="A1134" s="145" t="s">
        <v>2440</v>
      </c>
      <c r="B1134" s="146">
        <v>5</v>
      </c>
      <c r="C1134" s="147" t="s">
        <v>2441</v>
      </c>
      <c r="D1134" s="136"/>
      <c r="E1134" s="16"/>
      <c r="F1134" s="178">
        <v>3715.4715679148239</v>
      </c>
      <c r="G1134" s="201">
        <v>951</v>
      </c>
      <c r="H1134" s="180">
        <v>0.29544963209806246</v>
      </c>
      <c r="I1134" s="201">
        <v>1460</v>
      </c>
      <c r="J1134" s="184">
        <v>79.368821690876629</v>
      </c>
      <c r="K1134" s="201">
        <v>550</v>
      </c>
      <c r="L1134" s="184">
        <v>37.805152591584417</v>
      </c>
      <c r="M1134" s="201">
        <v>1567</v>
      </c>
      <c r="N1134" s="184">
        <v>4.7744645634552123</v>
      </c>
      <c r="O1134" s="201">
        <v>1364</v>
      </c>
      <c r="P1134" s="184">
        <v>284.30609063123239</v>
      </c>
      <c r="Q1134" s="201">
        <v>1528</v>
      </c>
      <c r="S1134" s="234">
        <v>1127</v>
      </c>
    </row>
    <row r="1135" spans="1:19" s="28" customFormat="1" ht="15" customHeight="1" x14ac:dyDescent="0.25">
      <c r="A1135" s="159" t="s">
        <v>2442</v>
      </c>
      <c r="B1135" s="146">
        <v>6</v>
      </c>
      <c r="C1135" s="147" t="s">
        <v>2443</v>
      </c>
      <c r="D1135" s="136"/>
      <c r="E1135" s="16"/>
      <c r="F1135" s="178">
        <v>54614.411339756116</v>
      </c>
      <c r="G1135" s="201">
        <v>115</v>
      </c>
      <c r="H1135" s="180">
        <v>0.37801067117418852</v>
      </c>
      <c r="I1135" s="201">
        <v>1015</v>
      </c>
      <c r="J1135" s="184">
        <v>76.025109184463517</v>
      </c>
      <c r="K1135" s="201">
        <v>846</v>
      </c>
      <c r="L1135" s="184">
        <v>47.674589538463266</v>
      </c>
      <c r="M1135" s="201">
        <v>1275</v>
      </c>
      <c r="N1135" s="184">
        <v>5.9784603934575928</v>
      </c>
      <c r="O1135" s="201">
        <v>923</v>
      </c>
      <c r="P1135" s="184">
        <v>453.01220022379044</v>
      </c>
      <c r="Q1135" s="201">
        <v>1141</v>
      </c>
      <c r="S1135" s="234">
        <v>1128</v>
      </c>
    </row>
    <row r="1136" spans="1:19" s="28" customFormat="1" ht="15" customHeight="1" x14ac:dyDescent="0.25">
      <c r="A1136" s="145" t="s">
        <v>2444</v>
      </c>
      <c r="B1136" s="146">
        <v>7</v>
      </c>
      <c r="C1136" s="147" t="s">
        <v>2445</v>
      </c>
      <c r="D1136" s="136"/>
      <c r="E1136" s="16"/>
      <c r="F1136" s="178">
        <v>30862.579682427444</v>
      </c>
      <c r="G1136" s="201">
        <v>177</v>
      </c>
      <c r="H1136" s="180">
        <v>0.37049710033086281</v>
      </c>
      <c r="I1136" s="201">
        <v>1053</v>
      </c>
      <c r="J1136" s="184">
        <v>75.236063024431331</v>
      </c>
      <c r="K1136" s="201">
        <v>929</v>
      </c>
      <c r="L1136" s="184">
        <v>56.044308258115997</v>
      </c>
      <c r="M1136" s="201">
        <v>948</v>
      </c>
      <c r="N1136" s="184">
        <v>6.4563740320553169</v>
      </c>
      <c r="O1136" s="201">
        <v>773</v>
      </c>
      <c r="P1136" s="184">
        <v>384.27017659481379</v>
      </c>
      <c r="Q1136" s="201">
        <v>1291</v>
      </c>
      <c r="S1136" s="234">
        <v>1129</v>
      </c>
    </row>
    <row r="1137" spans="1:22" s="28" customFormat="1" ht="15" customHeight="1" x14ac:dyDescent="0.25">
      <c r="A1137" s="145" t="s">
        <v>2446</v>
      </c>
      <c r="B1137" s="146">
        <v>8</v>
      </c>
      <c r="C1137" s="147" t="s">
        <v>2447</v>
      </c>
      <c r="D1137" s="136"/>
      <c r="E1137" s="16"/>
      <c r="F1137" s="178">
        <v>26215.72296537408</v>
      </c>
      <c r="G1137" s="201">
        <v>204</v>
      </c>
      <c r="H1137" s="180">
        <v>0.27835390901298934</v>
      </c>
      <c r="I1137" s="201">
        <v>1552</v>
      </c>
      <c r="J1137" s="184">
        <v>86.806322065273946</v>
      </c>
      <c r="K1137" s="201">
        <v>100</v>
      </c>
      <c r="L1137" s="184">
        <v>32.467411176477611</v>
      </c>
      <c r="M1137" s="201">
        <v>1702</v>
      </c>
      <c r="N1137" s="184">
        <v>4.576791993035255</v>
      </c>
      <c r="O1137" s="201">
        <v>1438</v>
      </c>
      <c r="P1137" s="184">
        <v>239.82167561664855</v>
      </c>
      <c r="Q1137" s="201">
        <v>1633</v>
      </c>
      <c r="S1137" s="234">
        <v>1130</v>
      </c>
    </row>
    <row r="1138" spans="1:22" s="28" customFormat="1" ht="15" customHeight="1" x14ac:dyDescent="0.25">
      <c r="A1138" s="145" t="s">
        <v>2448</v>
      </c>
      <c r="B1138" s="146">
        <v>9</v>
      </c>
      <c r="C1138" s="147" t="s">
        <v>2449</v>
      </c>
      <c r="D1138" s="136"/>
      <c r="E1138" s="16"/>
      <c r="F1138" s="178">
        <v>4281.3509774454833</v>
      </c>
      <c r="G1138" s="201">
        <v>877</v>
      </c>
      <c r="H1138" s="180">
        <v>0.40069250054698508</v>
      </c>
      <c r="I1138" s="201">
        <v>912</v>
      </c>
      <c r="J1138" s="184">
        <v>77.546681073229308</v>
      </c>
      <c r="K1138" s="201">
        <v>724</v>
      </c>
      <c r="L1138" s="184">
        <v>59.367787152070534</v>
      </c>
      <c r="M1138" s="201">
        <v>797</v>
      </c>
      <c r="N1138" s="184">
        <v>5.7863585514568578</v>
      </c>
      <c r="O1138" s="201">
        <v>977</v>
      </c>
      <c r="P1138" s="184">
        <v>478.54438739012079</v>
      </c>
      <c r="Q1138" s="201">
        <v>1096</v>
      </c>
      <c r="S1138" s="234">
        <v>1131</v>
      </c>
    </row>
    <row r="1139" spans="1:22" s="28" customFormat="1" ht="15" customHeight="1" x14ac:dyDescent="0.25">
      <c r="A1139" s="145" t="s">
        <v>2452</v>
      </c>
      <c r="B1139" s="146">
        <v>1</v>
      </c>
      <c r="C1139" s="147" t="s">
        <v>2453</v>
      </c>
      <c r="D1139" s="136"/>
      <c r="E1139" s="16"/>
      <c r="F1139" s="178">
        <v>48104.784324425673</v>
      </c>
      <c r="G1139" s="201">
        <v>126</v>
      </c>
      <c r="H1139" s="180">
        <v>0.52698877652804565</v>
      </c>
      <c r="I1139" s="201">
        <v>434</v>
      </c>
      <c r="J1139" s="184">
        <v>72.25831214543696</v>
      </c>
      <c r="K1139" s="201">
        <v>1196</v>
      </c>
      <c r="L1139" s="184">
        <v>67.619643459335961</v>
      </c>
      <c r="M1139" s="201">
        <v>470</v>
      </c>
      <c r="N1139" s="184">
        <v>8.7739860961423783</v>
      </c>
      <c r="O1139" s="201">
        <v>233</v>
      </c>
      <c r="P1139" s="184">
        <v>829.80622658759262</v>
      </c>
      <c r="Q1139" s="201">
        <v>518</v>
      </c>
      <c r="S1139" s="234">
        <v>1132</v>
      </c>
    </row>
    <row r="1140" spans="1:22" s="28" customFormat="1" ht="15" customHeight="1" x14ac:dyDescent="0.25">
      <c r="A1140" s="145" t="s">
        <v>2454</v>
      </c>
      <c r="B1140" s="146">
        <v>2</v>
      </c>
      <c r="C1140" s="147" t="s">
        <v>532</v>
      </c>
      <c r="D1140" s="136"/>
      <c r="E1140" s="16"/>
      <c r="F1140" s="178">
        <v>9565.5772073687876</v>
      </c>
      <c r="G1140" s="201">
        <v>483</v>
      </c>
      <c r="H1140" s="180">
        <v>0.40364051356980807</v>
      </c>
      <c r="I1140" s="201">
        <v>895</v>
      </c>
      <c r="J1140" s="184">
        <v>72.675173617816441</v>
      </c>
      <c r="K1140" s="201">
        <v>1170</v>
      </c>
      <c r="L1140" s="184">
        <v>64.089496444262153</v>
      </c>
      <c r="M1140" s="201">
        <v>620</v>
      </c>
      <c r="N1140" s="184">
        <v>6.6983443343935374</v>
      </c>
      <c r="O1140" s="201">
        <v>707</v>
      </c>
      <c r="P1140" s="184">
        <v>468.89658093299914</v>
      </c>
      <c r="Q1140" s="201">
        <v>1109</v>
      </c>
      <c r="S1140" s="234">
        <v>1133</v>
      </c>
    </row>
    <row r="1141" spans="1:22" s="28" customFormat="1" ht="15" customHeight="1" x14ac:dyDescent="0.25">
      <c r="A1141" s="145" t="s">
        <v>2455</v>
      </c>
      <c r="B1141" s="146">
        <v>3</v>
      </c>
      <c r="C1141" s="147" t="s">
        <v>2456</v>
      </c>
      <c r="D1141" s="136"/>
      <c r="E1141" s="16"/>
      <c r="F1141" s="178">
        <v>1912.1085386098241</v>
      </c>
      <c r="G1141" s="201">
        <v>1301</v>
      </c>
      <c r="H1141" s="180">
        <v>0.45003954716991046</v>
      </c>
      <c r="I1141" s="201">
        <v>701</v>
      </c>
      <c r="J1141" s="184">
        <v>78.860918652914933</v>
      </c>
      <c r="K1141" s="201">
        <v>597</v>
      </c>
      <c r="L1141" s="184">
        <v>58.311391244650416</v>
      </c>
      <c r="M1141" s="201">
        <v>845</v>
      </c>
      <c r="N1141" s="184">
        <v>5.1313559982273471</v>
      </c>
      <c r="O1141" s="201">
        <v>1218</v>
      </c>
      <c r="P1141" s="184">
        <v>711.71125948824169</v>
      </c>
      <c r="Q1141" s="201">
        <v>701</v>
      </c>
      <c r="S1141" s="234">
        <v>1134</v>
      </c>
    </row>
    <row r="1142" spans="1:22" s="28" customFormat="1" ht="15" customHeight="1" x14ac:dyDescent="0.25">
      <c r="A1142" s="145" t="s">
        <v>2457</v>
      </c>
      <c r="B1142" s="146">
        <v>4</v>
      </c>
      <c r="C1142" s="147" t="s">
        <v>2458</v>
      </c>
      <c r="D1142" s="136"/>
      <c r="E1142" s="16"/>
      <c r="F1142" s="178">
        <v>9969.3452558061454</v>
      </c>
      <c r="G1142" s="201">
        <v>468</v>
      </c>
      <c r="H1142" s="180">
        <v>0.42813076785111531</v>
      </c>
      <c r="I1142" s="201">
        <v>782</v>
      </c>
      <c r="J1142" s="184">
        <v>76.089267718523658</v>
      </c>
      <c r="K1142" s="201">
        <v>841</v>
      </c>
      <c r="L1142" s="184">
        <v>46.220447303316703</v>
      </c>
      <c r="M1142" s="201">
        <v>1335</v>
      </c>
      <c r="N1142" s="184">
        <v>4.7188164981249914</v>
      </c>
      <c r="O1142" s="201">
        <v>1385</v>
      </c>
      <c r="P1142" s="184">
        <v>772.0407828346423</v>
      </c>
      <c r="Q1142" s="201">
        <v>602</v>
      </c>
      <c r="S1142" s="234">
        <v>1135</v>
      </c>
    </row>
    <row r="1143" spans="1:22" s="28" customFormat="1" ht="15" customHeight="1" x14ac:dyDescent="0.25">
      <c r="A1143" s="145" t="s">
        <v>2459</v>
      </c>
      <c r="B1143" s="146">
        <v>5</v>
      </c>
      <c r="C1143" s="147" t="s">
        <v>2024</v>
      </c>
      <c r="D1143" s="136"/>
      <c r="E1143" s="16"/>
      <c r="F1143" s="178">
        <v>3538.2566638625181</v>
      </c>
      <c r="G1143" s="201">
        <v>977</v>
      </c>
      <c r="H1143" s="180">
        <v>0.52469469122006218</v>
      </c>
      <c r="I1143" s="201">
        <v>441</v>
      </c>
      <c r="J1143" s="184">
        <v>79.520060923487208</v>
      </c>
      <c r="K1143" s="201">
        <v>536</v>
      </c>
      <c r="L1143" s="184">
        <v>77.391864259946601</v>
      </c>
      <c r="M1143" s="201">
        <v>125</v>
      </c>
      <c r="N1143" s="184">
        <v>7.5674505015698816</v>
      </c>
      <c r="O1143" s="201">
        <v>477</v>
      </c>
      <c r="P1143" s="184">
        <v>733.93442554702517</v>
      </c>
      <c r="Q1143" s="201">
        <v>666</v>
      </c>
      <c r="S1143" s="234">
        <v>1136</v>
      </c>
    </row>
    <row r="1144" spans="1:22" s="28" customFormat="1" ht="15" customHeight="1" x14ac:dyDescent="0.25">
      <c r="A1144" s="145" t="s">
        <v>2460</v>
      </c>
      <c r="B1144" s="146">
        <v>6</v>
      </c>
      <c r="C1144" s="147" t="s">
        <v>1800</v>
      </c>
      <c r="D1144" s="136"/>
      <c r="E1144" s="16"/>
      <c r="F1144" s="178">
        <v>5581.2625747837046</v>
      </c>
      <c r="G1144" s="201">
        <v>727</v>
      </c>
      <c r="H1144" s="180">
        <v>0.38062522651812614</v>
      </c>
      <c r="I1144" s="201">
        <v>997</v>
      </c>
      <c r="J1144" s="184">
        <v>77.570694066628164</v>
      </c>
      <c r="K1144" s="201">
        <v>718</v>
      </c>
      <c r="L1144" s="184">
        <v>50.022728942853526</v>
      </c>
      <c r="M1144" s="201">
        <v>1188</v>
      </c>
      <c r="N1144" s="184">
        <v>4.8760523095663144</v>
      </c>
      <c r="O1144" s="201">
        <v>1323</v>
      </c>
      <c r="P1144" s="184">
        <v>506.28193415279486</v>
      </c>
      <c r="Q1144" s="201">
        <v>1021</v>
      </c>
      <c r="S1144" s="234">
        <v>1137</v>
      </c>
    </row>
    <row r="1145" spans="1:22" s="28" customFormat="1" ht="15" customHeight="1" x14ac:dyDescent="0.25">
      <c r="A1145" s="145" t="s">
        <v>2461</v>
      </c>
      <c r="B1145" s="146">
        <v>7</v>
      </c>
      <c r="C1145" s="147" t="s">
        <v>2462</v>
      </c>
      <c r="D1145" s="136"/>
      <c r="E1145" s="16"/>
      <c r="F1145" s="178">
        <v>3461.7320462035677</v>
      </c>
      <c r="G1145" s="201">
        <v>991</v>
      </c>
      <c r="H1145" s="180">
        <v>0.33440447211678503</v>
      </c>
      <c r="I1145" s="201">
        <v>1244</v>
      </c>
      <c r="J1145" s="184">
        <v>80.924278767536805</v>
      </c>
      <c r="K1145" s="201">
        <v>439</v>
      </c>
      <c r="L1145" s="184">
        <v>66.172053053264221</v>
      </c>
      <c r="M1145" s="201">
        <v>525</v>
      </c>
      <c r="N1145" s="184">
        <v>5.2177866774452886</v>
      </c>
      <c r="O1145" s="201">
        <v>1181</v>
      </c>
      <c r="P1145" s="184">
        <v>282.80975809804653</v>
      </c>
      <c r="Q1145" s="201">
        <v>1531</v>
      </c>
      <c r="S1145" s="234">
        <v>1138</v>
      </c>
    </row>
    <row r="1146" spans="1:22" s="28" customFormat="1" ht="15" customHeight="1" x14ac:dyDescent="0.25">
      <c r="A1146" s="145" t="s">
        <v>2463</v>
      </c>
      <c r="B1146" s="146">
        <v>8</v>
      </c>
      <c r="C1146" s="147" t="s">
        <v>2464</v>
      </c>
      <c r="D1146" s="136"/>
      <c r="E1146" s="16"/>
      <c r="F1146" s="178">
        <v>3571.4844583723257</v>
      </c>
      <c r="G1146" s="201">
        <v>969</v>
      </c>
      <c r="H1146" s="180">
        <v>0.42600430765079977</v>
      </c>
      <c r="I1146" s="201">
        <v>797</v>
      </c>
      <c r="J1146" s="184">
        <v>85.245260765747432</v>
      </c>
      <c r="K1146" s="201">
        <v>147</v>
      </c>
      <c r="L1146" s="184">
        <v>56.858924793223245</v>
      </c>
      <c r="M1146" s="201">
        <v>909</v>
      </c>
      <c r="N1146" s="184">
        <v>5.5010358361932319</v>
      </c>
      <c r="O1146" s="201">
        <v>1079</v>
      </c>
      <c r="P1146" s="184">
        <v>528.02672683807896</v>
      </c>
      <c r="Q1146" s="201">
        <v>978</v>
      </c>
      <c r="S1146" s="234">
        <v>1139</v>
      </c>
    </row>
    <row r="1147" spans="1:22" s="28" customFormat="1" ht="15" customHeight="1" x14ac:dyDescent="0.25">
      <c r="A1147" s="145" t="s">
        <v>2465</v>
      </c>
      <c r="B1147" s="146">
        <v>9</v>
      </c>
      <c r="C1147" s="147" t="s">
        <v>2466</v>
      </c>
      <c r="D1147" s="136"/>
      <c r="E1147" s="16"/>
      <c r="F1147" s="178">
        <v>4503.8765103747992</v>
      </c>
      <c r="G1147" s="201">
        <v>843</v>
      </c>
      <c r="H1147" s="180">
        <v>0.3079650702899272</v>
      </c>
      <c r="I1147" s="201">
        <v>1394</v>
      </c>
      <c r="J1147" s="184">
        <v>80.654254922568185</v>
      </c>
      <c r="K1147" s="201">
        <v>456</v>
      </c>
      <c r="L1147" s="184">
        <v>46.641954105327414</v>
      </c>
      <c r="M1147" s="201">
        <v>1313</v>
      </c>
      <c r="N1147" s="184">
        <v>4.3801492569581892</v>
      </c>
      <c r="O1147" s="201">
        <v>1527</v>
      </c>
      <c r="P1147" s="184">
        <v>301.62911624683375</v>
      </c>
      <c r="Q1147" s="201">
        <v>1472</v>
      </c>
      <c r="S1147" s="234">
        <v>1140</v>
      </c>
    </row>
    <row r="1148" spans="1:22" s="28" customFormat="1" ht="15" customHeight="1" x14ac:dyDescent="0.25">
      <c r="A1148" s="145" t="s">
        <v>2469</v>
      </c>
      <c r="B1148" s="146">
        <v>1</v>
      </c>
      <c r="C1148" s="147" t="s">
        <v>2470</v>
      </c>
      <c r="D1148" s="136"/>
      <c r="E1148" s="16"/>
      <c r="F1148" s="178">
        <v>14117.785055212398</v>
      </c>
      <c r="G1148" s="201">
        <v>343</v>
      </c>
      <c r="H1148" s="180">
        <v>0.57034605725436749</v>
      </c>
      <c r="I1148" s="201">
        <v>302</v>
      </c>
      <c r="J1148" s="184">
        <v>76.15952554526551</v>
      </c>
      <c r="K1148" s="201">
        <v>833</v>
      </c>
      <c r="L1148" s="184">
        <v>70.909914476233581</v>
      </c>
      <c r="M1148" s="201">
        <v>339</v>
      </c>
      <c r="N1148" s="184">
        <v>9.6754965512500153</v>
      </c>
      <c r="O1148" s="201">
        <v>120</v>
      </c>
      <c r="P1148" s="184">
        <v>890.28078546337406</v>
      </c>
      <c r="Q1148" s="201">
        <v>441</v>
      </c>
      <c r="S1148" s="234">
        <v>1141</v>
      </c>
    </row>
    <row r="1149" spans="1:22" s="28" customFormat="1" ht="15" customHeight="1" x14ac:dyDescent="0.25">
      <c r="A1149" s="145" t="s">
        <v>2471</v>
      </c>
      <c r="B1149" s="146">
        <v>2</v>
      </c>
      <c r="C1149" s="147" t="s">
        <v>2472</v>
      </c>
      <c r="D1149" s="136"/>
      <c r="E1149" s="16"/>
      <c r="F1149" s="178">
        <v>691.74226752235347</v>
      </c>
      <c r="G1149" s="201">
        <v>1701</v>
      </c>
      <c r="H1149" s="180">
        <v>0.40022755292709183</v>
      </c>
      <c r="I1149" s="201">
        <v>914</v>
      </c>
      <c r="J1149" s="184">
        <v>76.225740163686467</v>
      </c>
      <c r="K1149" s="201">
        <v>830</v>
      </c>
      <c r="L1149" s="184">
        <v>44.924550576084975</v>
      </c>
      <c r="M1149" s="201">
        <v>1372</v>
      </c>
      <c r="N1149" s="184">
        <v>5.7848938817943658</v>
      </c>
      <c r="O1149" s="201">
        <v>978</v>
      </c>
      <c r="P1149" s="184">
        <v>556.30849694500694</v>
      </c>
      <c r="Q1149" s="201">
        <v>933</v>
      </c>
      <c r="S1149" s="234">
        <v>1142</v>
      </c>
    </row>
    <row r="1150" spans="1:22" s="28" customFormat="1" ht="15" customHeight="1" x14ac:dyDescent="0.25">
      <c r="A1150" s="145" t="s">
        <v>2473</v>
      </c>
      <c r="B1150" s="146">
        <v>3</v>
      </c>
      <c r="C1150" s="147" t="s">
        <v>2474</v>
      </c>
      <c r="D1150" s="136"/>
      <c r="E1150" s="16"/>
      <c r="F1150" s="178">
        <v>1960.4398760786348</v>
      </c>
      <c r="G1150" s="201">
        <v>1282</v>
      </c>
      <c r="H1150" s="180">
        <v>0.63791885980234053</v>
      </c>
      <c r="I1150" s="201">
        <v>143</v>
      </c>
      <c r="J1150" s="184">
        <v>82.087842838109225</v>
      </c>
      <c r="K1150" s="201">
        <v>344</v>
      </c>
      <c r="L1150" s="184">
        <v>65.987450517110517</v>
      </c>
      <c r="M1150" s="201">
        <v>530</v>
      </c>
      <c r="N1150" s="184">
        <v>9.7005825817818003</v>
      </c>
      <c r="O1150" s="201">
        <v>116</v>
      </c>
      <c r="P1150" s="184">
        <v>1144.9535549996424</v>
      </c>
      <c r="Q1150" s="201">
        <v>172</v>
      </c>
      <c r="S1150" s="234">
        <v>1143</v>
      </c>
    </row>
    <row r="1151" spans="1:22" s="29" customFormat="1" ht="15" customHeight="1" x14ac:dyDescent="0.25">
      <c r="A1151" s="145" t="s">
        <v>2475</v>
      </c>
      <c r="B1151" s="146">
        <v>4</v>
      </c>
      <c r="C1151" s="147" t="s">
        <v>2476</v>
      </c>
      <c r="D1151" s="136"/>
      <c r="E1151" s="16"/>
      <c r="F1151" s="178">
        <v>840.76389138451987</v>
      </c>
      <c r="G1151" s="201">
        <v>1652</v>
      </c>
      <c r="H1151" s="180">
        <v>0.5477900334027721</v>
      </c>
      <c r="I1151" s="201">
        <v>372</v>
      </c>
      <c r="J1151" s="184">
        <v>80.951129281773163</v>
      </c>
      <c r="K1151" s="201">
        <v>435</v>
      </c>
      <c r="L1151" s="184">
        <v>48.608810234599325</v>
      </c>
      <c r="M1151" s="201">
        <v>1235</v>
      </c>
      <c r="N1151" s="184">
        <v>7.4739568379121</v>
      </c>
      <c r="O1151" s="201">
        <v>499</v>
      </c>
      <c r="P1151" s="184">
        <v>1020.9283601767651</v>
      </c>
      <c r="Q1151" s="201">
        <v>273</v>
      </c>
      <c r="R1151" s="28"/>
      <c r="S1151" s="234">
        <v>1144</v>
      </c>
      <c r="T1151" s="28"/>
      <c r="U1151" s="28"/>
      <c r="V1151" s="28"/>
    </row>
    <row r="1152" spans="1:22" s="28" customFormat="1" ht="15" customHeight="1" x14ac:dyDescent="0.25">
      <c r="A1152" s="145" t="s">
        <v>2477</v>
      </c>
      <c r="B1152" s="146">
        <v>5</v>
      </c>
      <c r="C1152" s="147" t="s">
        <v>2478</v>
      </c>
      <c r="D1152" s="136"/>
      <c r="E1152" s="16"/>
      <c r="F1152" s="178">
        <v>5190.5842635774843</v>
      </c>
      <c r="G1152" s="201">
        <v>773</v>
      </c>
      <c r="H1152" s="180">
        <v>0.72766329190350554</v>
      </c>
      <c r="I1152" s="201">
        <v>34</v>
      </c>
      <c r="J1152" s="184">
        <v>86.276783047185461</v>
      </c>
      <c r="K1152" s="201">
        <v>115</v>
      </c>
      <c r="L1152" s="184">
        <v>70.593955785017826</v>
      </c>
      <c r="M1152" s="201">
        <v>353</v>
      </c>
      <c r="N1152" s="184">
        <v>10.239891349702503</v>
      </c>
      <c r="O1152" s="201">
        <v>68</v>
      </c>
      <c r="P1152" s="184">
        <v>1470.6732288729945</v>
      </c>
      <c r="Q1152" s="201">
        <v>67</v>
      </c>
      <c r="S1152" s="234">
        <v>1145</v>
      </c>
    </row>
    <row r="1153" spans="1:22" s="28" customFormat="1" ht="15" customHeight="1" x14ac:dyDescent="0.25">
      <c r="A1153" s="145" t="s">
        <v>2479</v>
      </c>
      <c r="B1153" s="146">
        <v>6</v>
      </c>
      <c r="C1153" s="147" t="s">
        <v>1327</v>
      </c>
      <c r="D1153" s="136"/>
      <c r="E1153" s="16"/>
      <c r="F1153" s="178">
        <v>1644.272376803498</v>
      </c>
      <c r="G1153" s="201">
        <v>1374</v>
      </c>
      <c r="H1153" s="180">
        <v>0.60190469277540704</v>
      </c>
      <c r="I1153" s="201">
        <v>220</v>
      </c>
      <c r="J1153" s="184">
        <v>76.985277317267361</v>
      </c>
      <c r="K1153" s="201">
        <v>772</v>
      </c>
      <c r="L1153" s="184">
        <v>73.840199468092209</v>
      </c>
      <c r="M1153" s="201">
        <v>234</v>
      </c>
      <c r="N1153" s="184">
        <v>8.7816076266823693</v>
      </c>
      <c r="O1153" s="201">
        <v>232</v>
      </c>
      <c r="P1153" s="184">
        <v>1064.6533097061149</v>
      </c>
      <c r="Q1153" s="201">
        <v>223</v>
      </c>
      <c r="S1153" s="234">
        <v>1146</v>
      </c>
    </row>
    <row r="1154" spans="1:22" s="28" customFormat="1" ht="15" customHeight="1" x14ac:dyDescent="0.25">
      <c r="A1154" s="145" t="s">
        <v>2480</v>
      </c>
      <c r="B1154" s="146">
        <v>7</v>
      </c>
      <c r="C1154" s="147" t="s">
        <v>2481</v>
      </c>
      <c r="D1154" s="136"/>
      <c r="E1154" s="16"/>
      <c r="F1154" s="178">
        <v>1111.6207617826465</v>
      </c>
      <c r="G1154" s="201">
        <v>1539</v>
      </c>
      <c r="H1154" s="180">
        <v>0.6289770488938039</v>
      </c>
      <c r="I1154" s="201">
        <v>163</v>
      </c>
      <c r="J1154" s="184">
        <v>83.95234712325589</v>
      </c>
      <c r="K1154" s="201">
        <v>207</v>
      </c>
      <c r="L1154" s="184">
        <v>53.460720079458376</v>
      </c>
      <c r="M1154" s="201">
        <v>1058</v>
      </c>
      <c r="N1154" s="184">
        <v>8.3425217393975934</v>
      </c>
      <c r="O1154" s="201">
        <v>322</v>
      </c>
      <c r="P1154" s="184">
        <v>1292.8407250285554</v>
      </c>
      <c r="Q1154" s="201">
        <v>111</v>
      </c>
      <c r="S1154" s="234">
        <v>1147</v>
      </c>
    </row>
    <row r="1155" spans="1:22" s="28" customFormat="1" ht="15" customHeight="1" x14ac:dyDescent="0.25">
      <c r="A1155" s="145" t="s">
        <v>2482</v>
      </c>
      <c r="B1155" s="146">
        <v>8</v>
      </c>
      <c r="C1155" s="147" t="s">
        <v>2483</v>
      </c>
      <c r="D1155" s="136"/>
      <c r="E1155" s="16"/>
      <c r="F1155" s="178">
        <v>9038.9670095315378</v>
      </c>
      <c r="G1155" s="201">
        <v>512</v>
      </c>
      <c r="H1155" s="180">
        <v>0.5821110540352632</v>
      </c>
      <c r="I1155" s="201">
        <v>265</v>
      </c>
      <c r="J1155" s="184">
        <v>83.089405002833118</v>
      </c>
      <c r="K1155" s="201">
        <v>253</v>
      </c>
      <c r="L1155" s="184">
        <v>73.162269410063004</v>
      </c>
      <c r="M1155" s="201">
        <v>254</v>
      </c>
      <c r="N1155" s="184">
        <v>9.5335399172134832</v>
      </c>
      <c r="O1155" s="201">
        <v>133</v>
      </c>
      <c r="P1155" s="184">
        <v>830.60995293236215</v>
      </c>
      <c r="Q1155" s="201">
        <v>517</v>
      </c>
      <c r="S1155" s="234">
        <v>1148</v>
      </c>
    </row>
    <row r="1156" spans="1:22" s="28" customFormat="1" ht="15" customHeight="1" x14ac:dyDescent="0.25">
      <c r="A1156" s="145" t="s">
        <v>2484</v>
      </c>
      <c r="B1156" s="146">
        <v>9</v>
      </c>
      <c r="C1156" s="147" t="s">
        <v>2485</v>
      </c>
      <c r="D1156" s="136"/>
      <c r="E1156" s="16"/>
      <c r="F1156" s="178">
        <v>694.76297611415407</v>
      </c>
      <c r="G1156" s="201">
        <v>1700</v>
      </c>
      <c r="H1156" s="180">
        <v>0.3562876447010998</v>
      </c>
      <c r="I1156" s="201">
        <v>1131</v>
      </c>
      <c r="J1156" s="184">
        <v>73.208086420475524</v>
      </c>
      <c r="K1156" s="201">
        <v>1127</v>
      </c>
      <c r="L1156" s="184">
        <v>47.295165033195104</v>
      </c>
      <c r="M1156" s="201">
        <v>1295</v>
      </c>
      <c r="N1156" s="184">
        <v>6.5544216585969677</v>
      </c>
      <c r="O1156" s="201">
        <v>742</v>
      </c>
      <c r="P1156" s="184">
        <v>383.6884158590471</v>
      </c>
      <c r="Q1156" s="201">
        <v>1295</v>
      </c>
      <c r="S1156" s="234">
        <v>1149</v>
      </c>
    </row>
    <row r="1157" spans="1:22" s="28" customFormat="1" ht="15" customHeight="1" x14ac:dyDescent="0.25">
      <c r="A1157" s="145" t="s">
        <v>2486</v>
      </c>
      <c r="B1157" s="146">
        <v>10</v>
      </c>
      <c r="C1157" s="147" t="s">
        <v>1806</v>
      </c>
      <c r="D1157" s="136"/>
      <c r="E1157" s="16"/>
      <c r="F1157" s="178">
        <v>5377.8681962691262</v>
      </c>
      <c r="G1157" s="201">
        <v>754</v>
      </c>
      <c r="H1157" s="180">
        <v>0.69962244752090641</v>
      </c>
      <c r="I1157" s="201">
        <v>63</v>
      </c>
      <c r="J1157" s="184">
        <v>77.577797736903278</v>
      </c>
      <c r="K1157" s="201">
        <v>716</v>
      </c>
      <c r="L1157" s="184">
        <v>68.816144123780163</v>
      </c>
      <c r="M1157" s="201">
        <v>422</v>
      </c>
      <c r="N1157" s="184">
        <v>10.611788787076639</v>
      </c>
      <c r="O1157" s="201">
        <v>50</v>
      </c>
      <c r="P1157" s="184">
        <v>1509.0898450350264</v>
      </c>
      <c r="Q1157" s="201">
        <v>52</v>
      </c>
      <c r="S1157" s="234">
        <v>1150</v>
      </c>
    </row>
    <row r="1158" spans="1:22" s="28" customFormat="1" ht="15" customHeight="1" x14ac:dyDescent="0.25">
      <c r="A1158" s="145" t="s">
        <v>2489</v>
      </c>
      <c r="B1158" s="146">
        <v>1</v>
      </c>
      <c r="C1158" s="147" t="s">
        <v>2490</v>
      </c>
      <c r="D1158" s="136"/>
      <c r="E1158" s="16"/>
      <c r="F1158" s="178">
        <v>20481.411155272475</v>
      </c>
      <c r="G1158" s="201">
        <v>255</v>
      </c>
      <c r="H1158" s="180">
        <v>0.5499182810852129</v>
      </c>
      <c r="I1158" s="201">
        <v>364</v>
      </c>
      <c r="J1158" s="184">
        <v>70.928346847553641</v>
      </c>
      <c r="K1158" s="201">
        <v>1298</v>
      </c>
      <c r="L1158" s="184">
        <v>72.996637419402049</v>
      </c>
      <c r="M1158" s="201">
        <v>262</v>
      </c>
      <c r="N1158" s="184">
        <v>9.1449524022430229</v>
      </c>
      <c r="O1158" s="201">
        <v>184</v>
      </c>
      <c r="P1158" s="184">
        <v>906.52547080529905</v>
      </c>
      <c r="Q1158" s="201">
        <v>413</v>
      </c>
      <c r="S1158" s="234">
        <v>1151</v>
      </c>
    </row>
    <row r="1159" spans="1:22" s="28" customFormat="1" ht="15" customHeight="1" x14ac:dyDescent="0.25">
      <c r="A1159" s="145" t="s">
        <v>2491</v>
      </c>
      <c r="B1159" s="146">
        <v>2</v>
      </c>
      <c r="C1159" s="147" t="s">
        <v>2492</v>
      </c>
      <c r="D1159" s="136"/>
      <c r="E1159" s="16"/>
      <c r="F1159" s="178">
        <v>6310.2602482715993</v>
      </c>
      <c r="G1159" s="201">
        <v>672</v>
      </c>
      <c r="H1159" s="180">
        <v>0.48598867177502642</v>
      </c>
      <c r="I1159" s="201">
        <v>568</v>
      </c>
      <c r="J1159" s="184">
        <v>69.579173095060426</v>
      </c>
      <c r="K1159" s="201">
        <v>1396</v>
      </c>
      <c r="L1159" s="184">
        <v>68.670593984057973</v>
      </c>
      <c r="M1159" s="201">
        <v>425</v>
      </c>
      <c r="N1159" s="184">
        <v>7.6662983540894025</v>
      </c>
      <c r="O1159" s="201">
        <v>454</v>
      </c>
      <c r="P1159" s="184">
        <v>749.975731373656</v>
      </c>
      <c r="Q1159" s="201">
        <v>637</v>
      </c>
      <c r="S1159" s="234">
        <v>1152</v>
      </c>
    </row>
    <row r="1160" spans="1:22" s="28" customFormat="1" ht="15" customHeight="1" x14ac:dyDescent="0.25">
      <c r="A1160" s="145" t="s">
        <v>2493</v>
      </c>
      <c r="B1160" s="146">
        <v>3</v>
      </c>
      <c r="C1160" s="147" t="s">
        <v>2494</v>
      </c>
      <c r="D1160" s="136"/>
      <c r="E1160" s="16"/>
      <c r="F1160" s="178">
        <v>4568.3182936665462</v>
      </c>
      <c r="G1160" s="201">
        <v>837</v>
      </c>
      <c r="H1160" s="180">
        <v>0.46943424848311005</v>
      </c>
      <c r="I1160" s="201">
        <v>635</v>
      </c>
      <c r="J1160" s="184">
        <v>71.928985731409242</v>
      </c>
      <c r="K1160" s="201">
        <v>1227</v>
      </c>
      <c r="L1160" s="184">
        <v>66.221895942113193</v>
      </c>
      <c r="M1160" s="201">
        <v>521</v>
      </c>
      <c r="N1160" s="184">
        <v>7.8188424223003503</v>
      </c>
      <c r="O1160" s="201">
        <v>424</v>
      </c>
      <c r="P1160" s="184">
        <v>650.3726636611475</v>
      </c>
      <c r="Q1160" s="201">
        <v>775</v>
      </c>
      <c r="S1160" s="234">
        <v>1153</v>
      </c>
    </row>
    <row r="1161" spans="1:22" s="28" customFormat="1" ht="15" customHeight="1" x14ac:dyDescent="0.25">
      <c r="A1161" s="145" t="s">
        <v>2495</v>
      </c>
      <c r="B1161" s="146">
        <v>4</v>
      </c>
      <c r="C1161" s="147" t="s">
        <v>2496</v>
      </c>
      <c r="D1161" s="136"/>
      <c r="E1161" s="16"/>
      <c r="F1161" s="178">
        <v>2968.349642876125</v>
      </c>
      <c r="G1161" s="201">
        <v>1062</v>
      </c>
      <c r="H1161" s="180">
        <v>0.54700154197741946</v>
      </c>
      <c r="I1161" s="201">
        <v>376</v>
      </c>
      <c r="J1161" s="184">
        <v>75.575055189720644</v>
      </c>
      <c r="K1161" s="201">
        <v>894</v>
      </c>
      <c r="L1161" s="184">
        <v>69.45142084499409</v>
      </c>
      <c r="M1161" s="201">
        <v>396</v>
      </c>
      <c r="N1161" s="184">
        <v>8.300372817699218</v>
      </c>
      <c r="O1161" s="201">
        <v>332</v>
      </c>
      <c r="P1161" s="184">
        <v>883.85191415013196</v>
      </c>
      <c r="Q1161" s="201">
        <v>452</v>
      </c>
      <c r="S1161" s="234">
        <v>1154</v>
      </c>
    </row>
    <row r="1162" spans="1:22" s="28" customFormat="1" ht="15" customHeight="1" x14ac:dyDescent="0.25">
      <c r="A1162" s="145" t="s">
        <v>2497</v>
      </c>
      <c r="B1162" s="146">
        <v>5</v>
      </c>
      <c r="C1162" s="147" t="s">
        <v>2498</v>
      </c>
      <c r="D1162" s="136"/>
      <c r="E1162" s="16"/>
      <c r="F1162" s="178">
        <v>8826.5105052415583</v>
      </c>
      <c r="G1162" s="201">
        <v>520</v>
      </c>
      <c r="H1162" s="180">
        <v>0.57970479763121985</v>
      </c>
      <c r="I1162" s="201">
        <v>273</v>
      </c>
      <c r="J1162" s="184">
        <v>73.972058311196918</v>
      </c>
      <c r="K1162" s="201">
        <v>1056</v>
      </c>
      <c r="L1162" s="184">
        <v>70.228849935095866</v>
      </c>
      <c r="M1162" s="201">
        <v>368</v>
      </c>
      <c r="N1162" s="184">
        <v>8.123151115325344</v>
      </c>
      <c r="O1162" s="201">
        <v>375</v>
      </c>
      <c r="P1162" s="184">
        <v>1087.1074922505964</v>
      </c>
      <c r="Q1162" s="201">
        <v>206</v>
      </c>
      <c r="R1162" s="29"/>
      <c r="S1162" s="234">
        <v>1155</v>
      </c>
      <c r="T1162" s="29"/>
      <c r="U1162" s="29"/>
      <c r="V1162" s="29"/>
    </row>
    <row r="1163" spans="1:22" s="28" customFormat="1" ht="15" customHeight="1" x14ac:dyDescent="0.25">
      <c r="A1163" s="145" t="s">
        <v>2499</v>
      </c>
      <c r="B1163" s="146">
        <v>6</v>
      </c>
      <c r="C1163" s="147" t="s">
        <v>2500</v>
      </c>
      <c r="D1163" s="136"/>
      <c r="E1163" s="16"/>
      <c r="F1163" s="178">
        <v>2243.379580843964</v>
      </c>
      <c r="G1163" s="201">
        <v>1223</v>
      </c>
      <c r="H1163" s="180">
        <v>0.57111532704095358</v>
      </c>
      <c r="I1163" s="201">
        <v>301</v>
      </c>
      <c r="J1163" s="184">
        <v>75.048879756835518</v>
      </c>
      <c r="K1163" s="201">
        <v>953</v>
      </c>
      <c r="L1163" s="184">
        <v>76.860465611379652</v>
      </c>
      <c r="M1163" s="201">
        <v>152</v>
      </c>
      <c r="N1163" s="184">
        <v>7.5262651766611528</v>
      </c>
      <c r="O1163" s="201">
        <v>484</v>
      </c>
      <c r="P1163" s="184">
        <v>1023.785748232849</v>
      </c>
      <c r="Q1163" s="201">
        <v>270</v>
      </c>
      <c r="S1163" s="234">
        <v>1156</v>
      </c>
    </row>
    <row r="1164" spans="1:22" s="28" customFormat="1" ht="15" customHeight="1" x14ac:dyDescent="0.25">
      <c r="A1164" s="145" t="s">
        <v>2501</v>
      </c>
      <c r="B1164" s="146">
        <v>7</v>
      </c>
      <c r="C1164" s="147" t="s">
        <v>2502</v>
      </c>
      <c r="D1164" s="136"/>
      <c r="E1164" s="16"/>
      <c r="F1164" s="178">
        <v>2676.3478123353934</v>
      </c>
      <c r="G1164" s="201">
        <v>1121</v>
      </c>
      <c r="H1164" s="180">
        <v>0.34349241511067441</v>
      </c>
      <c r="I1164" s="201">
        <v>1197</v>
      </c>
      <c r="J1164" s="184">
        <v>78.968418077160351</v>
      </c>
      <c r="K1164" s="201">
        <v>588</v>
      </c>
      <c r="L1164" s="184">
        <v>52.580366998146182</v>
      </c>
      <c r="M1164" s="201">
        <v>1097</v>
      </c>
      <c r="N1164" s="184">
        <v>4.9603072862498756</v>
      </c>
      <c r="O1164" s="201">
        <v>1285</v>
      </c>
      <c r="P1164" s="184">
        <v>359.6741034003586</v>
      </c>
      <c r="Q1164" s="201">
        <v>1357</v>
      </c>
      <c r="S1164" s="234">
        <v>1157</v>
      </c>
    </row>
    <row r="1165" spans="1:22" s="28" customFormat="1" ht="15" customHeight="1" x14ac:dyDescent="0.25">
      <c r="A1165" s="145" t="s">
        <v>2503</v>
      </c>
      <c r="B1165" s="146">
        <v>8</v>
      </c>
      <c r="C1165" s="147" t="s">
        <v>2504</v>
      </c>
      <c r="D1165" s="136"/>
      <c r="E1165" s="16"/>
      <c r="F1165" s="178">
        <v>2683.3961323829285</v>
      </c>
      <c r="G1165" s="201">
        <v>1118</v>
      </c>
      <c r="H1165" s="180">
        <v>0.53235269983195099</v>
      </c>
      <c r="I1165" s="201">
        <v>417</v>
      </c>
      <c r="J1165" s="184">
        <v>81.484502102562061</v>
      </c>
      <c r="K1165" s="201">
        <v>400</v>
      </c>
      <c r="L1165" s="184">
        <v>61.675148975181415</v>
      </c>
      <c r="M1165" s="201">
        <v>715</v>
      </c>
      <c r="N1165" s="184">
        <v>8.1465234175523662</v>
      </c>
      <c r="O1165" s="201">
        <v>364</v>
      </c>
      <c r="P1165" s="184">
        <v>787.41661485265354</v>
      </c>
      <c r="Q1165" s="201">
        <v>580</v>
      </c>
      <c r="S1165" s="234">
        <v>1158</v>
      </c>
    </row>
    <row r="1166" spans="1:22" s="28" customFormat="1" ht="15" customHeight="1" x14ac:dyDescent="0.25">
      <c r="A1166" s="145" t="s">
        <v>2505</v>
      </c>
      <c r="B1166" s="146">
        <v>9</v>
      </c>
      <c r="C1166" s="147" t="s">
        <v>2506</v>
      </c>
      <c r="D1166" s="136"/>
      <c r="E1166" s="16"/>
      <c r="F1166" s="178">
        <v>2595.795583220709</v>
      </c>
      <c r="G1166" s="201">
        <v>1139</v>
      </c>
      <c r="H1166" s="180">
        <v>0.39442786350039094</v>
      </c>
      <c r="I1166" s="201">
        <v>940</v>
      </c>
      <c r="J1166" s="184">
        <v>70.999415218352866</v>
      </c>
      <c r="K1166" s="201">
        <v>1292</v>
      </c>
      <c r="L1166" s="184">
        <v>52.398888527653476</v>
      </c>
      <c r="M1166" s="201">
        <v>1102</v>
      </c>
      <c r="N1166" s="184">
        <v>5.4797690888639208</v>
      </c>
      <c r="O1166" s="201">
        <v>1090</v>
      </c>
      <c r="P1166" s="184">
        <v>570.41616137394976</v>
      </c>
      <c r="Q1166" s="201">
        <v>911</v>
      </c>
      <c r="S1166" s="234">
        <v>1159</v>
      </c>
    </row>
    <row r="1167" spans="1:22" s="28" customFormat="1" ht="15" customHeight="1" x14ac:dyDescent="0.25">
      <c r="A1167" s="145" t="s">
        <v>2511</v>
      </c>
      <c r="B1167" s="146">
        <v>1</v>
      </c>
      <c r="C1167" s="147" t="s">
        <v>2512</v>
      </c>
      <c r="D1167" s="136"/>
      <c r="E1167" s="16"/>
      <c r="F1167" s="178">
        <v>317112.98106437043</v>
      </c>
      <c r="G1167" s="201">
        <v>14</v>
      </c>
      <c r="H1167" s="180">
        <v>0.68317886732797795</v>
      </c>
      <c r="I1167" s="201">
        <v>74</v>
      </c>
      <c r="J1167" s="184">
        <v>79.97812226847806</v>
      </c>
      <c r="K1167" s="201">
        <v>515</v>
      </c>
      <c r="L1167" s="184">
        <v>77.035475900437064</v>
      </c>
      <c r="M1167" s="201">
        <v>147</v>
      </c>
      <c r="N1167" s="184">
        <v>11.485891250873905</v>
      </c>
      <c r="O1167" s="201">
        <v>22</v>
      </c>
      <c r="P1167" s="184">
        <v>1218.3426997929705</v>
      </c>
      <c r="Q1167" s="201">
        <v>139</v>
      </c>
      <c r="S1167" s="234">
        <v>1160</v>
      </c>
    </row>
    <row r="1168" spans="1:22" s="28" customFormat="1" ht="15" customHeight="1" x14ac:dyDescent="0.25">
      <c r="A1168" s="145" t="s">
        <v>2513</v>
      </c>
      <c r="B1168" s="146">
        <v>2</v>
      </c>
      <c r="C1168" s="147" t="s">
        <v>2514</v>
      </c>
      <c r="D1168" s="136"/>
      <c r="E1168" s="16"/>
      <c r="F1168" s="178">
        <v>191775.72636764913</v>
      </c>
      <c r="G1168" s="201">
        <v>26</v>
      </c>
      <c r="H1168" s="180">
        <v>0.57939114912113343</v>
      </c>
      <c r="I1168" s="201">
        <v>275</v>
      </c>
      <c r="J1168" s="184">
        <v>80.165994180095367</v>
      </c>
      <c r="K1168" s="201">
        <v>496</v>
      </c>
      <c r="L1168" s="184">
        <v>59.41018094962736</v>
      </c>
      <c r="M1168" s="201">
        <v>795</v>
      </c>
      <c r="N1168" s="184">
        <v>7.3471695918383917</v>
      </c>
      <c r="O1168" s="201">
        <v>527</v>
      </c>
      <c r="P1168" s="184">
        <v>1117.4062897010479</v>
      </c>
      <c r="Q1168" s="201">
        <v>183</v>
      </c>
      <c r="S1168" s="234">
        <v>1161</v>
      </c>
    </row>
    <row r="1169" spans="1:19" s="28" customFormat="1" ht="15" customHeight="1" x14ac:dyDescent="0.25">
      <c r="A1169" s="145" t="s">
        <v>2515</v>
      </c>
      <c r="B1169" s="146">
        <v>3</v>
      </c>
      <c r="C1169" s="147" t="s">
        <v>2516</v>
      </c>
      <c r="D1169" s="136"/>
      <c r="E1169" s="16"/>
      <c r="F1169" s="178">
        <v>37519.214515892185</v>
      </c>
      <c r="G1169" s="201">
        <v>151</v>
      </c>
      <c r="H1169" s="180">
        <v>0.59945023236319184</v>
      </c>
      <c r="I1169" s="201">
        <v>224</v>
      </c>
      <c r="J1169" s="184">
        <v>81.247560288839722</v>
      </c>
      <c r="K1169" s="201">
        <v>421</v>
      </c>
      <c r="L1169" s="184">
        <v>64.723897308652553</v>
      </c>
      <c r="M1169" s="201">
        <v>601</v>
      </c>
      <c r="N1169" s="184">
        <v>8.3731004090888153</v>
      </c>
      <c r="O1169" s="201">
        <v>317</v>
      </c>
      <c r="P1169" s="184">
        <v>1069.7861125968225</v>
      </c>
      <c r="Q1169" s="201">
        <v>215</v>
      </c>
      <c r="S1169" s="234">
        <v>1162</v>
      </c>
    </row>
    <row r="1170" spans="1:19" s="28" customFormat="1" ht="15" customHeight="1" x14ac:dyDescent="0.25">
      <c r="A1170" s="145" t="s">
        <v>2517</v>
      </c>
      <c r="B1170" s="146">
        <v>4</v>
      </c>
      <c r="C1170" s="147" t="s">
        <v>2518</v>
      </c>
      <c r="D1170" s="136"/>
      <c r="E1170" s="16"/>
      <c r="F1170" s="178">
        <v>68881.218018830681</v>
      </c>
      <c r="G1170" s="201">
        <v>88</v>
      </c>
      <c r="H1170" s="180">
        <v>0.57826484292052838</v>
      </c>
      <c r="I1170" s="201">
        <v>281</v>
      </c>
      <c r="J1170" s="184">
        <v>77.797611518797169</v>
      </c>
      <c r="K1170" s="201">
        <v>695</v>
      </c>
      <c r="L1170" s="184">
        <v>62.361767224337093</v>
      </c>
      <c r="M1170" s="201">
        <v>683</v>
      </c>
      <c r="N1170" s="184">
        <v>8.2926860344091509</v>
      </c>
      <c r="O1170" s="201">
        <v>335</v>
      </c>
      <c r="P1170" s="184">
        <v>1049.3948348028989</v>
      </c>
      <c r="Q1170" s="201">
        <v>245</v>
      </c>
      <c r="S1170" s="234">
        <v>1163</v>
      </c>
    </row>
    <row r="1171" spans="1:19" s="28" customFormat="1" ht="15" customHeight="1" x14ac:dyDescent="0.25">
      <c r="A1171" s="145" t="s">
        <v>2519</v>
      </c>
      <c r="B1171" s="146">
        <v>5</v>
      </c>
      <c r="C1171" s="147" t="s">
        <v>1500</v>
      </c>
      <c r="D1171" s="136"/>
      <c r="E1171" s="16"/>
      <c r="F1171" s="178">
        <v>190512.06327341252</v>
      </c>
      <c r="G1171" s="201">
        <v>27</v>
      </c>
      <c r="H1171" s="180">
        <v>0.59912836696718774</v>
      </c>
      <c r="I1171" s="201">
        <v>227</v>
      </c>
      <c r="J1171" s="184">
        <v>79.009882097996808</v>
      </c>
      <c r="K1171" s="201">
        <v>587</v>
      </c>
      <c r="L1171" s="184">
        <v>67.384443030484675</v>
      </c>
      <c r="M1171" s="201">
        <v>478</v>
      </c>
      <c r="N1171" s="184">
        <v>8.8190168831929778</v>
      </c>
      <c r="O1171" s="201">
        <v>227</v>
      </c>
      <c r="P1171" s="184">
        <v>1055.4243180113506</v>
      </c>
      <c r="Q1171" s="201">
        <v>233</v>
      </c>
      <c r="S1171" s="234">
        <v>1164</v>
      </c>
    </row>
    <row r="1172" spans="1:19" s="28" customFormat="1" ht="15" customHeight="1" x14ac:dyDescent="0.25">
      <c r="A1172" s="145" t="s">
        <v>2520</v>
      </c>
      <c r="B1172" s="146">
        <v>6</v>
      </c>
      <c r="C1172" s="147" t="s">
        <v>2521</v>
      </c>
      <c r="D1172" s="136"/>
      <c r="E1172" s="16"/>
      <c r="F1172" s="178">
        <v>37462.827955511908</v>
      </c>
      <c r="G1172" s="201">
        <v>152</v>
      </c>
      <c r="H1172" s="180">
        <v>0.59060470406708843</v>
      </c>
      <c r="I1172" s="201">
        <v>241</v>
      </c>
      <c r="J1172" s="184">
        <v>81.867772766165388</v>
      </c>
      <c r="K1172" s="201">
        <v>361</v>
      </c>
      <c r="L1172" s="184">
        <v>64.905489613750561</v>
      </c>
      <c r="M1172" s="201">
        <v>589</v>
      </c>
      <c r="N1172" s="184">
        <v>8.1269212564943043</v>
      </c>
      <c r="O1172" s="201">
        <v>372</v>
      </c>
      <c r="P1172" s="184">
        <v>1031.3224174075908</v>
      </c>
      <c r="Q1172" s="201">
        <v>262</v>
      </c>
      <c r="S1172" s="234">
        <v>1165</v>
      </c>
    </row>
    <row r="1173" spans="1:19" s="28" customFormat="1" ht="15" customHeight="1" x14ac:dyDescent="0.25">
      <c r="A1173" s="145" t="s">
        <v>2522</v>
      </c>
      <c r="B1173" s="146">
        <v>7</v>
      </c>
      <c r="C1173" s="147" t="s">
        <v>2523</v>
      </c>
      <c r="D1173" s="136"/>
      <c r="E1173" s="16"/>
      <c r="F1173" s="178">
        <v>37694.415614216625</v>
      </c>
      <c r="G1173" s="201">
        <v>150</v>
      </c>
      <c r="H1173" s="180">
        <v>0.62517557465135232</v>
      </c>
      <c r="I1173" s="201">
        <v>171</v>
      </c>
      <c r="J1173" s="184">
        <v>78.020870246177111</v>
      </c>
      <c r="K1173" s="201">
        <v>677</v>
      </c>
      <c r="L1173" s="184">
        <v>66.494739097498467</v>
      </c>
      <c r="M1173" s="201">
        <v>509</v>
      </c>
      <c r="N1173" s="184">
        <v>9.1649329008137741</v>
      </c>
      <c r="O1173" s="201">
        <v>182</v>
      </c>
      <c r="P1173" s="184">
        <v>1195.6291127806824</v>
      </c>
      <c r="Q1173" s="201">
        <v>146</v>
      </c>
      <c r="S1173" s="234">
        <v>1166</v>
      </c>
    </row>
    <row r="1174" spans="1:19" s="28" customFormat="1" ht="15" customHeight="1" x14ac:dyDescent="0.25">
      <c r="A1174" s="145" t="s">
        <v>2524</v>
      </c>
      <c r="B1174" s="146">
        <v>8</v>
      </c>
      <c r="C1174" s="147" t="s">
        <v>2525</v>
      </c>
      <c r="D1174" s="136"/>
      <c r="E1174" s="16"/>
      <c r="F1174" s="178">
        <v>3610.7536700657342</v>
      </c>
      <c r="G1174" s="201">
        <v>966</v>
      </c>
      <c r="H1174" s="180">
        <v>0.48388198217003575</v>
      </c>
      <c r="I1174" s="201">
        <v>574</v>
      </c>
      <c r="J1174" s="184">
        <v>78.258611518243939</v>
      </c>
      <c r="K1174" s="201">
        <v>651</v>
      </c>
      <c r="L1174" s="184">
        <v>52.435479657887434</v>
      </c>
      <c r="M1174" s="201">
        <v>1098</v>
      </c>
      <c r="N1174" s="184">
        <v>5.8459719908567713</v>
      </c>
      <c r="O1174" s="201">
        <v>955</v>
      </c>
      <c r="P1174" s="184">
        <v>848.98574769824427</v>
      </c>
      <c r="Q1174" s="201">
        <v>495</v>
      </c>
      <c r="S1174" s="234">
        <v>1167</v>
      </c>
    </row>
    <row r="1175" spans="1:19" s="28" customFormat="1" ht="15" customHeight="1" x14ac:dyDescent="0.25">
      <c r="A1175" s="145" t="s">
        <v>2526</v>
      </c>
      <c r="B1175" s="146">
        <v>9</v>
      </c>
      <c r="C1175" s="147" t="s">
        <v>2527</v>
      </c>
      <c r="D1175" s="136"/>
      <c r="E1175" s="16"/>
      <c r="F1175" s="178">
        <v>19074.767854357298</v>
      </c>
      <c r="G1175" s="201">
        <v>272</v>
      </c>
      <c r="H1175" s="180">
        <v>0.59732419192870057</v>
      </c>
      <c r="I1175" s="201">
        <v>229</v>
      </c>
      <c r="J1175" s="184">
        <v>78.828179623494165</v>
      </c>
      <c r="K1175" s="201">
        <v>602</v>
      </c>
      <c r="L1175" s="184">
        <v>65.909552293855214</v>
      </c>
      <c r="M1175" s="201">
        <v>537</v>
      </c>
      <c r="N1175" s="184">
        <v>8.4838071016085994</v>
      </c>
      <c r="O1175" s="201">
        <v>296</v>
      </c>
      <c r="P1175" s="184">
        <v>1086.3488196246051</v>
      </c>
      <c r="Q1175" s="201">
        <v>207</v>
      </c>
      <c r="S1175" s="234">
        <v>1168</v>
      </c>
    </row>
    <row r="1176" spans="1:19" s="28" customFormat="1" ht="15" customHeight="1" x14ac:dyDescent="0.25">
      <c r="A1176" s="145" t="s">
        <v>2528</v>
      </c>
      <c r="B1176" s="146">
        <v>10</v>
      </c>
      <c r="C1176" s="147" t="s">
        <v>2529</v>
      </c>
      <c r="D1176" s="136"/>
      <c r="E1176" s="16"/>
      <c r="F1176" s="178">
        <v>4089.0325304341736</v>
      </c>
      <c r="G1176" s="201">
        <v>902</v>
      </c>
      <c r="H1176" s="180">
        <v>0.46862126115529373</v>
      </c>
      <c r="I1176" s="201">
        <v>638</v>
      </c>
      <c r="J1176" s="184">
        <v>77.067022857682687</v>
      </c>
      <c r="K1176" s="201">
        <v>760</v>
      </c>
      <c r="L1176" s="184">
        <v>56.161444577366929</v>
      </c>
      <c r="M1176" s="201">
        <v>943</v>
      </c>
      <c r="N1176" s="184">
        <v>5.5369284248392407</v>
      </c>
      <c r="O1176" s="201">
        <v>1069</v>
      </c>
      <c r="P1176" s="184">
        <v>795.39462945331854</v>
      </c>
      <c r="Q1176" s="201">
        <v>568</v>
      </c>
      <c r="S1176" s="234">
        <v>1169</v>
      </c>
    </row>
    <row r="1177" spans="1:19" s="28" customFormat="1" ht="15" customHeight="1" x14ac:dyDescent="0.25">
      <c r="A1177" s="145" t="s">
        <v>2530</v>
      </c>
      <c r="B1177" s="146">
        <v>11</v>
      </c>
      <c r="C1177" s="147" t="s">
        <v>2531</v>
      </c>
      <c r="D1177" s="136"/>
      <c r="E1177" s="16"/>
      <c r="F1177" s="178">
        <v>68978.887596632238</v>
      </c>
      <c r="G1177" s="201">
        <v>87</v>
      </c>
      <c r="H1177" s="180">
        <v>0.68415168339073873</v>
      </c>
      <c r="I1177" s="201">
        <v>73</v>
      </c>
      <c r="J1177" s="184">
        <v>80.959969458375085</v>
      </c>
      <c r="K1177" s="201">
        <v>434</v>
      </c>
      <c r="L1177" s="184">
        <v>77.016653626799666</v>
      </c>
      <c r="M1177" s="201">
        <v>149</v>
      </c>
      <c r="N1177" s="184">
        <v>11.574725825959385</v>
      </c>
      <c r="O1177" s="201">
        <v>20</v>
      </c>
      <c r="P1177" s="184">
        <v>1197.378216544327</v>
      </c>
      <c r="Q1177" s="201">
        <v>145</v>
      </c>
      <c r="S1177" s="234">
        <v>1170</v>
      </c>
    </row>
    <row r="1178" spans="1:19" s="28" customFormat="1" ht="15" customHeight="1" x14ac:dyDescent="0.25">
      <c r="A1178" s="145" t="s">
        <v>2534</v>
      </c>
      <c r="B1178" s="146">
        <v>1</v>
      </c>
      <c r="C1178" s="147" t="s">
        <v>2535</v>
      </c>
      <c r="D1178" s="136"/>
      <c r="E1178" s="16"/>
      <c r="F1178" s="178">
        <v>6506.6063067386431</v>
      </c>
      <c r="G1178" s="201">
        <v>651</v>
      </c>
      <c r="H1178" s="180">
        <v>0.58370072715646304</v>
      </c>
      <c r="I1178" s="201">
        <v>260</v>
      </c>
      <c r="J1178" s="184">
        <v>75.70341943851156</v>
      </c>
      <c r="K1178" s="201">
        <v>884</v>
      </c>
      <c r="L1178" s="184">
        <v>70.22520548736945</v>
      </c>
      <c r="M1178" s="201">
        <v>369</v>
      </c>
      <c r="N1178" s="184">
        <v>8.621428239410573</v>
      </c>
      <c r="O1178" s="201">
        <v>272</v>
      </c>
      <c r="P1178" s="184">
        <v>1033.7611330116629</v>
      </c>
      <c r="Q1178" s="201">
        <v>259</v>
      </c>
      <c r="S1178" s="234">
        <v>1171</v>
      </c>
    </row>
    <row r="1179" spans="1:19" s="28" customFormat="1" ht="15" customHeight="1" x14ac:dyDescent="0.25">
      <c r="A1179" s="145" t="s">
        <v>2536</v>
      </c>
      <c r="B1179" s="146">
        <v>2</v>
      </c>
      <c r="C1179" s="147" t="s">
        <v>2537</v>
      </c>
      <c r="D1179" s="136"/>
      <c r="E1179" s="16"/>
      <c r="F1179" s="178">
        <v>15372.386023673609</v>
      </c>
      <c r="G1179" s="201">
        <v>323</v>
      </c>
      <c r="H1179" s="180">
        <v>0.5873938484975374</v>
      </c>
      <c r="I1179" s="201">
        <v>252</v>
      </c>
      <c r="J1179" s="184">
        <v>77.645176017616592</v>
      </c>
      <c r="K1179" s="201">
        <v>713</v>
      </c>
      <c r="L1179" s="184">
        <v>65.434516657718063</v>
      </c>
      <c r="M1179" s="201">
        <v>559</v>
      </c>
      <c r="N1179" s="184">
        <v>8.1765009685343237</v>
      </c>
      <c r="O1179" s="201">
        <v>358</v>
      </c>
      <c r="P1179" s="184">
        <v>1085.3820267625249</v>
      </c>
      <c r="Q1179" s="201">
        <v>208</v>
      </c>
      <c r="S1179" s="234">
        <v>1172</v>
      </c>
    </row>
    <row r="1180" spans="1:19" s="28" customFormat="1" ht="15" customHeight="1" x14ac:dyDescent="0.25">
      <c r="A1180" s="145" t="s">
        <v>2538</v>
      </c>
      <c r="B1180" s="146">
        <v>3</v>
      </c>
      <c r="C1180" s="147" t="s">
        <v>2539</v>
      </c>
      <c r="D1180" s="136"/>
      <c r="E1180" s="16"/>
      <c r="F1180" s="178">
        <v>9385.3415947246813</v>
      </c>
      <c r="G1180" s="201">
        <v>492</v>
      </c>
      <c r="H1180" s="180">
        <v>0.59614339161029106</v>
      </c>
      <c r="I1180" s="201">
        <v>233</v>
      </c>
      <c r="J1180" s="184">
        <v>77.118842799270865</v>
      </c>
      <c r="K1180" s="201">
        <v>755</v>
      </c>
      <c r="L1180" s="184">
        <v>77.499198660667062</v>
      </c>
      <c r="M1180" s="201">
        <v>122</v>
      </c>
      <c r="N1180" s="184">
        <v>8.8684922876077863</v>
      </c>
      <c r="O1180" s="201">
        <v>220</v>
      </c>
      <c r="P1180" s="184">
        <v>1002.9608309479482</v>
      </c>
      <c r="Q1180" s="201">
        <v>293</v>
      </c>
      <c r="S1180" s="234">
        <v>1173</v>
      </c>
    </row>
    <row r="1181" spans="1:19" s="28" customFormat="1" ht="15" customHeight="1" x14ac:dyDescent="0.25">
      <c r="A1181" s="145" t="s">
        <v>2540</v>
      </c>
      <c r="B1181" s="146">
        <v>4</v>
      </c>
      <c r="C1181" s="147" t="s">
        <v>2541</v>
      </c>
      <c r="D1181" s="136"/>
      <c r="E1181" s="16"/>
      <c r="F1181" s="178">
        <v>2480.0017538683501</v>
      </c>
      <c r="G1181" s="201">
        <v>1163</v>
      </c>
      <c r="H1181" s="180">
        <v>0.56673622026203385</v>
      </c>
      <c r="I1181" s="201">
        <v>311</v>
      </c>
      <c r="J1181" s="184">
        <v>78.668245402615071</v>
      </c>
      <c r="K1181" s="201">
        <v>619</v>
      </c>
      <c r="L1181" s="184">
        <v>65.338910559870612</v>
      </c>
      <c r="M1181" s="201">
        <v>562</v>
      </c>
      <c r="N1181" s="184">
        <v>8.0301516980176082</v>
      </c>
      <c r="O1181" s="201">
        <v>389</v>
      </c>
      <c r="P1181" s="184">
        <v>971.92019964145288</v>
      </c>
      <c r="Q1181" s="201">
        <v>333</v>
      </c>
      <c r="S1181" s="234">
        <v>1174</v>
      </c>
    </row>
    <row r="1182" spans="1:19" s="28" customFormat="1" ht="15" customHeight="1" x14ac:dyDescent="0.25">
      <c r="A1182" s="145" t="s">
        <v>2542</v>
      </c>
      <c r="B1182" s="146">
        <v>5</v>
      </c>
      <c r="C1182" s="147" t="s">
        <v>2543</v>
      </c>
      <c r="D1182" s="136"/>
      <c r="E1182" s="16"/>
      <c r="F1182" s="178">
        <v>26091.873913110252</v>
      </c>
      <c r="G1182" s="201">
        <v>205</v>
      </c>
      <c r="H1182" s="180">
        <v>0.55565226418359415</v>
      </c>
      <c r="I1182" s="201">
        <v>349</v>
      </c>
      <c r="J1182" s="184">
        <v>76.289164454726063</v>
      </c>
      <c r="K1182" s="201">
        <v>825</v>
      </c>
      <c r="L1182" s="184">
        <v>65.025277325511453</v>
      </c>
      <c r="M1182" s="201">
        <v>582</v>
      </c>
      <c r="N1182" s="184">
        <v>7.4738204368540933</v>
      </c>
      <c r="O1182" s="201">
        <v>500</v>
      </c>
      <c r="P1182" s="184">
        <v>1005.5481520033615</v>
      </c>
      <c r="Q1182" s="201">
        <v>290</v>
      </c>
      <c r="S1182" s="234">
        <v>1175</v>
      </c>
    </row>
    <row r="1183" spans="1:19" s="28" customFormat="1" ht="15" customHeight="1" x14ac:dyDescent="0.25">
      <c r="A1183" s="145" t="s">
        <v>2544</v>
      </c>
      <c r="B1183" s="146">
        <v>6</v>
      </c>
      <c r="C1183" s="147" t="s">
        <v>2545</v>
      </c>
      <c r="D1183" s="136"/>
      <c r="E1183" s="16"/>
      <c r="F1183" s="178">
        <v>8723.8064131203355</v>
      </c>
      <c r="G1183" s="201">
        <v>523</v>
      </c>
      <c r="H1183" s="180">
        <v>0.569704787776949</v>
      </c>
      <c r="I1183" s="201">
        <v>304</v>
      </c>
      <c r="J1183" s="184">
        <v>75.722802495452854</v>
      </c>
      <c r="K1183" s="201">
        <v>878</v>
      </c>
      <c r="L1183" s="184">
        <v>63.211628013153486</v>
      </c>
      <c r="M1183" s="201">
        <v>651</v>
      </c>
      <c r="N1183" s="184">
        <v>7.5094154143787124</v>
      </c>
      <c r="O1183" s="201">
        <v>486</v>
      </c>
      <c r="P1183" s="184">
        <v>1104.4596502984407</v>
      </c>
      <c r="Q1183" s="201">
        <v>193</v>
      </c>
      <c r="S1183" s="234">
        <v>1176</v>
      </c>
    </row>
    <row r="1184" spans="1:19" s="28" customFormat="1" ht="15" customHeight="1" x14ac:dyDescent="0.25">
      <c r="A1184" s="145" t="s">
        <v>2546</v>
      </c>
      <c r="B1184" s="146">
        <v>7</v>
      </c>
      <c r="C1184" s="147" t="s">
        <v>2547</v>
      </c>
      <c r="D1184" s="136"/>
      <c r="E1184" s="16"/>
      <c r="F1184" s="178">
        <v>19336.562598980021</v>
      </c>
      <c r="G1184" s="201">
        <v>269</v>
      </c>
      <c r="H1184" s="180">
        <v>0.62996208572601942</v>
      </c>
      <c r="I1184" s="201">
        <v>159</v>
      </c>
      <c r="J1184" s="184">
        <v>79.066223581829576</v>
      </c>
      <c r="K1184" s="201">
        <v>582</v>
      </c>
      <c r="L1184" s="184">
        <v>71.269987596682299</v>
      </c>
      <c r="M1184" s="201">
        <v>324</v>
      </c>
      <c r="N1184" s="184">
        <v>8.9273406658682983</v>
      </c>
      <c r="O1184" s="201">
        <v>209</v>
      </c>
      <c r="P1184" s="184">
        <v>1178.4375405680842</v>
      </c>
      <c r="Q1184" s="201">
        <v>155</v>
      </c>
      <c r="S1184" s="234">
        <v>1177</v>
      </c>
    </row>
    <row r="1185" spans="1:19" s="28" customFormat="1" ht="15" customHeight="1" x14ac:dyDescent="0.25">
      <c r="A1185" s="145" t="s">
        <v>2548</v>
      </c>
      <c r="B1185" s="146">
        <v>8</v>
      </c>
      <c r="C1185" s="147" t="s">
        <v>2549</v>
      </c>
      <c r="D1185" s="136"/>
      <c r="E1185" s="16"/>
      <c r="F1185" s="178">
        <v>28688.676399194897</v>
      </c>
      <c r="G1185" s="201">
        <v>187</v>
      </c>
      <c r="H1185" s="180">
        <v>0.61390010524921834</v>
      </c>
      <c r="I1185" s="201">
        <v>194</v>
      </c>
      <c r="J1185" s="184">
        <v>78.748877697929245</v>
      </c>
      <c r="K1185" s="201">
        <v>607</v>
      </c>
      <c r="L1185" s="184">
        <v>74.82635224928454</v>
      </c>
      <c r="M1185" s="201">
        <v>204</v>
      </c>
      <c r="N1185" s="184">
        <v>8.9211614481893768</v>
      </c>
      <c r="O1185" s="201">
        <v>211</v>
      </c>
      <c r="P1185" s="184">
        <v>1074.2819059812277</v>
      </c>
      <c r="Q1185" s="201">
        <v>211</v>
      </c>
      <c r="S1185" s="234">
        <v>1178</v>
      </c>
    </row>
    <row r="1186" spans="1:19" s="28" customFormat="1" ht="15" customHeight="1" x14ac:dyDescent="0.25">
      <c r="A1186" s="145" t="s">
        <v>2552</v>
      </c>
      <c r="B1186" s="146">
        <v>1</v>
      </c>
      <c r="C1186" s="147" t="s">
        <v>1458</v>
      </c>
      <c r="D1186" s="136"/>
      <c r="E1186" s="16"/>
      <c r="F1186" s="178">
        <v>4485.7522588239954</v>
      </c>
      <c r="G1186" s="201">
        <v>847</v>
      </c>
      <c r="H1186" s="180">
        <v>0.37509996031351245</v>
      </c>
      <c r="I1186" s="201">
        <v>1032</v>
      </c>
      <c r="J1186" s="184">
        <v>77.772435546079237</v>
      </c>
      <c r="K1186" s="201">
        <v>699</v>
      </c>
      <c r="L1186" s="184">
        <v>40.201007899064308</v>
      </c>
      <c r="M1186" s="201">
        <v>1504</v>
      </c>
      <c r="N1186" s="184">
        <v>5.3292766899110751</v>
      </c>
      <c r="O1186" s="201">
        <v>1145</v>
      </c>
      <c r="P1186" s="184">
        <v>502.9343618991752</v>
      </c>
      <c r="Q1186" s="201">
        <v>1023</v>
      </c>
      <c r="S1186" s="234">
        <v>1179</v>
      </c>
    </row>
    <row r="1187" spans="1:19" s="28" customFormat="1" ht="15" customHeight="1" x14ac:dyDescent="0.25">
      <c r="A1187" s="145" t="s">
        <v>2553</v>
      </c>
      <c r="B1187" s="146">
        <v>2</v>
      </c>
      <c r="C1187" s="147" t="s">
        <v>2554</v>
      </c>
      <c r="D1187" s="136"/>
      <c r="E1187" s="16"/>
      <c r="F1187" s="178">
        <v>2928.0735283187828</v>
      </c>
      <c r="G1187" s="201">
        <v>1072</v>
      </c>
      <c r="H1187" s="180">
        <v>0.26134153899472029</v>
      </c>
      <c r="I1187" s="201">
        <v>1636</v>
      </c>
      <c r="J1187" s="184">
        <v>90.331135519732555</v>
      </c>
      <c r="K1187" s="201">
        <v>38</v>
      </c>
      <c r="L1187" s="184">
        <v>20.840051406593346</v>
      </c>
      <c r="M1187" s="201">
        <v>1844</v>
      </c>
      <c r="N1187" s="184">
        <v>3.4231951083646375</v>
      </c>
      <c r="O1187" s="201">
        <v>1776</v>
      </c>
      <c r="P1187" s="184">
        <v>296.80788161128424</v>
      </c>
      <c r="Q1187" s="201">
        <v>1494</v>
      </c>
      <c r="S1187" s="234">
        <v>1180</v>
      </c>
    </row>
    <row r="1188" spans="1:19" s="28" customFormat="1" ht="15" customHeight="1" x14ac:dyDescent="0.25">
      <c r="A1188" s="145" t="s">
        <v>2555</v>
      </c>
      <c r="B1188" s="146">
        <v>3</v>
      </c>
      <c r="C1188" s="147" t="s">
        <v>2556</v>
      </c>
      <c r="D1188" s="136"/>
      <c r="E1188" s="16"/>
      <c r="F1188" s="178">
        <v>1927.2120815688274</v>
      </c>
      <c r="G1188" s="201">
        <v>1295</v>
      </c>
      <c r="H1188" s="180">
        <v>0.30993001328199826</v>
      </c>
      <c r="I1188" s="201">
        <v>1380</v>
      </c>
      <c r="J1188" s="184">
        <v>82.663778936443094</v>
      </c>
      <c r="K1188" s="201">
        <v>294</v>
      </c>
      <c r="L1188" s="184">
        <v>30.015724934115816</v>
      </c>
      <c r="M1188" s="201">
        <v>1748</v>
      </c>
      <c r="N1188" s="184">
        <v>4.5107635934765771</v>
      </c>
      <c r="O1188" s="201">
        <v>1466</v>
      </c>
      <c r="P1188" s="184">
        <v>353.99208720086523</v>
      </c>
      <c r="Q1188" s="201">
        <v>1366</v>
      </c>
      <c r="S1188" s="234">
        <v>1181</v>
      </c>
    </row>
    <row r="1189" spans="1:19" s="28" customFormat="1" ht="15" customHeight="1" x14ac:dyDescent="0.25">
      <c r="A1189" s="145" t="s">
        <v>2557</v>
      </c>
      <c r="B1189" s="146">
        <v>4</v>
      </c>
      <c r="C1189" s="147" t="s">
        <v>2558</v>
      </c>
      <c r="D1189" s="136"/>
      <c r="E1189" s="16"/>
      <c r="F1189" s="178">
        <v>2112.4822085326018</v>
      </c>
      <c r="G1189" s="201">
        <v>1245</v>
      </c>
      <c r="H1189" s="180">
        <v>0.37338026238959937</v>
      </c>
      <c r="I1189" s="201">
        <v>1040</v>
      </c>
      <c r="J1189" s="184">
        <v>78.440148087437407</v>
      </c>
      <c r="K1189" s="201">
        <v>634</v>
      </c>
      <c r="L1189" s="184">
        <v>31.365759705260732</v>
      </c>
      <c r="M1189" s="201">
        <v>1725</v>
      </c>
      <c r="N1189" s="184">
        <v>5.8224649985870451</v>
      </c>
      <c r="O1189" s="201">
        <v>961</v>
      </c>
      <c r="P1189" s="184">
        <v>518.30881980508286</v>
      </c>
      <c r="Q1189" s="201">
        <v>1003</v>
      </c>
      <c r="S1189" s="234">
        <v>1182</v>
      </c>
    </row>
    <row r="1190" spans="1:19" s="28" customFormat="1" ht="15" customHeight="1" x14ac:dyDescent="0.25">
      <c r="A1190" s="145" t="s">
        <v>2559</v>
      </c>
      <c r="B1190" s="146">
        <v>5</v>
      </c>
      <c r="C1190" s="147" t="s">
        <v>2560</v>
      </c>
      <c r="D1190" s="136"/>
      <c r="E1190" s="16"/>
      <c r="F1190" s="178">
        <v>2261.5038323947683</v>
      </c>
      <c r="G1190" s="201">
        <v>1218</v>
      </c>
      <c r="H1190" s="180">
        <v>0.32830013002616437</v>
      </c>
      <c r="I1190" s="201">
        <v>1284</v>
      </c>
      <c r="J1190" s="184">
        <v>82.413471563088265</v>
      </c>
      <c r="K1190" s="201">
        <v>313</v>
      </c>
      <c r="L1190" s="184">
        <v>32.395900722243852</v>
      </c>
      <c r="M1190" s="201">
        <v>1703</v>
      </c>
      <c r="N1190" s="184">
        <v>5.1638238466648305</v>
      </c>
      <c r="O1190" s="201">
        <v>1196</v>
      </c>
      <c r="P1190" s="184">
        <v>364.04102582814926</v>
      </c>
      <c r="Q1190" s="201">
        <v>1342</v>
      </c>
      <c r="S1190" s="234">
        <v>1183</v>
      </c>
    </row>
    <row r="1191" spans="1:19" s="28" customFormat="1" ht="15" customHeight="1" x14ac:dyDescent="0.25">
      <c r="A1191" s="145" t="s">
        <v>2561</v>
      </c>
      <c r="B1191" s="146">
        <v>6</v>
      </c>
      <c r="C1191" s="147" t="s">
        <v>2562</v>
      </c>
      <c r="D1191" s="136"/>
      <c r="E1191" s="16"/>
      <c r="F1191" s="178">
        <v>841.7707942484534</v>
      </c>
      <c r="G1191" s="201">
        <v>1651</v>
      </c>
      <c r="H1191" s="180">
        <v>0.36420032251798756</v>
      </c>
      <c r="I1191" s="201">
        <v>1089</v>
      </c>
      <c r="J1191" s="184">
        <v>93.005559392245203</v>
      </c>
      <c r="K1191" s="201">
        <v>19</v>
      </c>
      <c r="L1191" s="184">
        <v>23.503286837391279</v>
      </c>
      <c r="M1191" s="201">
        <v>1824</v>
      </c>
      <c r="N1191" s="184">
        <v>4.8868776012183339</v>
      </c>
      <c r="O1191" s="201">
        <v>1320</v>
      </c>
      <c r="P1191" s="184">
        <v>499.79869696196545</v>
      </c>
      <c r="Q1191" s="201">
        <v>1032</v>
      </c>
      <c r="S1191" s="234">
        <v>1184</v>
      </c>
    </row>
    <row r="1192" spans="1:19" s="28" customFormat="1" ht="15" customHeight="1" x14ac:dyDescent="0.25">
      <c r="A1192" s="145" t="s">
        <v>2565</v>
      </c>
      <c r="B1192" s="146">
        <v>1</v>
      </c>
      <c r="C1192" s="147" t="s">
        <v>2566</v>
      </c>
      <c r="D1192" s="136"/>
      <c r="E1192" s="16"/>
      <c r="F1192" s="178">
        <v>46048.688676273348</v>
      </c>
      <c r="G1192" s="201">
        <v>131</v>
      </c>
      <c r="H1192" s="180">
        <v>0.59671679194330896</v>
      </c>
      <c r="I1192" s="201">
        <v>231</v>
      </c>
      <c r="J1192" s="184">
        <v>79.373797891339564</v>
      </c>
      <c r="K1192" s="201">
        <v>549</v>
      </c>
      <c r="L1192" s="184">
        <v>71.468168584380848</v>
      </c>
      <c r="M1192" s="201">
        <v>319</v>
      </c>
      <c r="N1192" s="184">
        <v>8.3854971601669366</v>
      </c>
      <c r="O1192" s="201">
        <v>312</v>
      </c>
      <c r="P1192" s="184">
        <v>1038.8685430746818</v>
      </c>
      <c r="Q1192" s="201">
        <v>254</v>
      </c>
      <c r="S1192" s="234">
        <v>1185</v>
      </c>
    </row>
    <row r="1193" spans="1:19" s="28" customFormat="1" ht="15" customHeight="1" x14ac:dyDescent="0.25">
      <c r="A1193" s="145" t="s">
        <v>2567</v>
      </c>
      <c r="B1193" s="146">
        <v>2</v>
      </c>
      <c r="C1193" s="147" t="s">
        <v>2568</v>
      </c>
      <c r="D1193" s="136"/>
      <c r="E1193" s="16"/>
      <c r="F1193" s="178">
        <v>21201.346702984971</v>
      </c>
      <c r="G1193" s="201">
        <v>249</v>
      </c>
      <c r="H1193" s="180">
        <v>0.54315141719970805</v>
      </c>
      <c r="I1193" s="201">
        <v>385</v>
      </c>
      <c r="J1193" s="184">
        <v>79.322115046792277</v>
      </c>
      <c r="K1193" s="201">
        <v>556</v>
      </c>
      <c r="L1193" s="184">
        <v>61.237418833929581</v>
      </c>
      <c r="M1193" s="201">
        <v>733</v>
      </c>
      <c r="N1193" s="184">
        <v>6.0604934712881455</v>
      </c>
      <c r="O1193" s="201">
        <v>890</v>
      </c>
      <c r="P1193" s="184">
        <v>1052.7943503989127</v>
      </c>
      <c r="Q1193" s="201">
        <v>239</v>
      </c>
      <c r="S1193" s="234">
        <v>1186</v>
      </c>
    </row>
    <row r="1194" spans="1:19" s="28" customFormat="1" ht="15" customHeight="1" x14ac:dyDescent="0.25">
      <c r="A1194" s="145" t="s">
        <v>2569</v>
      </c>
      <c r="B1194" s="146">
        <v>3</v>
      </c>
      <c r="C1194" s="147" t="s">
        <v>2179</v>
      </c>
      <c r="D1194" s="136"/>
      <c r="E1194" s="16"/>
      <c r="F1194" s="178">
        <v>11709.27340468333</v>
      </c>
      <c r="G1194" s="201">
        <v>410</v>
      </c>
      <c r="H1194" s="180">
        <v>0.55949462228033742</v>
      </c>
      <c r="I1194" s="201">
        <v>335</v>
      </c>
      <c r="J1194" s="184">
        <v>79.526419234528547</v>
      </c>
      <c r="K1194" s="201">
        <v>534</v>
      </c>
      <c r="L1194" s="184">
        <v>63.263341866612549</v>
      </c>
      <c r="M1194" s="201">
        <v>648</v>
      </c>
      <c r="N1194" s="184">
        <v>6.7692612261339145</v>
      </c>
      <c r="O1194" s="201">
        <v>684</v>
      </c>
      <c r="P1194" s="184">
        <v>1044.6506725170543</v>
      </c>
      <c r="Q1194" s="201">
        <v>248</v>
      </c>
      <c r="S1194" s="234">
        <v>1187</v>
      </c>
    </row>
    <row r="1195" spans="1:19" s="28" customFormat="1" ht="15" customHeight="1" x14ac:dyDescent="0.25">
      <c r="A1195" s="145" t="s">
        <v>2572</v>
      </c>
      <c r="B1195" s="146">
        <v>1</v>
      </c>
      <c r="C1195" s="147" t="s">
        <v>2377</v>
      </c>
      <c r="D1195" s="136"/>
      <c r="E1195" s="16"/>
      <c r="F1195" s="178">
        <v>11584.417449555569</v>
      </c>
      <c r="G1195" s="201">
        <v>417</v>
      </c>
      <c r="H1195" s="180">
        <v>0.30029158337288719</v>
      </c>
      <c r="I1195" s="201">
        <v>1432</v>
      </c>
      <c r="J1195" s="184">
        <v>69.51786238182126</v>
      </c>
      <c r="K1195" s="201">
        <v>1403</v>
      </c>
      <c r="L1195" s="184">
        <v>46.363860366748398</v>
      </c>
      <c r="M1195" s="201">
        <v>1331</v>
      </c>
      <c r="N1195" s="184">
        <v>3.7666408402802194</v>
      </c>
      <c r="O1195" s="201">
        <v>1704</v>
      </c>
      <c r="P1195" s="184">
        <v>390.02194730464635</v>
      </c>
      <c r="Q1195" s="201">
        <v>1273</v>
      </c>
      <c r="S1195" s="234">
        <v>1188</v>
      </c>
    </row>
    <row r="1196" spans="1:19" s="28" customFormat="1" ht="15" customHeight="1" x14ac:dyDescent="0.25">
      <c r="A1196" s="145" t="s">
        <v>2573</v>
      </c>
      <c r="B1196" s="146">
        <v>2</v>
      </c>
      <c r="C1196" s="147" t="s">
        <v>2574</v>
      </c>
      <c r="D1196" s="136"/>
      <c r="E1196" s="16"/>
      <c r="F1196" s="178">
        <v>4899.5893359006868</v>
      </c>
      <c r="G1196" s="201">
        <v>796</v>
      </c>
      <c r="H1196" s="180">
        <v>0.22157617995131498</v>
      </c>
      <c r="I1196" s="201">
        <v>1755</v>
      </c>
      <c r="J1196" s="184">
        <v>73.037946112581793</v>
      </c>
      <c r="K1196" s="201">
        <v>1137</v>
      </c>
      <c r="L1196" s="184">
        <v>37.738677656242174</v>
      </c>
      <c r="M1196" s="201">
        <v>1569</v>
      </c>
      <c r="N1196" s="184">
        <v>3.4699613163408598</v>
      </c>
      <c r="O1196" s="201">
        <v>1772</v>
      </c>
      <c r="P1196" s="184">
        <v>193.98296155820157</v>
      </c>
      <c r="Q1196" s="201">
        <v>1754</v>
      </c>
      <c r="S1196" s="234">
        <v>1189</v>
      </c>
    </row>
    <row r="1197" spans="1:19" s="28" customFormat="1" ht="15" customHeight="1" x14ac:dyDescent="0.25">
      <c r="A1197" s="145" t="s">
        <v>2575</v>
      </c>
      <c r="B1197" s="146">
        <v>3</v>
      </c>
      <c r="C1197" s="147" t="s">
        <v>2576</v>
      </c>
      <c r="D1197" s="136"/>
      <c r="E1197" s="16"/>
      <c r="F1197" s="178">
        <v>6263.9427165306561</v>
      </c>
      <c r="G1197" s="201">
        <v>677</v>
      </c>
      <c r="H1197" s="180">
        <v>0.22839353651906791</v>
      </c>
      <c r="I1197" s="201">
        <v>1740</v>
      </c>
      <c r="J1197" s="184">
        <v>69.854616179667516</v>
      </c>
      <c r="K1197" s="201">
        <v>1373</v>
      </c>
      <c r="L1197" s="184">
        <v>34.697650435441865</v>
      </c>
      <c r="M1197" s="201">
        <v>1631</v>
      </c>
      <c r="N1197" s="184">
        <v>3.4846975230374535</v>
      </c>
      <c r="O1197" s="201">
        <v>1768</v>
      </c>
      <c r="P1197" s="184">
        <v>228.61795421763759</v>
      </c>
      <c r="Q1197" s="201">
        <v>1666</v>
      </c>
      <c r="S1197" s="234">
        <v>1190</v>
      </c>
    </row>
    <row r="1198" spans="1:19" s="28" customFormat="1" ht="15" customHeight="1" x14ac:dyDescent="0.25">
      <c r="A1198" s="145" t="s">
        <v>2577</v>
      </c>
      <c r="B1198" s="146">
        <v>4</v>
      </c>
      <c r="C1198" s="147" t="s">
        <v>2578</v>
      </c>
      <c r="D1198" s="136"/>
      <c r="E1198" s="16"/>
      <c r="F1198" s="178">
        <v>5469.4963568870799</v>
      </c>
      <c r="G1198" s="201">
        <v>737</v>
      </c>
      <c r="H1198" s="180">
        <v>0.1837460625576012</v>
      </c>
      <c r="I1198" s="201">
        <v>1832</v>
      </c>
      <c r="J1198" s="184">
        <v>70.72909911101047</v>
      </c>
      <c r="K1198" s="201">
        <v>1312</v>
      </c>
      <c r="L1198" s="184">
        <v>32.10166725892811</v>
      </c>
      <c r="M1198" s="201">
        <v>1710</v>
      </c>
      <c r="N1198" s="184">
        <v>3.2304259119164938</v>
      </c>
      <c r="O1198" s="201">
        <v>1805</v>
      </c>
      <c r="P1198" s="184">
        <v>146.57768493711117</v>
      </c>
      <c r="Q1198" s="201">
        <v>1819</v>
      </c>
      <c r="S1198" s="234">
        <v>1191</v>
      </c>
    </row>
    <row r="1199" spans="1:19" s="28" customFormat="1" ht="15" customHeight="1" x14ac:dyDescent="0.25">
      <c r="A1199" s="145" t="s">
        <v>2581</v>
      </c>
      <c r="B1199" s="146">
        <v>1</v>
      </c>
      <c r="C1199" s="147" t="s">
        <v>2582</v>
      </c>
      <c r="D1199" s="136"/>
      <c r="E1199" s="16"/>
      <c r="F1199" s="178">
        <v>24335.835318410132</v>
      </c>
      <c r="G1199" s="201">
        <v>223</v>
      </c>
      <c r="H1199" s="180">
        <v>0.39497463303837127</v>
      </c>
      <c r="I1199" s="201">
        <v>938</v>
      </c>
      <c r="J1199" s="184">
        <v>72.054665522410772</v>
      </c>
      <c r="K1199" s="201">
        <v>1216</v>
      </c>
      <c r="L1199" s="184">
        <v>49.502956458187583</v>
      </c>
      <c r="M1199" s="201">
        <v>1203</v>
      </c>
      <c r="N1199" s="184">
        <v>5.1319802891773865</v>
      </c>
      <c r="O1199" s="201">
        <v>1216</v>
      </c>
      <c r="P1199" s="184">
        <v>603.26445013364798</v>
      </c>
      <c r="Q1199" s="201">
        <v>859</v>
      </c>
      <c r="S1199" s="234">
        <v>1192</v>
      </c>
    </row>
    <row r="1200" spans="1:19" s="28" customFormat="1" ht="15" customHeight="1" x14ac:dyDescent="0.25">
      <c r="A1200" s="145" t="s">
        <v>2583</v>
      </c>
      <c r="B1200" s="146">
        <v>2</v>
      </c>
      <c r="C1200" s="147" t="s">
        <v>2584</v>
      </c>
      <c r="D1200" s="136"/>
      <c r="E1200" s="16"/>
      <c r="F1200" s="178">
        <v>9315.8652971132669</v>
      </c>
      <c r="G1200" s="201">
        <v>496</v>
      </c>
      <c r="H1200" s="180">
        <v>0.26701690348126866</v>
      </c>
      <c r="I1200" s="201">
        <v>1604</v>
      </c>
      <c r="J1200" s="184">
        <v>74.545318130821684</v>
      </c>
      <c r="K1200" s="201">
        <v>993</v>
      </c>
      <c r="L1200" s="184">
        <v>38.799771225170595</v>
      </c>
      <c r="M1200" s="201">
        <v>1538</v>
      </c>
      <c r="N1200" s="184">
        <v>3.5022355046749749</v>
      </c>
      <c r="O1200" s="201">
        <v>1763</v>
      </c>
      <c r="P1200" s="184">
        <v>298.5127211179049</v>
      </c>
      <c r="Q1200" s="201">
        <v>1485</v>
      </c>
      <c r="S1200" s="234">
        <v>1193</v>
      </c>
    </row>
    <row r="1201" spans="1:22" s="28" customFormat="1" ht="15" customHeight="1" x14ac:dyDescent="0.25">
      <c r="A1201" s="145" t="s">
        <v>2585</v>
      </c>
      <c r="B1201" s="146">
        <v>3</v>
      </c>
      <c r="C1201" s="147" t="s">
        <v>2586</v>
      </c>
      <c r="D1201" s="136"/>
      <c r="E1201" s="16"/>
      <c r="F1201" s="178">
        <v>2436.7049307192069</v>
      </c>
      <c r="G1201" s="201">
        <v>1173</v>
      </c>
      <c r="H1201" s="180">
        <v>0.23741460734428727</v>
      </c>
      <c r="I1201" s="201">
        <v>1720</v>
      </c>
      <c r="J1201" s="184">
        <v>74.734644363963838</v>
      </c>
      <c r="K1201" s="201">
        <v>983</v>
      </c>
      <c r="L1201" s="184">
        <v>34.613217199838722</v>
      </c>
      <c r="M1201" s="201">
        <v>1634</v>
      </c>
      <c r="N1201" s="184">
        <v>4.3171391213206149</v>
      </c>
      <c r="O1201" s="201">
        <v>1546</v>
      </c>
      <c r="P1201" s="184">
        <v>195.65751469421184</v>
      </c>
      <c r="Q1201" s="201">
        <v>1748</v>
      </c>
      <c r="S1201" s="234">
        <v>1194</v>
      </c>
    </row>
    <row r="1202" spans="1:22" s="28" customFormat="1" ht="15" customHeight="1" x14ac:dyDescent="0.25">
      <c r="A1202" s="145" t="s">
        <v>2587</v>
      </c>
      <c r="B1202" s="146">
        <v>4</v>
      </c>
      <c r="C1202" s="147" t="s">
        <v>2588</v>
      </c>
      <c r="D1202" s="136"/>
      <c r="E1202" s="16"/>
      <c r="F1202" s="178">
        <v>3967.1972838982133</v>
      </c>
      <c r="G1202" s="201">
        <v>916</v>
      </c>
      <c r="H1202" s="180">
        <v>0.28529703272928325</v>
      </c>
      <c r="I1202" s="201">
        <v>1519</v>
      </c>
      <c r="J1202" s="184">
        <v>74.178173211780276</v>
      </c>
      <c r="K1202" s="201">
        <v>1032</v>
      </c>
      <c r="L1202" s="184">
        <v>29.190857921089641</v>
      </c>
      <c r="M1202" s="201">
        <v>1760</v>
      </c>
      <c r="N1202" s="184">
        <v>4.3069695317892549</v>
      </c>
      <c r="O1202" s="201">
        <v>1549</v>
      </c>
      <c r="P1202" s="184">
        <v>342.63359500584778</v>
      </c>
      <c r="Q1202" s="201">
        <v>1390</v>
      </c>
      <c r="S1202" s="234">
        <v>1195</v>
      </c>
    </row>
    <row r="1203" spans="1:22" s="28" customFormat="1" ht="15" customHeight="1" x14ac:dyDescent="0.25">
      <c r="A1203" s="145" t="s">
        <v>2589</v>
      </c>
      <c r="B1203" s="146">
        <v>5</v>
      </c>
      <c r="C1203" s="147" t="s">
        <v>2590</v>
      </c>
      <c r="D1203" s="136"/>
      <c r="E1203" s="16"/>
      <c r="F1203" s="178">
        <v>618.23835845520375</v>
      </c>
      <c r="G1203" s="201">
        <v>1736</v>
      </c>
      <c r="H1203" s="180">
        <v>0.20262543724479051</v>
      </c>
      <c r="I1203" s="201">
        <v>1803</v>
      </c>
      <c r="J1203" s="184">
        <v>70.944254383554394</v>
      </c>
      <c r="K1203" s="201">
        <v>1296</v>
      </c>
      <c r="L1203" s="184">
        <v>26.423489097355343</v>
      </c>
      <c r="M1203" s="201">
        <v>1799</v>
      </c>
      <c r="N1203" s="184">
        <v>4.3886978209444791</v>
      </c>
      <c r="O1203" s="201">
        <v>1520</v>
      </c>
      <c r="P1203" s="184">
        <v>157.01894691734799</v>
      </c>
      <c r="Q1203" s="201">
        <v>1806</v>
      </c>
      <c r="S1203" s="234">
        <v>1196</v>
      </c>
    </row>
    <row r="1204" spans="1:22" s="28" customFormat="1" ht="15" customHeight="1" x14ac:dyDescent="0.25">
      <c r="A1204" s="145" t="s">
        <v>2591</v>
      </c>
      <c r="B1204" s="146">
        <v>6</v>
      </c>
      <c r="C1204" s="147" t="s">
        <v>2592</v>
      </c>
      <c r="D1204" s="136"/>
      <c r="E1204" s="16"/>
      <c r="F1204" s="178">
        <v>2711.5894125730679</v>
      </c>
      <c r="G1204" s="201">
        <v>1111</v>
      </c>
      <c r="H1204" s="180">
        <v>0.37624034532107731</v>
      </c>
      <c r="I1204" s="201">
        <v>1025</v>
      </c>
      <c r="J1204" s="184">
        <v>81.281519302853241</v>
      </c>
      <c r="K1204" s="201">
        <v>418</v>
      </c>
      <c r="L1204" s="184">
        <v>51.502903657685515</v>
      </c>
      <c r="M1204" s="201">
        <v>1132</v>
      </c>
      <c r="N1204" s="184">
        <v>4.4116168226314967</v>
      </c>
      <c r="O1204" s="201">
        <v>1508</v>
      </c>
      <c r="P1204" s="184">
        <v>489.74930146537901</v>
      </c>
      <c r="Q1204" s="201">
        <v>1059</v>
      </c>
      <c r="S1204" s="234">
        <v>1197</v>
      </c>
    </row>
    <row r="1205" spans="1:22" s="28" customFormat="1" ht="15" customHeight="1" x14ac:dyDescent="0.25">
      <c r="A1205" s="145" t="s">
        <v>2593</v>
      </c>
      <c r="B1205" s="146">
        <v>7</v>
      </c>
      <c r="C1205" s="147" t="s">
        <v>2594</v>
      </c>
      <c r="D1205" s="136"/>
      <c r="E1205" s="16"/>
      <c r="F1205" s="178">
        <v>526.6101978372501</v>
      </c>
      <c r="G1205" s="201">
        <v>1772</v>
      </c>
      <c r="H1205" s="180">
        <v>0.26563819455015031</v>
      </c>
      <c r="I1205" s="201">
        <v>1609</v>
      </c>
      <c r="J1205" s="184">
        <v>71.601686539170515</v>
      </c>
      <c r="K1205" s="201">
        <v>1250</v>
      </c>
      <c r="L1205" s="184">
        <v>50.986152080167571</v>
      </c>
      <c r="M1205" s="201">
        <v>1146</v>
      </c>
      <c r="N1205" s="184">
        <v>3.2488449609730159</v>
      </c>
      <c r="O1205" s="201">
        <v>1803</v>
      </c>
      <c r="P1205" s="184">
        <v>295.82258538289545</v>
      </c>
      <c r="Q1205" s="201">
        <v>1497</v>
      </c>
      <c r="S1205" s="234">
        <v>1198</v>
      </c>
    </row>
    <row r="1206" spans="1:22" s="28" customFormat="1" ht="15" customHeight="1" x14ac:dyDescent="0.25">
      <c r="A1206" s="145" t="s">
        <v>2595</v>
      </c>
      <c r="B1206" s="146">
        <v>8</v>
      </c>
      <c r="C1206" s="147" t="s">
        <v>2596</v>
      </c>
      <c r="D1206" s="136"/>
      <c r="E1206" s="16"/>
      <c r="F1206" s="178">
        <v>5871.2505995965685</v>
      </c>
      <c r="G1206" s="201">
        <v>702</v>
      </c>
      <c r="H1206" s="180">
        <v>0.2932388643449963</v>
      </c>
      <c r="I1206" s="201">
        <v>1472</v>
      </c>
      <c r="J1206" s="184">
        <v>72.974446392422792</v>
      </c>
      <c r="K1206" s="201">
        <v>1146</v>
      </c>
      <c r="L1206" s="184">
        <v>45.719380824524102</v>
      </c>
      <c r="M1206" s="201">
        <v>1353</v>
      </c>
      <c r="N1206" s="184">
        <v>4.4993437944352355</v>
      </c>
      <c r="O1206" s="201">
        <v>1470</v>
      </c>
      <c r="P1206" s="184">
        <v>298.68637545810867</v>
      </c>
      <c r="Q1206" s="201">
        <v>1483</v>
      </c>
      <c r="S1206" s="234">
        <v>1199</v>
      </c>
    </row>
    <row r="1207" spans="1:22" s="28" customFormat="1" ht="15" customHeight="1" x14ac:dyDescent="0.25">
      <c r="A1207" s="145" t="s">
        <v>2597</v>
      </c>
      <c r="B1207" s="146">
        <v>9</v>
      </c>
      <c r="C1207" s="147" t="s">
        <v>2598</v>
      </c>
      <c r="D1207" s="136"/>
      <c r="E1207" s="16"/>
      <c r="F1207" s="178">
        <v>7080.5409391807707</v>
      </c>
      <c r="G1207" s="201">
        <v>611</v>
      </c>
      <c r="H1207" s="180">
        <v>0.17554388821976033</v>
      </c>
      <c r="I1207" s="201">
        <v>1846</v>
      </c>
      <c r="J1207" s="184">
        <v>78.446638325372732</v>
      </c>
      <c r="K1207" s="201">
        <v>633</v>
      </c>
      <c r="L1207" s="184">
        <v>27.149264105452112</v>
      </c>
      <c r="M1207" s="201">
        <v>1794</v>
      </c>
      <c r="N1207" s="184">
        <v>2.4364401990903741</v>
      </c>
      <c r="O1207" s="201">
        <v>1863</v>
      </c>
      <c r="P1207" s="184">
        <v>170.70356595547432</v>
      </c>
      <c r="Q1207" s="201">
        <v>1786</v>
      </c>
      <c r="S1207" s="234">
        <v>1200</v>
      </c>
    </row>
    <row r="1208" spans="1:22" s="28" customFormat="1" ht="15" customHeight="1" x14ac:dyDescent="0.25">
      <c r="A1208" s="145" t="s">
        <v>2599</v>
      </c>
      <c r="B1208" s="146">
        <v>10</v>
      </c>
      <c r="C1208" s="147" t="s">
        <v>2600</v>
      </c>
      <c r="D1208" s="136"/>
      <c r="E1208" s="16"/>
      <c r="F1208" s="178">
        <v>21535.638453810909</v>
      </c>
      <c r="G1208" s="201">
        <v>245</v>
      </c>
      <c r="H1208" s="180">
        <v>0.21732568475340402</v>
      </c>
      <c r="I1208" s="201">
        <v>1765</v>
      </c>
      <c r="J1208" s="184">
        <v>75.826075626088453</v>
      </c>
      <c r="K1208" s="201">
        <v>869</v>
      </c>
      <c r="L1208" s="184">
        <v>28.62785208749662</v>
      </c>
      <c r="M1208" s="201">
        <v>1767</v>
      </c>
      <c r="N1208" s="184">
        <v>2.9204741070460565</v>
      </c>
      <c r="O1208" s="201">
        <v>1835</v>
      </c>
      <c r="P1208" s="184">
        <v>233.73009635937728</v>
      </c>
      <c r="Q1208" s="201">
        <v>1658</v>
      </c>
      <c r="S1208" s="234">
        <v>1201</v>
      </c>
    </row>
    <row r="1209" spans="1:22" s="28" customFormat="1" ht="15" customHeight="1" x14ac:dyDescent="0.25">
      <c r="A1209" s="145" t="s">
        <v>2603</v>
      </c>
      <c r="B1209" s="146">
        <v>1</v>
      </c>
      <c r="C1209" s="147" t="s">
        <v>2604</v>
      </c>
      <c r="D1209" s="136"/>
      <c r="E1209" s="16"/>
      <c r="F1209" s="178">
        <v>17758.745811196139</v>
      </c>
      <c r="G1209" s="201">
        <v>289</v>
      </c>
      <c r="H1209" s="180">
        <v>0.62384644134500289</v>
      </c>
      <c r="I1209" s="201">
        <v>173</v>
      </c>
      <c r="J1209" s="184">
        <v>82.333591898496294</v>
      </c>
      <c r="K1209" s="201">
        <v>321</v>
      </c>
      <c r="L1209" s="184">
        <v>63.727534839904642</v>
      </c>
      <c r="M1209" s="201">
        <v>634</v>
      </c>
      <c r="N1209" s="184">
        <v>8.6483319216877401</v>
      </c>
      <c r="O1209" s="201">
        <v>262</v>
      </c>
      <c r="P1209" s="184">
        <v>1164.744774754839</v>
      </c>
      <c r="Q1209" s="201">
        <v>163</v>
      </c>
      <c r="S1209" s="234">
        <v>1202</v>
      </c>
    </row>
    <row r="1210" spans="1:22" s="28" customFormat="1" ht="15" customHeight="1" x14ac:dyDescent="0.25">
      <c r="A1210" s="145" t="s">
        <v>2605</v>
      </c>
      <c r="B1210" s="146">
        <v>2</v>
      </c>
      <c r="C1210" s="147" t="s">
        <v>2606</v>
      </c>
      <c r="D1210" s="136"/>
      <c r="E1210" s="16"/>
      <c r="F1210" s="178">
        <v>40494.612478815849</v>
      </c>
      <c r="G1210" s="201">
        <v>142</v>
      </c>
      <c r="H1210" s="180">
        <v>0.58930078965170196</v>
      </c>
      <c r="I1210" s="201">
        <v>246</v>
      </c>
      <c r="J1210" s="184">
        <v>83.526179274086957</v>
      </c>
      <c r="K1210" s="201">
        <v>226</v>
      </c>
      <c r="L1210" s="184">
        <v>68.277097652323505</v>
      </c>
      <c r="M1210" s="201">
        <v>437</v>
      </c>
      <c r="N1210" s="184">
        <v>7.4174813256993861</v>
      </c>
      <c r="O1210" s="201">
        <v>507</v>
      </c>
      <c r="P1210" s="184">
        <v>1030.0958098379328</v>
      </c>
      <c r="Q1210" s="201">
        <v>264</v>
      </c>
      <c r="S1210" s="234">
        <v>1203</v>
      </c>
    </row>
    <row r="1211" spans="1:22" s="28" customFormat="1" ht="15" customHeight="1" x14ac:dyDescent="0.25">
      <c r="A1211" s="145" t="s">
        <v>2607</v>
      </c>
      <c r="B1211" s="146">
        <v>3</v>
      </c>
      <c r="C1211" s="147" t="s">
        <v>2608</v>
      </c>
      <c r="D1211" s="136"/>
      <c r="E1211" s="16"/>
      <c r="F1211" s="178">
        <v>4164.5502452291903</v>
      </c>
      <c r="G1211" s="201">
        <v>893</v>
      </c>
      <c r="H1211" s="180">
        <v>0.58475322671428753</v>
      </c>
      <c r="I1211" s="201">
        <v>257</v>
      </c>
      <c r="J1211" s="184">
        <v>82.237905586709132</v>
      </c>
      <c r="K1211" s="201">
        <v>328</v>
      </c>
      <c r="L1211" s="184">
        <v>52.990984175016223</v>
      </c>
      <c r="M1211" s="201">
        <v>1077</v>
      </c>
      <c r="N1211" s="184">
        <v>7.1464535155722828</v>
      </c>
      <c r="O1211" s="201">
        <v>579</v>
      </c>
      <c r="P1211" s="184">
        <v>1191.678339191245</v>
      </c>
      <c r="Q1211" s="201">
        <v>150</v>
      </c>
      <c r="S1211" s="234">
        <v>1204</v>
      </c>
    </row>
    <row r="1212" spans="1:22" s="28" customFormat="1" ht="15" customHeight="1" x14ac:dyDescent="0.25">
      <c r="A1212" s="145" t="s">
        <v>2609</v>
      </c>
      <c r="B1212" s="146">
        <v>4</v>
      </c>
      <c r="C1212" s="147" t="s">
        <v>2610</v>
      </c>
      <c r="D1212" s="136"/>
      <c r="E1212" s="16"/>
      <c r="F1212" s="178">
        <v>29158.900036651867</v>
      </c>
      <c r="G1212" s="201">
        <v>185</v>
      </c>
      <c r="H1212" s="180">
        <v>0.59744115250900465</v>
      </c>
      <c r="I1212" s="201">
        <v>228</v>
      </c>
      <c r="J1212" s="184">
        <v>83.673066887141047</v>
      </c>
      <c r="K1212" s="201">
        <v>221</v>
      </c>
      <c r="L1212" s="184">
        <v>73.372382238661501</v>
      </c>
      <c r="M1212" s="201">
        <v>245</v>
      </c>
      <c r="N1212" s="184">
        <v>9.208019276611946</v>
      </c>
      <c r="O1212" s="201">
        <v>175</v>
      </c>
      <c r="P1212" s="184">
        <v>903.84358081288713</v>
      </c>
      <c r="Q1212" s="201">
        <v>419</v>
      </c>
      <c r="R1212" s="29"/>
      <c r="S1212" s="234">
        <v>1205</v>
      </c>
      <c r="T1212" s="29"/>
      <c r="U1212" s="29"/>
      <c r="V1212" s="29"/>
    </row>
    <row r="1213" spans="1:22" s="28" customFormat="1" ht="15" customHeight="1" x14ac:dyDescent="0.25">
      <c r="A1213" s="145" t="s">
        <v>2611</v>
      </c>
      <c r="B1213" s="146">
        <v>5</v>
      </c>
      <c r="C1213" s="147" t="s">
        <v>2612</v>
      </c>
      <c r="D1213" s="136"/>
      <c r="E1213" s="16"/>
      <c r="F1213" s="178">
        <v>12030.475418278134</v>
      </c>
      <c r="G1213" s="201">
        <v>406</v>
      </c>
      <c r="H1213" s="180">
        <v>0.55753172050084299</v>
      </c>
      <c r="I1213" s="201">
        <v>343</v>
      </c>
      <c r="J1213" s="184">
        <v>88.164080185435068</v>
      </c>
      <c r="K1213" s="201">
        <v>68</v>
      </c>
      <c r="L1213" s="184">
        <v>65.954860514896154</v>
      </c>
      <c r="M1213" s="201">
        <v>532</v>
      </c>
      <c r="N1213" s="184">
        <v>6.3546518490240036</v>
      </c>
      <c r="O1213" s="201">
        <v>798</v>
      </c>
      <c r="P1213" s="184">
        <v>917.26676208945537</v>
      </c>
      <c r="Q1213" s="201">
        <v>403</v>
      </c>
      <c r="S1213" s="234">
        <v>1206</v>
      </c>
    </row>
    <row r="1214" spans="1:22" s="28" customFormat="1" ht="15" customHeight="1" x14ac:dyDescent="0.25">
      <c r="A1214" s="145" t="s">
        <v>2615</v>
      </c>
      <c r="B1214" s="146">
        <v>1</v>
      </c>
      <c r="C1214" s="147" t="s">
        <v>2616</v>
      </c>
      <c r="D1214" s="136"/>
      <c r="E1214" s="16"/>
      <c r="F1214" s="178">
        <v>12576.216770530124</v>
      </c>
      <c r="G1214" s="201">
        <v>391</v>
      </c>
      <c r="H1214" s="180">
        <v>0.36236025955285944</v>
      </c>
      <c r="I1214" s="201">
        <v>1103</v>
      </c>
      <c r="J1214" s="184">
        <v>71.853787778826742</v>
      </c>
      <c r="K1214" s="201">
        <v>1234</v>
      </c>
      <c r="L1214" s="184">
        <v>43.423163900455044</v>
      </c>
      <c r="M1214" s="201">
        <v>1420</v>
      </c>
      <c r="N1214" s="184">
        <v>4.8457583581093013</v>
      </c>
      <c r="O1214" s="201">
        <v>1336</v>
      </c>
      <c r="P1214" s="184">
        <v>527.13116920250241</v>
      </c>
      <c r="Q1214" s="201">
        <v>982</v>
      </c>
      <c r="S1214" s="234">
        <v>1207</v>
      </c>
    </row>
    <row r="1215" spans="1:22" s="28" customFormat="1" ht="15" customHeight="1" x14ac:dyDescent="0.25">
      <c r="A1215" s="145" t="s">
        <v>2617</v>
      </c>
      <c r="B1215" s="146">
        <v>2</v>
      </c>
      <c r="C1215" s="147" t="s">
        <v>2618</v>
      </c>
      <c r="D1215" s="136"/>
      <c r="E1215" s="16"/>
      <c r="F1215" s="178">
        <v>3838.3137173147179</v>
      </c>
      <c r="G1215" s="201">
        <v>939</v>
      </c>
      <c r="H1215" s="180">
        <v>0.40826713729364406</v>
      </c>
      <c r="I1215" s="201">
        <v>876</v>
      </c>
      <c r="J1215" s="184">
        <v>75.058214610408029</v>
      </c>
      <c r="K1215" s="201">
        <v>949</v>
      </c>
      <c r="L1215" s="184">
        <v>35.115164625749365</v>
      </c>
      <c r="M1215" s="201">
        <v>1620</v>
      </c>
      <c r="N1215" s="184">
        <v>4.616015926799439</v>
      </c>
      <c r="O1215" s="201">
        <v>1419</v>
      </c>
      <c r="P1215" s="184">
        <v>796.91294670151683</v>
      </c>
      <c r="Q1215" s="201">
        <v>566</v>
      </c>
      <c r="S1215" s="234">
        <v>1208</v>
      </c>
    </row>
    <row r="1216" spans="1:22" s="28" customFormat="1" ht="15" customHeight="1" x14ac:dyDescent="0.25">
      <c r="A1216" s="145" t="s">
        <v>2619</v>
      </c>
      <c r="B1216" s="146">
        <v>3</v>
      </c>
      <c r="C1216" s="147" t="s">
        <v>2620</v>
      </c>
      <c r="D1216" s="136"/>
      <c r="E1216" s="16"/>
      <c r="F1216" s="178">
        <v>11758.611645016075</v>
      </c>
      <c r="G1216" s="201">
        <v>409</v>
      </c>
      <c r="H1216" s="180">
        <v>0.27726043809011147</v>
      </c>
      <c r="I1216" s="201">
        <v>1556</v>
      </c>
      <c r="J1216" s="184">
        <v>82.142244155186205</v>
      </c>
      <c r="K1216" s="201">
        <v>340</v>
      </c>
      <c r="L1216" s="184">
        <v>33.684237875373611</v>
      </c>
      <c r="M1216" s="201">
        <v>1664</v>
      </c>
      <c r="N1216" s="184">
        <v>3.5617201371912062</v>
      </c>
      <c r="O1216" s="201">
        <v>1749</v>
      </c>
      <c r="P1216" s="184">
        <v>304.85902502486749</v>
      </c>
      <c r="Q1216" s="201">
        <v>1466</v>
      </c>
      <c r="S1216" s="234">
        <v>1209</v>
      </c>
    </row>
    <row r="1217" spans="1:19" s="28" customFormat="1" ht="15" customHeight="1" x14ac:dyDescent="0.25">
      <c r="A1217" s="145" t="s">
        <v>2621</v>
      </c>
      <c r="B1217" s="146">
        <v>4</v>
      </c>
      <c r="C1217" s="147" t="s">
        <v>2622</v>
      </c>
      <c r="D1217" s="136"/>
      <c r="E1217" s="16"/>
      <c r="F1217" s="178">
        <v>5917.5681313375126</v>
      </c>
      <c r="G1217" s="201">
        <v>698</v>
      </c>
      <c r="H1217" s="180">
        <v>0.28212048198405582</v>
      </c>
      <c r="I1217" s="201">
        <v>1535</v>
      </c>
      <c r="J1217" s="184">
        <v>87.846119880193356</v>
      </c>
      <c r="K1217" s="201">
        <v>73</v>
      </c>
      <c r="L1217" s="184">
        <v>34.961683409185532</v>
      </c>
      <c r="M1217" s="201">
        <v>1627</v>
      </c>
      <c r="N1217" s="184">
        <v>3.9142168853817418</v>
      </c>
      <c r="O1217" s="201">
        <v>1669</v>
      </c>
      <c r="P1217" s="184">
        <v>266.61505847777721</v>
      </c>
      <c r="Q1217" s="201">
        <v>1571</v>
      </c>
      <c r="S1217" s="234">
        <v>1210</v>
      </c>
    </row>
    <row r="1218" spans="1:19" s="28" customFormat="1" ht="15" customHeight="1" x14ac:dyDescent="0.25">
      <c r="A1218" s="145" t="s">
        <v>2623</v>
      </c>
      <c r="B1218" s="146">
        <v>5</v>
      </c>
      <c r="C1218" s="147" t="s">
        <v>2624</v>
      </c>
      <c r="D1218" s="136"/>
      <c r="E1218" s="16"/>
      <c r="F1218" s="178">
        <v>1165.9935164350586</v>
      </c>
      <c r="G1218" s="201">
        <v>1512</v>
      </c>
      <c r="H1218" s="180">
        <v>0.35300861167841457</v>
      </c>
      <c r="I1218" s="201">
        <v>1152</v>
      </c>
      <c r="J1218" s="184">
        <v>74.082508580337517</v>
      </c>
      <c r="K1218" s="201">
        <v>1043</v>
      </c>
      <c r="L1218" s="184">
        <v>22.559681758432145</v>
      </c>
      <c r="M1218" s="201">
        <v>1832</v>
      </c>
      <c r="N1218" s="184">
        <v>5.147454936786243</v>
      </c>
      <c r="O1218" s="201">
        <v>1202</v>
      </c>
      <c r="P1218" s="184">
        <v>609.80116730869304</v>
      </c>
      <c r="Q1218" s="201">
        <v>848</v>
      </c>
      <c r="S1218" s="234">
        <v>1211</v>
      </c>
    </row>
    <row r="1219" spans="1:19" s="28" customFormat="1" ht="15" customHeight="1" x14ac:dyDescent="0.25">
      <c r="A1219" s="145" t="s">
        <v>2625</v>
      </c>
      <c r="B1219" s="146">
        <v>6</v>
      </c>
      <c r="C1219" s="147" t="s">
        <v>2626</v>
      </c>
      <c r="D1219" s="136"/>
      <c r="E1219" s="16"/>
      <c r="F1219" s="178">
        <v>3502.00816076091</v>
      </c>
      <c r="G1219" s="201">
        <v>979</v>
      </c>
      <c r="H1219" s="180">
        <v>0.26010167661966621</v>
      </c>
      <c r="I1219" s="201">
        <v>1641</v>
      </c>
      <c r="J1219" s="184">
        <v>69.513661128978271</v>
      </c>
      <c r="K1219" s="201">
        <v>1404</v>
      </c>
      <c r="L1219" s="184">
        <v>33.09982082286556</v>
      </c>
      <c r="M1219" s="201">
        <v>1677</v>
      </c>
      <c r="N1219" s="184">
        <v>3.4747623017487923</v>
      </c>
      <c r="O1219" s="201">
        <v>1770</v>
      </c>
      <c r="P1219" s="184">
        <v>330.90961451365087</v>
      </c>
      <c r="Q1219" s="201">
        <v>1420</v>
      </c>
      <c r="S1219" s="234">
        <v>1212</v>
      </c>
    </row>
    <row r="1220" spans="1:19" s="28" customFormat="1" ht="15" customHeight="1" x14ac:dyDescent="0.25">
      <c r="A1220" s="145" t="s">
        <v>2627</v>
      </c>
      <c r="B1220" s="146">
        <v>7</v>
      </c>
      <c r="C1220" s="147" t="s">
        <v>2628</v>
      </c>
      <c r="D1220" s="136"/>
      <c r="E1220" s="16"/>
      <c r="F1220" s="178">
        <v>1258.6285799169459</v>
      </c>
      <c r="G1220" s="201">
        <v>1492</v>
      </c>
      <c r="H1220" s="180">
        <v>0.21869939161500992</v>
      </c>
      <c r="I1220" s="201">
        <v>1760</v>
      </c>
      <c r="J1220" s="184">
        <v>77.728831289542072</v>
      </c>
      <c r="K1220" s="201">
        <v>705</v>
      </c>
      <c r="L1220" s="184">
        <v>32.490799245306327</v>
      </c>
      <c r="M1220" s="201">
        <v>1698</v>
      </c>
      <c r="N1220" s="184">
        <v>3.6091273420016652</v>
      </c>
      <c r="O1220" s="201">
        <v>1737</v>
      </c>
      <c r="P1220" s="184">
        <v>179.20893162089138</v>
      </c>
      <c r="Q1220" s="201">
        <v>1772</v>
      </c>
      <c r="S1220" s="234">
        <v>1213</v>
      </c>
    </row>
    <row r="1221" spans="1:19" s="28" customFormat="1" ht="15" customHeight="1" x14ac:dyDescent="0.25">
      <c r="A1221" s="145" t="s">
        <v>2629</v>
      </c>
      <c r="B1221" s="146">
        <v>8</v>
      </c>
      <c r="C1221" s="147" t="s">
        <v>2630</v>
      </c>
      <c r="D1221" s="136"/>
      <c r="E1221" s="16"/>
      <c r="F1221" s="178">
        <v>18859.290641475516</v>
      </c>
      <c r="G1221" s="201">
        <v>274</v>
      </c>
      <c r="H1221" s="180">
        <v>0.58647280162472082</v>
      </c>
      <c r="I1221" s="201">
        <v>253</v>
      </c>
      <c r="J1221" s="184">
        <v>73.131150549297104</v>
      </c>
      <c r="K1221" s="201">
        <v>1133</v>
      </c>
      <c r="L1221" s="184">
        <v>53.287390860877203</v>
      </c>
      <c r="M1221" s="201">
        <v>1063</v>
      </c>
      <c r="N1221" s="184">
        <v>7.4995332387170173</v>
      </c>
      <c r="O1221" s="201">
        <v>490</v>
      </c>
      <c r="P1221" s="184">
        <v>1375.2871608932526</v>
      </c>
      <c r="Q1221" s="201">
        <v>85</v>
      </c>
      <c r="S1221" s="234">
        <v>1214</v>
      </c>
    </row>
    <row r="1222" spans="1:19" s="28" customFormat="1" ht="15" customHeight="1" x14ac:dyDescent="0.25">
      <c r="A1222" s="145" t="s">
        <v>2631</v>
      </c>
      <c r="B1222" s="146">
        <v>9</v>
      </c>
      <c r="C1222" s="147" t="s">
        <v>2632</v>
      </c>
      <c r="D1222" s="136"/>
      <c r="E1222" s="16"/>
      <c r="F1222" s="178">
        <v>8998.6908949741955</v>
      </c>
      <c r="G1222" s="201">
        <v>515</v>
      </c>
      <c r="H1222" s="180">
        <v>0.48818125330995016</v>
      </c>
      <c r="I1222" s="201">
        <v>565</v>
      </c>
      <c r="J1222" s="184">
        <v>70.692125069452629</v>
      </c>
      <c r="K1222" s="201">
        <v>1316</v>
      </c>
      <c r="L1222" s="184">
        <v>40.317653505045989</v>
      </c>
      <c r="M1222" s="201">
        <v>1500</v>
      </c>
      <c r="N1222" s="184">
        <v>6.2627276227367439</v>
      </c>
      <c r="O1222" s="201">
        <v>823</v>
      </c>
      <c r="P1222" s="184">
        <v>1092.953229902537</v>
      </c>
      <c r="Q1222" s="201">
        <v>200</v>
      </c>
      <c r="S1222" s="234">
        <v>1215</v>
      </c>
    </row>
    <row r="1223" spans="1:19" s="28" customFormat="1" ht="15" customHeight="1" x14ac:dyDescent="0.25">
      <c r="A1223" s="145" t="s">
        <v>2633</v>
      </c>
      <c r="B1223" s="146">
        <v>10</v>
      </c>
      <c r="C1223" s="147" t="s">
        <v>2634</v>
      </c>
      <c r="D1223" s="136"/>
      <c r="E1223" s="16"/>
      <c r="F1223" s="178">
        <v>1667.4311426739698</v>
      </c>
      <c r="G1223" s="201">
        <v>1363</v>
      </c>
      <c r="H1223" s="180">
        <v>0.45438059769499534</v>
      </c>
      <c r="I1223" s="201">
        <v>688</v>
      </c>
      <c r="J1223" s="184">
        <v>81.112381035108314</v>
      </c>
      <c r="K1223" s="201">
        <v>427</v>
      </c>
      <c r="L1223" s="184">
        <v>38.487734170053486</v>
      </c>
      <c r="M1223" s="201">
        <v>1547</v>
      </c>
      <c r="N1223" s="184">
        <v>4.8887767548603005</v>
      </c>
      <c r="O1223" s="201">
        <v>1319</v>
      </c>
      <c r="P1223" s="184">
        <v>889.59146617634235</v>
      </c>
      <c r="Q1223" s="201">
        <v>443</v>
      </c>
      <c r="S1223" s="234">
        <v>1216</v>
      </c>
    </row>
    <row r="1224" spans="1:19" s="28" customFormat="1" ht="15" customHeight="1" x14ac:dyDescent="0.25">
      <c r="A1224" s="145" t="s">
        <v>2635</v>
      </c>
      <c r="B1224" s="146">
        <v>11</v>
      </c>
      <c r="C1224" s="147" t="s">
        <v>2636</v>
      </c>
      <c r="D1224" s="136"/>
      <c r="E1224" s="16"/>
      <c r="F1224" s="178">
        <v>2225.2553292931602</v>
      </c>
      <c r="G1224" s="201">
        <v>1226</v>
      </c>
      <c r="H1224" s="180">
        <v>0.25201795935302979</v>
      </c>
      <c r="I1224" s="201">
        <v>1666</v>
      </c>
      <c r="J1224" s="184">
        <v>85.009814225767357</v>
      </c>
      <c r="K1224" s="201">
        <v>165</v>
      </c>
      <c r="L1224" s="184">
        <v>38.547580145730478</v>
      </c>
      <c r="M1224" s="201">
        <v>1543</v>
      </c>
      <c r="N1224" s="184">
        <v>3.9029172287657663</v>
      </c>
      <c r="O1224" s="201">
        <v>1671</v>
      </c>
      <c r="P1224" s="184">
        <v>200.11057364558309</v>
      </c>
      <c r="Q1224" s="201">
        <v>1736</v>
      </c>
      <c r="S1224" s="234">
        <v>1217</v>
      </c>
    </row>
    <row r="1225" spans="1:19" s="28" customFormat="1" ht="15" customHeight="1" x14ac:dyDescent="0.25">
      <c r="A1225" s="145" t="s">
        <v>2637</v>
      </c>
      <c r="B1225" s="146">
        <v>12</v>
      </c>
      <c r="C1225" s="147" t="s">
        <v>2638</v>
      </c>
      <c r="D1225" s="136"/>
      <c r="E1225" s="16"/>
      <c r="F1225" s="178">
        <v>2798.1830588713538</v>
      </c>
      <c r="G1225" s="201">
        <v>1096</v>
      </c>
      <c r="H1225" s="180">
        <v>0.29349611903876871</v>
      </c>
      <c r="I1225" s="201">
        <v>1471</v>
      </c>
      <c r="J1225" s="184">
        <v>80.109071991295139</v>
      </c>
      <c r="K1225" s="201">
        <v>503</v>
      </c>
      <c r="L1225" s="184">
        <v>44.080659139723402</v>
      </c>
      <c r="M1225" s="201">
        <v>1398</v>
      </c>
      <c r="N1225" s="184">
        <v>4.4892383901902795</v>
      </c>
      <c r="O1225" s="201">
        <v>1477</v>
      </c>
      <c r="P1225" s="184">
        <v>269.8321994827192</v>
      </c>
      <c r="Q1225" s="201">
        <v>1564</v>
      </c>
      <c r="S1225" s="234">
        <v>1218</v>
      </c>
    </row>
    <row r="1226" spans="1:19" s="28" customFormat="1" ht="15" customHeight="1" x14ac:dyDescent="0.25">
      <c r="A1226" s="145" t="s">
        <v>2639</v>
      </c>
      <c r="B1226" s="146">
        <v>13</v>
      </c>
      <c r="C1226" s="147" t="s">
        <v>2640</v>
      </c>
      <c r="D1226" s="136"/>
      <c r="E1226" s="16"/>
      <c r="F1226" s="178">
        <v>2062.137065335924</v>
      </c>
      <c r="G1226" s="201">
        <v>1258</v>
      </c>
      <c r="H1226" s="180">
        <v>0.2868129017641125</v>
      </c>
      <c r="I1226" s="201">
        <v>1513</v>
      </c>
      <c r="J1226" s="184">
        <v>81.543066120370014</v>
      </c>
      <c r="K1226" s="201">
        <v>390</v>
      </c>
      <c r="L1226" s="184">
        <v>60.721346307654798</v>
      </c>
      <c r="M1226" s="201">
        <v>748</v>
      </c>
      <c r="N1226" s="184">
        <v>4.1473636893823196</v>
      </c>
      <c r="O1226" s="201">
        <v>1600</v>
      </c>
      <c r="P1226" s="184">
        <v>229.79067124664041</v>
      </c>
      <c r="Q1226" s="201">
        <v>1662</v>
      </c>
      <c r="S1226" s="234">
        <v>1219</v>
      </c>
    </row>
    <row r="1227" spans="1:19" s="28" customFormat="1" ht="15" customHeight="1" x14ac:dyDescent="0.25">
      <c r="A1227" s="145" t="s">
        <v>2643</v>
      </c>
      <c r="B1227" s="146">
        <v>1</v>
      </c>
      <c r="C1227" s="147" t="s">
        <v>2644</v>
      </c>
      <c r="D1227" s="136"/>
      <c r="E1227" s="16"/>
      <c r="F1227" s="178">
        <v>67363.815402882814</v>
      </c>
      <c r="G1227" s="201">
        <v>91</v>
      </c>
      <c r="H1227" s="180">
        <v>0.43415493233769969</v>
      </c>
      <c r="I1227" s="201">
        <v>761</v>
      </c>
      <c r="J1227" s="184">
        <v>72.33315209415322</v>
      </c>
      <c r="K1227" s="201">
        <v>1191</v>
      </c>
      <c r="L1227" s="184">
        <v>54.528091769897415</v>
      </c>
      <c r="M1227" s="201">
        <v>1016</v>
      </c>
      <c r="N1227" s="184">
        <v>5.2727877757133719</v>
      </c>
      <c r="O1227" s="201">
        <v>1167</v>
      </c>
      <c r="P1227" s="184">
        <v>735.2157344110243</v>
      </c>
      <c r="Q1227" s="201">
        <v>665</v>
      </c>
      <c r="S1227" s="234">
        <v>1220</v>
      </c>
    </row>
    <row r="1228" spans="1:19" s="28" customFormat="1" ht="15" customHeight="1" x14ac:dyDescent="0.25">
      <c r="A1228" s="145" t="s">
        <v>2645</v>
      </c>
      <c r="B1228" s="146">
        <v>2</v>
      </c>
      <c r="C1228" s="147" t="s">
        <v>2646</v>
      </c>
      <c r="D1228" s="136"/>
      <c r="E1228" s="16"/>
      <c r="F1228" s="178">
        <v>16884.75412530181</v>
      </c>
      <c r="G1228" s="201">
        <v>302</v>
      </c>
      <c r="H1228" s="180">
        <v>0.2151025190675849</v>
      </c>
      <c r="I1228" s="201">
        <v>1768</v>
      </c>
      <c r="J1228" s="184">
        <v>85.836036515147214</v>
      </c>
      <c r="K1228" s="201">
        <v>125</v>
      </c>
      <c r="L1228" s="184">
        <v>33.877531711607695</v>
      </c>
      <c r="M1228" s="201">
        <v>1657</v>
      </c>
      <c r="N1228" s="184">
        <v>2.5246336497832549</v>
      </c>
      <c r="O1228" s="201">
        <v>1860</v>
      </c>
      <c r="P1228" s="184">
        <v>219.023291617072</v>
      </c>
      <c r="Q1228" s="201">
        <v>1691</v>
      </c>
      <c r="S1228" s="234">
        <v>1221</v>
      </c>
    </row>
    <row r="1229" spans="1:19" s="28" customFormat="1" ht="15" customHeight="1" x14ac:dyDescent="0.25">
      <c r="A1229" s="145" t="s">
        <v>2647</v>
      </c>
      <c r="B1229" s="146">
        <v>3</v>
      </c>
      <c r="C1229" s="147" t="s">
        <v>2648</v>
      </c>
      <c r="D1229" s="136"/>
      <c r="E1229" s="16"/>
      <c r="F1229" s="178">
        <v>8455.9702513140091</v>
      </c>
      <c r="G1229" s="201">
        <v>537</v>
      </c>
      <c r="H1229" s="180">
        <v>0.23389520824884555</v>
      </c>
      <c r="I1229" s="201">
        <v>1726</v>
      </c>
      <c r="J1229" s="184">
        <v>74.467539365892492</v>
      </c>
      <c r="K1229" s="201">
        <v>1007</v>
      </c>
      <c r="L1229" s="184">
        <v>28.969657413895398</v>
      </c>
      <c r="M1229" s="201">
        <v>1763</v>
      </c>
      <c r="N1229" s="184">
        <v>2.7977900845213712</v>
      </c>
      <c r="O1229" s="201">
        <v>1844</v>
      </c>
      <c r="P1229" s="184">
        <v>303.14193580601955</v>
      </c>
      <c r="Q1229" s="201">
        <v>1470</v>
      </c>
      <c r="S1229" s="234">
        <v>1222</v>
      </c>
    </row>
    <row r="1230" spans="1:19" s="28" customFormat="1" ht="15" customHeight="1" x14ac:dyDescent="0.25">
      <c r="A1230" s="145" t="s">
        <v>2649</v>
      </c>
      <c r="B1230" s="146">
        <v>4</v>
      </c>
      <c r="C1230" s="147" t="s">
        <v>2650</v>
      </c>
      <c r="D1230" s="136"/>
      <c r="E1230" s="16"/>
      <c r="F1230" s="178">
        <v>7875.9942016882806</v>
      </c>
      <c r="G1230" s="201">
        <v>567</v>
      </c>
      <c r="H1230" s="180">
        <v>0.16074946448187882</v>
      </c>
      <c r="I1230" s="201">
        <v>1858</v>
      </c>
      <c r="J1230" s="184">
        <v>82.435438688405057</v>
      </c>
      <c r="K1230" s="201">
        <v>312</v>
      </c>
      <c r="L1230" s="184">
        <v>32.988292410240533</v>
      </c>
      <c r="M1230" s="201">
        <v>1682</v>
      </c>
      <c r="N1230" s="184">
        <v>2.5560444769750714</v>
      </c>
      <c r="O1230" s="201">
        <v>1859</v>
      </c>
      <c r="P1230" s="184">
        <v>115.7100130838203</v>
      </c>
      <c r="Q1230" s="201">
        <v>1848</v>
      </c>
      <c r="S1230" s="234">
        <v>1223</v>
      </c>
    </row>
    <row r="1231" spans="1:19" s="28" customFormat="1" ht="15" customHeight="1" x14ac:dyDescent="0.25">
      <c r="A1231" s="145" t="s">
        <v>2651</v>
      </c>
      <c r="B1231" s="146">
        <v>5</v>
      </c>
      <c r="C1231" s="147" t="s">
        <v>2652</v>
      </c>
      <c r="D1231" s="136"/>
      <c r="E1231" s="16"/>
      <c r="F1231" s="178">
        <v>10503.003773690929</v>
      </c>
      <c r="G1231" s="201">
        <v>444</v>
      </c>
      <c r="H1231" s="180">
        <v>0.14297338588662159</v>
      </c>
      <c r="I1231" s="201">
        <v>1864</v>
      </c>
      <c r="J1231" s="184">
        <v>84.867534287387585</v>
      </c>
      <c r="K1231" s="201">
        <v>171</v>
      </c>
      <c r="L1231" s="184">
        <v>35.558885583817037</v>
      </c>
      <c r="M1231" s="201">
        <v>1608</v>
      </c>
      <c r="N1231" s="184">
        <v>1.9061626149389128</v>
      </c>
      <c r="O1231" s="201">
        <v>1873</v>
      </c>
      <c r="P1231" s="184">
        <v>175.03181141949082</v>
      </c>
      <c r="Q1231" s="201">
        <v>1776</v>
      </c>
      <c r="S1231" s="234">
        <v>1224</v>
      </c>
    </row>
    <row r="1232" spans="1:19" s="28" customFormat="1" ht="15" customHeight="1" x14ac:dyDescent="0.25">
      <c r="A1232" s="145" t="s">
        <v>2653</v>
      </c>
      <c r="B1232" s="146">
        <v>6</v>
      </c>
      <c r="C1232" s="147" t="s">
        <v>2654</v>
      </c>
      <c r="D1232" s="136"/>
      <c r="E1232" s="16"/>
      <c r="F1232" s="178">
        <v>13011.198807749419</v>
      </c>
      <c r="G1232" s="201">
        <v>380</v>
      </c>
      <c r="H1232" s="180">
        <v>7.7804764035223434E-2</v>
      </c>
      <c r="I1232" s="201">
        <v>1874</v>
      </c>
      <c r="J1232" s="184">
        <v>74.505536085587678</v>
      </c>
      <c r="K1232" s="201">
        <v>1001</v>
      </c>
      <c r="L1232" s="184">
        <v>26.114898342458122</v>
      </c>
      <c r="M1232" s="201">
        <v>1802</v>
      </c>
      <c r="N1232" s="184">
        <v>1.8044541672413794</v>
      </c>
      <c r="O1232" s="201">
        <v>1874</v>
      </c>
      <c r="P1232" s="184">
        <v>190.47111694404748</v>
      </c>
      <c r="Q1232" s="201">
        <v>1762</v>
      </c>
      <c r="S1232" s="234">
        <v>1225</v>
      </c>
    </row>
    <row r="1233" spans="1:19" s="28" customFormat="1" ht="15" customHeight="1" x14ac:dyDescent="0.25">
      <c r="A1233" s="145" t="s">
        <v>2655</v>
      </c>
      <c r="B1233" s="146">
        <v>7</v>
      </c>
      <c r="C1233" s="147" t="s">
        <v>2656</v>
      </c>
      <c r="D1233" s="136"/>
      <c r="E1233" s="16"/>
      <c r="F1233" s="178">
        <v>8977.5459348315908</v>
      </c>
      <c r="G1233" s="201">
        <v>517</v>
      </c>
      <c r="H1233" s="180">
        <v>0.21334952035502538</v>
      </c>
      <c r="I1233" s="201">
        <v>1776</v>
      </c>
      <c r="J1233" s="184">
        <v>84.514385923001115</v>
      </c>
      <c r="K1233" s="201">
        <v>189</v>
      </c>
      <c r="L1233" s="184">
        <v>29.474677864668006</v>
      </c>
      <c r="M1233" s="201">
        <v>1755</v>
      </c>
      <c r="N1233" s="184">
        <v>2.5681688213623501</v>
      </c>
      <c r="O1233" s="201">
        <v>1858</v>
      </c>
      <c r="P1233" s="184">
        <v>226.12281359857195</v>
      </c>
      <c r="Q1233" s="201">
        <v>1673</v>
      </c>
      <c r="S1233" s="234">
        <v>1226</v>
      </c>
    </row>
    <row r="1234" spans="1:19" s="28" customFormat="1" ht="15" customHeight="1" x14ac:dyDescent="0.25">
      <c r="A1234" s="145" t="s">
        <v>2657</v>
      </c>
      <c r="B1234" s="146">
        <v>8</v>
      </c>
      <c r="C1234" s="147" t="s">
        <v>2658</v>
      </c>
      <c r="D1234" s="136"/>
      <c r="E1234" s="16"/>
      <c r="F1234" s="178">
        <v>12329.525568866402</v>
      </c>
      <c r="G1234" s="201">
        <v>399</v>
      </c>
      <c r="H1234" s="180">
        <v>0.17854782045267276</v>
      </c>
      <c r="I1234" s="201">
        <v>1840</v>
      </c>
      <c r="J1234" s="184">
        <v>74.056011944603796</v>
      </c>
      <c r="K1234" s="201">
        <v>1044</v>
      </c>
      <c r="L1234" s="184">
        <v>19.025168585395491</v>
      </c>
      <c r="M1234" s="201">
        <v>1853</v>
      </c>
      <c r="N1234" s="184">
        <v>2.491883251828372</v>
      </c>
      <c r="O1234" s="201">
        <v>1861</v>
      </c>
      <c r="P1234" s="184">
        <v>213.23914929333654</v>
      </c>
      <c r="Q1234" s="201">
        <v>1702</v>
      </c>
      <c r="S1234" s="234">
        <v>1227</v>
      </c>
    </row>
    <row r="1235" spans="1:19" s="28" customFormat="1" ht="15" customHeight="1" x14ac:dyDescent="0.25">
      <c r="A1235" s="145" t="s">
        <v>2661</v>
      </c>
      <c r="B1235" s="146">
        <v>1</v>
      </c>
      <c r="C1235" s="147" t="s">
        <v>2662</v>
      </c>
      <c r="D1235" s="136"/>
      <c r="E1235" s="16"/>
      <c r="F1235" s="178">
        <v>18437.398341487355</v>
      </c>
      <c r="G1235" s="201">
        <v>282</v>
      </c>
      <c r="H1235" s="180">
        <v>0.32976234095959228</v>
      </c>
      <c r="I1235" s="201">
        <v>1271</v>
      </c>
      <c r="J1235" s="184">
        <v>74.005022672147703</v>
      </c>
      <c r="K1235" s="201">
        <v>1050</v>
      </c>
      <c r="L1235" s="184">
        <v>44.261072061431811</v>
      </c>
      <c r="M1235" s="201">
        <v>1394</v>
      </c>
      <c r="N1235" s="184">
        <v>4.9878512232624361</v>
      </c>
      <c r="O1235" s="201">
        <v>1275</v>
      </c>
      <c r="P1235" s="184">
        <v>378.33251697197045</v>
      </c>
      <c r="Q1235" s="201">
        <v>1304</v>
      </c>
      <c r="S1235" s="234">
        <v>1228</v>
      </c>
    </row>
    <row r="1236" spans="1:19" s="28" customFormat="1" ht="15" customHeight="1" x14ac:dyDescent="0.25">
      <c r="A1236" s="145" t="s">
        <v>2663</v>
      </c>
      <c r="B1236" s="146">
        <v>2</v>
      </c>
      <c r="C1236" s="147" t="s">
        <v>2664</v>
      </c>
      <c r="D1236" s="136"/>
      <c r="E1236" s="16"/>
      <c r="F1236" s="178">
        <v>4843.2027755204072</v>
      </c>
      <c r="G1236" s="201">
        <v>803</v>
      </c>
      <c r="H1236" s="180">
        <v>0.34480169642575054</v>
      </c>
      <c r="I1236" s="201">
        <v>1194</v>
      </c>
      <c r="J1236" s="184">
        <v>86.185053958582444</v>
      </c>
      <c r="K1236" s="201">
        <v>119</v>
      </c>
      <c r="L1236" s="184">
        <v>30.778565448177165</v>
      </c>
      <c r="M1236" s="201">
        <v>1733</v>
      </c>
      <c r="N1236" s="184">
        <v>4.4544043938895248</v>
      </c>
      <c r="O1236" s="201">
        <v>1488</v>
      </c>
      <c r="P1236" s="184">
        <v>448.11165681196474</v>
      </c>
      <c r="Q1236" s="201">
        <v>1150</v>
      </c>
      <c r="S1236" s="234">
        <v>1229</v>
      </c>
    </row>
    <row r="1237" spans="1:19" s="28" customFormat="1" ht="15" customHeight="1" x14ac:dyDescent="0.25">
      <c r="A1237" s="145" t="s">
        <v>2665</v>
      </c>
      <c r="B1237" s="146">
        <v>3</v>
      </c>
      <c r="C1237" s="147" t="s">
        <v>2666</v>
      </c>
      <c r="D1237" s="136"/>
      <c r="E1237" s="16"/>
      <c r="F1237" s="178">
        <v>5355.7163332625878</v>
      </c>
      <c r="G1237" s="201">
        <v>758</v>
      </c>
      <c r="H1237" s="180">
        <v>0.37776194309225453</v>
      </c>
      <c r="I1237" s="201">
        <v>1016</v>
      </c>
      <c r="J1237" s="184">
        <v>76.575289787453713</v>
      </c>
      <c r="K1237" s="201">
        <v>806</v>
      </c>
      <c r="L1237" s="184">
        <v>53.933808904523495</v>
      </c>
      <c r="M1237" s="201">
        <v>1045</v>
      </c>
      <c r="N1237" s="184">
        <v>5.4756133968030545</v>
      </c>
      <c r="O1237" s="201">
        <v>1095</v>
      </c>
      <c r="P1237" s="184">
        <v>448.74220181331907</v>
      </c>
      <c r="Q1237" s="201">
        <v>1147</v>
      </c>
      <c r="S1237" s="234">
        <v>1230</v>
      </c>
    </row>
    <row r="1238" spans="1:19" s="28" customFormat="1" ht="15" customHeight="1" x14ac:dyDescent="0.25">
      <c r="A1238" s="145" t="s">
        <v>2667</v>
      </c>
      <c r="B1238" s="146">
        <v>4</v>
      </c>
      <c r="C1238" s="147" t="s">
        <v>2668</v>
      </c>
      <c r="D1238" s="136"/>
      <c r="E1238" s="16"/>
      <c r="F1238" s="178">
        <v>1745.9695660607872</v>
      </c>
      <c r="G1238" s="201">
        <v>1343</v>
      </c>
      <c r="H1238" s="180">
        <v>0.27582579482572911</v>
      </c>
      <c r="I1238" s="201">
        <v>1565</v>
      </c>
      <c r="J1238" s="184">
        <v>75.951696010409336</v>
      </c>
      <c r="K1238" s="201">
        <v>861</v>
      </c>
      <c r="L1238" s="184">
        <v>41.225772424188968</v>
      </c>
      <c r="M1238" s="201">
        <v>1470</v>
      </c>
      <c r="N1238" s="184">
        <v>5.1184239707821382</v>
      </c>
      <c r="O1238" s="201">
        <v>1229</v>
      </c>
      <c r="P1238" s="184">
        <v>231.24924728612388</v>
      </c>
      <c r="Q1238" s="201">
        <v>1661</v>
      </c>
      <c r="S1238" s="234">
        <v>1231</v>
      </c>
    </row>
    <row r="1239" spans="1:19" s="28" customFormat="1" ht="15" customHeight="1" x14ac:dyDescent="0.25">
      <c r="A1239" s="145" t="s">
        <v>2669</v>
      </c>
      <c r="B1239" s="146">
        <v>5</v>
      </c>
      <c r="C1239" s="147" t="s">
        <v>1577</v>
      </c>
      <c r="D1239" s="136"/>
      <c r="E1239" s="16"/>
      <c r="F1239" s="178">
        <v>2355.1457987405888</v>
      </c>
      <c r="G1239" s="201">
        <v>1198</v>
      </c>
      <c r="H1239" s="180">
        <v>0.21281272632357709</v>
      </c>
      <c r="I1239" s="201">
        <v>1779</v>
      </c>
      <c r="J1239" s="184">
        <v>82.382323819289113</v>
      </c>
      <c r="K1239" s="201">
        <v>316</v>
      </c>
      <c r="L1239" s="184">
        <v>33.992520663789215</v>
      </c>
      <c r="M1239" s="201">
        <v>1655</v>
      </c>
      <c r="N1239" s="184">
        <v>4.1278275938927766</v>
      </c>
      <c r="O1239" s="201">
        <v>1610</v>
      </c>
      <c r="P1239" s="184">
        <v>140.23492830574688</v>
      </c>
      <c r="Q1239" s="201">
        <v>1827</v>
      </c>
      <c r="S1239" s="234">
        <v>1232</v>
      </c>
    </row>
    <row r="1240" spans="1:19" s="28" customFormat="1" ht="15" customHeight="1" x14ac:dyDescent="0.25">
      <c r="A1240" s="145" t="s">
        <v>2670</v>
      </c>
      <c r="B1240" s="146">
        <v>6</v>
      </c>
      <c r="C1240" s="147" t="s">
        <v>2671</v>
      </c>
      <c r="D1240" s="136"/>
      <c r="E1240" s="16"/>
      <c r="F1240" s="178">
        <v>12375.843100607344</v>
      </c>
      <c r="G1240" s="201">
        <v>398</v>
      </c>
      <c r="H1240" s="180">
        <v>0.44878562098311225</v>
      </c>
      <c r="I1240" s="201">
        <v>703</v>
      </c>
      <c r="J1240" s="184">
        <v>77.08279017023041</v>
      </c>
      <c r="K1240" s="201">
        <v>758</v>
      </c>
      <c r="L1240" s="184">
        <v>41.148012725377825</v>
      </c>
      <c r="M1240" s="201">
        <v>1474</v>
      </c>
      <c r="N1240" s="184">
        <v>5.7866094116544939</v>
      </c>
      <c r="O1240" s="201">
        <v>976</v>
      </c>
      <c r="P1240" s="184">
        <v>790.19417017473779</v>
      </c>
      <c r="Q1240" s="201">
        <v>575</v>
      </c>
      <c r="S1240" s="234">
        <v>1233</v>
      </c>
    </row>
    <row r="1241" spans="1:19" s="28" customFormat="1" ht="15" customHeight="1" x14ac:dyDescent="0.25">
      <c r="A1241" s="145" t="s">
        <v>2672</v>
      </c>
      <c r="B1241" s="146">
        <v>7</v>
      </c>
      <c r="C1241" s="147" t="s">
        <v>2673</v>
      </c>
      <c r="D1241" s="136"/>
      <c r="E1241" s="16"/>
      <c r="F1241" s="178">
        <v>2871.6869679385036</v>
      </c>
      <c r="G1241" s="201">
        <v>1082</v>
      </c>
      <c r="H1241" s="180">
        <v>0.3077563646512762</v>
      </c>
      <c r="I1241" s="201">
        <v>1395</v>
      </c>
      <c r="J1241" s="184">
        <v>76.756409176122574</v>
      </c>
      <c r="K1241" s="201">
        <v>792</v>
      </c>
      <c r="L1241" s="184">
        <v>45.82371940254361</v>
      </c>
      <c r="M1241" s="201">
        <v>1351</v>
      </c>
      <c r="N1241" s="184">
        <v>4.6474687276975883</v>
      </c>
      <c r="O1241" s="201">
        <v>1408</v>
      </c>
      <c r="P1241" s="184">
        <v>309.7860544608298</v>
      </c>
      <c r="Q1241" s="201">
        <v>1456</v>
      </c>
      <c r="S1241" s="234">
        <v>1234</v>
      </c>
    </row>
    <row r="1242" spans="1:19" s="28" customFormat="1" ht="15" customHeight="1" x14ac:dyDescent="0.25">
      <c r="A1242" s="145" t="s">
        <v>2674</v>
      </c>
      <c r="B1242" s="146">
        <v>8</v>
      </c>
      <c r="C1242" s="147" t="s">
        <v>2675</v>
      </c>
      <c r="D1242" s="136"/>
      <c r="E1242" s="16"/>
      <c r="F1242" s="178">
        <v>3262.3652791447234</v>
      </c>
      <c r="G1242" s="201">
        <v>1013</v>
      </c>
      <c r="H1242" s="180">
        <v>0.26222102646947199</v>
      </c>
      <c r="I1242" s="201">
        <v>1629</v>
      </c>
      <c r="J1242" s="184">
        <v>85.522609146956938</v>
      </c>
      <c r="K1242" s="201">
        <v>136</v>
      </c>
      <c r="L1242" s="184">
        <v>35.081273071708736</v>
      </c>
      <c r="M1242" s="201">
        <v>1621</v>
      </c>
      <c r="N1242" s="184">
        <v>3.5107725290460325</v>
      </c>
      <c r="O1242" s="201">
        <v>1762</v>
      </c>
      <c r="P1242" s="184">
        <v>249.32036324163863</v>
      </c>
      <c r="Q1242" s="201">
        <v>1608</v>
      </c>
      <c r="S1242" s="234">
        <v>1235</v>
      </c>
    </row>
    <row r="1243" spans="1:19" s="28" customFormat="1" ht="15" customHeight="1" x14ac:dyDescent="0.25">
      <c r="A1243" s="145" t="s">
        <v>2678</v>
      </c>
      <c r="B1243" s="146">
        <v>1</v>
      </c>
      <c r="C1243" s="147" t="s">
        <v>2679</v>
      </c>
      <c r="D1243" s="136"/>
      <c r="E1243" s="16"/>
      <c r="F1243" s="178">
        <v>13466.318902247387</v>
      </c>
      <c r="G1243" s="201">
        <v>366</v>
      </c>
      <c r="H1243" s="180">
        <v>0.42252848285155281</v>
      </c>
      <c r="I1243" s="201">
        <v>810</v>
      </c>
      <c r="J1243" s="184">
        <v>70.910665657464662</v>
      </c>
      <c r="K1243" s="201">
        <v>1300</v>
      </c>
      <c r="L1243" s="184">
        <v>42.656122449851175</v>
      </c>
      <c r="M1243" s="201">
        <v>1440</v>
      </c>
      <c r="N1243" s="184">
        <v>5.6081540779183987</v>
      </c>
      <c r="O1243" s="201">
        <v>1043</v>
      </c>
      <c r="P1243" s="184">
        <v>753.48678452018567</v>
      </c>
      <c r="Q1243" s="201">
        <v>630</v>
      </c>
      <c r="S1243" s="234">
        <v>1236</v>
      </c>
    </row>
    <row r="1244" spans="1:19" s="28" customFormat="1" ht="15" customHeight="1" x14ac:dyDescent="0.25">
      <c r="A1244" s="145" t="s">
        <v>2680</v>
      </c>
      <c r="B1244" s="146">
        <v>2</v>
      </c>
      <c r="C1244" s="147" t="s">
        <v>428</v>
      </c>
      <c r="D1244" s="136"/>
      <c r="E1244" s="16"/>
      <c r="F1244" s="178">
        <v>4757.6160320860554</v>
      </c>
      <c r="G1244" s="201">
        <v>818</v>
      </c>
      <c r="H1244" s="180">
        <v>0.31687506895295331</v>
      </c>
      <c r="I1244" s="201">
        <v>1340</v>
      </c>
      <c r="J1244" s="184">
        <v>70.651176762872964</v>
      </c>
      <c r="K1244" s="201">
        <v>1319</v>
      </c>
      <c r="L1244" s="184">
        <v>36.211913737745959</v>
      </c>
      <c r="M1244" s="201">
        <v>1595</v>
      </c>
      <c r="N1244" s="184">
        <v>4.0540446449581617</v>
      </c>
      <c r="O1244" s="201">
        <v>1632</v>
      </c>
      <c r="P1244" s="184">
        <v>464.94963774706804</v>
      </c>
      <c r="Q1244" s="201">
        <v>1119</v>
      </c>
      <c r="S1244" s="234">
        <v>1237</v>
      </c>
    </row>
    <row r="1245" spans="1:19" s="28" customFormat="1" ht="15" customHeight="1" x14ac:dyDescent="0.25">
      <c r="A1245" s="145" t="s">
        <v>2681</v>
      </c>
      <c r="B1245" s="160">
        <v>3</v>
      </c>
      <c r="C1245" s="152" t="s">
        <v>2682</v>
      </c>
      <c r="D1245" s="136"/>
      <c r="E1245" s="16"/>
      <c r="F1245" s="178">
        <v>2423.6151934880709</v>
      </c>
      <c r="G1245" s="201">
        <v>1176</v>
      </c>
      <c r="H1245" s="180">
        <v>0.42118061831470122</v>
      </c>
      <c r="I1245" s="201">
        <v>818</v>
      </c>
      <c r="J1245" s="184">
        <v>68.09903750980817</v>
      </c>
      <c r="K1245" s="201">
        <v>1476</v>
      </c>
      <c r="L1245" s="184">
        <v>39.404172251794137</v>
      </c>
      <c r="M1245" s="201">
        <v>1522</v>
      </c>
      <c r="N1245" s="184">
        <v>4.937119856471627</v>
      </c>
      <c r="O1245" s="201">
        <v>1292</v>
      </c>
      <c r="P1245" s="184">
        <v>903.98693665741587</v>
      </c>
      <c r="Q1245" s="201">
        <v>418</v>
      </c>
      <c r="S1245" s="234">
        <v>1238</v>
      </c>
    </row>
    <row r="1246" spans="1:19" s="28" customFormat="1" ht="15" customHeight="1" x14ac:dyDescent="0.25">
      <c r="A1246" s="145" t="s">
        <v>2683</v>
      </c>
      <c r="B1246" s="146">
        <v>4</v>
      </c>
      <c r="C1246" s="147" t="s">
        <v>2684</v>
      </c>
      <c r="D1246" s="136"/>
      <c r="E1246" s="16"/>
      <c r="F1246" s="178">
        <v>6430.0816890796932</v>
      </c>
      <c r="G1246" s="201">
        <v>661</v>
      </c>
      <c r="H1246" s="180">
        <v>0.3645529679926896</v>
      </c>
      <c r="I1246" s="201">
        <v>1085</v>
      </c>
      <c r="J1246" s="184">
        <v>76.33861982209045</v>
      </c>
      <c r="K1246" s="201">
        <v>822</v>
      </c>
      <c r="L1246" s="184">
        <v>28.554432465049103</v>
      </c>
      <c r="M1246" s="201">
        <v>1769</v>
      </c>
      <c r="N1246" s="184">
        <v>3.6661789645913805</v>
      </c>
      <c r="O1246" s="201">
        <v>1721</v>
      </c>
      <c r="P1246" s="184">
        <v>755.50443936253112</v>
      </c>
      <c r="Q1246" s="201">
        <v>624</v>
      </c>
      <c r="S1246" s="234">
        <v>1239</v>
      </c>
    </row>
    <row r="1247" spans="1:19" s="28" customFormat="1" ht="15" customHeight="1" x14ac:dyDescent="0.25">
      <c r="A1247" s="145" t="s">
        <v>2687</v>
      </c>
      <c r="B1247" s="146">
        <v>1</v>
      </c>
      <c r="C1247" s="147" t="s">
        <v>2688</v>
      </c>
      <c r="D1247" s="136"/>
      <c r="E1247" s="16"/>
      <c r="F1247" s="178">
        <v>52768.758390165902</v>
      </c>
      <c r="G1247" s="201">
        <v>119</v>
      </c>
      <c r="H1247" s="180">
        <v>0.51684681885563954</v>
      </c>
      <c r="I1247" s="201">
        <v>459</v>
      </c>
      <c r="J1247" s="184">
        <v>76.042938392525301</v>
      </c>
      <c r="K1247" s="201">
        <v>843</v>
      </c>
      <c r="L1247" s="184">
        <v>50.913388629290658</v>
      </c>
      <c r="M1247" s="201">
        <v>1149</v>
      </c>
      <c r="N1247" s="184">
        <v>6.185004777061839</v>
      </c>
      <c r="O1247" s="201">
        <v>854</v>
      </c>
      <c r="P1247" s="184">
        <v>1043.930345338636</v>
      </c>
      <c r="Q1247" s="201">
        <v>249</v>
      </c>
      <c r="S1247" s="234">
        <v>1240</v>
      </c>
    </row>
    <row r="1248" spans="1:19" s="28" customFormat="1" ht="15" customHeight="1" x14ac:dyDescent="0.25">
      <c r="A1248" s="145" t="s">
        <v>2689</v>
      </c>
      <c r="B1248" s="146">
        <v>2</v>
      </c>
      <c r="C1248" s="147" t="s">
        <v>2690</v>
      </c>
      <c r="D1248" s="136"/>
      <c r="E1248" s="16"/>
      <c r="F1248" s="178">
        <v>33068.703857305867</v>
      </c>
      <c r="G1248" s="201">
        <v>167</v>
      </c>
      <c r="H1248" s="180">
        <v>0.51107273558534105</v>
      </c>
      <c r="I1248" s="201">
        <v>482</v>
      </c>
      <c r="J1248" s="184">
        <v>77.553294335610119</v>
      </c>
      <c r="K1248" s="201">
        <v>720</v>
      </c>
      <c r="L1248" s="184">
        <v>46.248993311302236</v>
      </c>
      <c r="M1248" s="201">
        <v>1334</v>
      </c>
      <c r="N1248" s="184">
        <v>5.5683527551816558</v>
      </c>
      <c r="O1248" s="201">
        <v>1058</v>
      </c>
      <c r="P1248" s="184">
        <v>1107.3427577325097</v>
      </c>
      <c r="Q1248" s="201">
        <v>192</v>
      </c>
      <c r="S1248" s="234">
        <v>1241</v>
      </c>
    </row>
    <row r="1249" spans="1:19" s="28" customFormat="1" ht="15" customHeight="1" x14ac:dyDescent="0.25">
      <c r="A1249" s="145" t="s">
        <v>2691</v>
      </c>
      <c r="B1249" s="146">
        <v>3</v>
      </c>
      <c r="C1249" s="147" t="s">
        <v>2692</v>
      </c>
      <c r="D1249" s="136"/>
      <c r="E1249" s="16"/>
      <c r="F1249" s="178">
        <v>7123.8377623299129</v>
      </c>
      <c r="G1249" s="201">
        <v>606</v>
      </c>
      <c r="H1249" s="180">
        <v>0.51045367915453366</v>
      </c>
      <c r="I1249" s="201">
        <v>485</v>
      </c>
      <c r="J1249" s="184">
        <v>77.020134152175331</v>
      </c>
      <c r="K1249" s="201">
        <v>769</v>
      </c>
      <c r="L1249" s="184">
        <v>52.681214198670403</v>
      </c>
      <c r="M1249" s="201">
        <v>1091</v>
      </c>
      <c r="N1249" s="184">
        <v>5.7010543440722445</v>
      </c>
      <c r="O1249" s="201">
        <v>1011</v>
      </c>
      <c r="P1249" s="184">
        <v>1029.0105763017375</v>
      </c>
      <c r="Q1249" s="201">
        <v>265</v>
      </c>
      <c r="S1249" s="234">
        <v>1242</v>
      </c>
    </row>
    <row r="1250" spans="1:19" s="28" customFormat="1" ht="15" customHeight="1" x14ac:dyDescent="0.25">
      <c r="A1250" s="145" t="s">
        <v>2697</v>
      </c>
      <c r="B1250" s="146">
        <v>1</v>
      </c>
      <c r="C1250" s="147" t="s">
        <v>2698</v>
      </c>
      <c r="D1250" s="136"/>
      <c r="E1250" s="16"/>
      <c r="F1250" s="178">
        <v>272363.19708257134</v>
      </c>
      <c r="G1250" s="201">
        <v>16</v>
      </c>
      <c r="H1250" s="180">
        <v>0.62466797053717116</v>
      </c>
      <c r="I1250" s="201">
        <v>172</v>
      </c>
      <c r="J1250" s="184">
        <v>79.399693864725592</v>
      </c>
      <c r="K1250" s="201">
        <v>544</v>
      </c>
      <c r="L1250" s="184">
        <v>77.057451976627121</v>
      </c>
      <c r="M1250" s="201">
        <v>146</v>
      </c>
      <c r="N1250" s="184">
        <v>10.592209671313123</v>
      </c>
      <c r="O1250" s="201">
        <v>51</v>
      </c>
      <c r="P1250" s="184">
        <v>994.41668116745143</v>
      </c>
      <c r="Q1250" s="201">
        <v>305</v>
      </c>
      <c r="S1250" s="234">
        <v>1243</v>
      </c>
    </row>
    <row r="1251" spans="1:19" s="28" customFormat="1" ht="15" customHeight="1" x14ac:dyDescent="0.25">
      <c r="A1251" s="145" t="s">
        <v>2699</v>
      </c>
      <c r="B1251" s="146">
        <v>2</v>
      </c>
      <c r="C1251" s="147" t="s">
        <v>2700</v>
      </c>
      <c r="D1251" s="136"/>
      <c r="E1251" s="16"/>
      <c r="F1251" s="178">
        <v>18490.764193275834</v>
      </c>
      <c r="G1251" s="201">
        <v>281</v>
      </c>
      <c r="H1251" s="180">
        <v>0.56775993014878634</v>
      </c>
      <c r="I1251" s="201">
        <v>309</v>
      </c>
      <c r="J1251" s="184">
        <v>80.822156176829935</v>
      </c>
      <c r="K1251" s="201">
        <v>444</v>
      </c>
      <c r="L1251" s="184">
        <v>66.711301036857861</v>
      </c>
      <c r="M1251" s="201">
        <v>504</v>
      </c>
      <c r="N1251" s="184">
        <v>7.1668811069560068</v>
      </c>
      <c r="O1251" s="201">
        <v>576</v>
      </c>
      <c r="P1251" s="184">
        <v>1000.6933985797918</v>
      </c>
      <c r="Q1251" s="201">
        <v>296</v>
      </c>
      <c r="S1251" s="234">
        <v>1244</v>
      </c>
    </row>
    <row r="1252" spans="1:19" s="28" customFormat="1" ht="15" customHeight="1" x14ac:dyDescent="0.25">
      <c r="A1252" s="145" t="s">
        <v>2701</v>
      </c>
      <c r="B1252" s="146">
        <v>3</v>
      </c>
      <c r="C1252" s="147" t="s">
        <v>2702</v>
      </c>
      <c r="D1252" s="136"/>
      <c r="E1252" s="16"/>
      <c r="F1252" s="178">
        <v>12075.786047155145</v>
      </c>
      <c r="G1252" s="201">
        <v>405</v>
      </c>
      <c r="H1252" s="180">
        <v>0.5474242100713943</v>
      </c>
      <c r="I1252" s="201">
        <v>374</v>
      </c>
      <c r="J1252" s="184">
        <v>90.313738351780231</v>
      </c>
      <c r="K1252" s="201">
        <v>39</v>
      </c>
      <c r="L1252" s="184">
        <v>67.777951998398038</v>
      </c>
      <c r="M1252" s="201">
        <v>465</v>
      </c>
      <c r="N1252" s="184">
        <v>7.2665968967739376</v>
      </c>
      <c r="O1252" s="201">
        <v>548</v>
      </c>
      <c r="P1252" s="184">
        <v>762.23882918769368</v>
      </c>
      <c r="Q1252" s="201">
        <v>613</v>
      </c>
      <c r="S1252" s="234">
        <v>1245</v>
      </c>
    </row>
    <row r="1253" spans="1:19" s="28" customFormat="1" ht="15" customHeight="1" x14ac:dyDescent="0.25">
      <c r="A1253" s="145" t="s">
        <v>2703</v>
      </c>
      <c r="B1253" s="146">
        <v>4</v>
      </c>
      <c r="C1253" s="147" t="s">
        <v>2704</v>
      </c>
      <c r="D1253" s="136"/>
      <c r="E1253" s="16"/>
      <c r="F1253" s="178">
        <v>2358.1665073323898</v>
      </c>
      <c r="G1253" s="201">
        <v>1196</v>
      </c>
      <c r="H1253" s="180">
        <v>0.61133154061038963</v>
      </c>
      <c r="I1253" s="201">
        <v>201</v>
      </c>
      <c r="J1253" s="184">
        <v>80.455368343632543</v>
      </c>
      <c r="K1253" s="201">
        <v>461</v>
      </c>
      <c r="L1253" s="184">
        <v>78.803343088351909</v>
      </c>
      <c r="M1253" s="201">
        <v>91</v>
      </c>
      <c r="N1253" s="184">
        <v>10.198288943056715</v>
      </c>
      <c r="O1253" s="201">
        <v>75</v>
      </c>
      <c r="P1253" s="184">
        <v>927.54769714480415</v>
      </c>
      <c r="Q1253" s="201">
        <v>383</v>
      </c>
      <c r="S1253" s="234">
        <v>1246</v>
      </c>
    </row>
    <row r="1254" spans="1:19" s="28" customFormat="1" ht="15" customHeight="1" x14ac:dyDescent="0.25">
      <c r="A1254" s="145" t="s">
        <v>2705</v>
      </c>
      <c r="B1254" s="146">
        <v>5</v>
      </c>
      <c r="C1254" s="147" t="s">
        <v>2706</v>
      </c>
      <c r="D1254" s="136"/>
      <c r="E1254" s="16"/>
      <c r="F1254" s="178">
        <v>157578.28439987375</v>
      </c>
      <c r="G1254" s="201">
        <v>36</v>
      </c>
      <c r="H1254" s="180">
        <v>0.55909908394256203</v>
      </c>
      <c r="I1254" s="201">
        <v>338</v>
      </c>
      <c r="J1254" s="184">
        <v>82.474786533345522</v>
      </c>
      <c r="K1254" s="201">
        <v>310</v>
      </c>
      <c r="L1254" s="184">
        <v>70.759820124255455</v>
      </c>
      <c r="M1254" s="201">
        <v>348</v>
      </c>
      <c r="N1254" s="184">
        <v>8.598403746093604</v>
      </c>
      <c r="O1254" s="201">
        <v>277</v>
      </c>
      <c r="P1254" s="184">
        <v>807.68856410221338</v>
      </c>
      <c r="Q1254" s="201">
        <v>547</v>
      </c>
      <c r="S1254" s="234">
        <v>1247</v>
      </c>
    </row>
    <row r="1255" spans="1:19" s="28" customFormat="1" ht="15" customHeight="1" x14ac:dyDescent="0.25">
      <c r="A1255" s="145" t="s">
        <v>2707</v>
      </c>
      <c r="B1255" s="146">
        <v>6</v>
      </c>
      <c r="C1255" s="147" t="s">
        <v>2708</v>
      </c>
      <c r="D1255" s="136"/>
      <c r="E1255" s="16"/>
      <c r="F1255" s="178">
        <v>91539.5531659275</v>
      </c>
      <c r="G1255" s="201">
        <v>64</v>
      </c>
      <c r="H1255" s="180">
        <v>0.58882669525557574</v>
      </c>
      <c r="I1255" s="201">
        <v>248</v>
      </c>
      <c r="J1255" s="184">
        <v>82.063667010264297</v>
      </c>
      <c r="K1255" s="201">
        <v>347</v>
      </c>
      <c r="L1255" s="184">
        <v>71.259232441586732</v>
      </c>
      <c r="M1255" s="201">
        <v>325</v>
      </c>
      <c r="N1255" s="184">
        <v>9.2776879235849936</v>
      </c>
      <c r="O1255" s="201">
        <v>162</v>
      </c>
      <c r="P1255" s="184">
        <v>898.79543512861369</v>
      </c>
      <c r="Q1255" s="201">
        <v>425</v>
      </c>
      <c r="S1255" s="234">
        <v>1248</v>
      </c>
    </row>
    <row r="1256" spans="1:19" s="28" customFormat="1" ht="15" customHeight="1" x14ac:dyDescent="0.25">
      <c r="A1256" s="145" t="s">
        <v>2709</v>
      </c>
      <c r="B1256" s="146">
        <v>7</v>
      </c>
      <c r="C1256" s="147" t="s">
        <v>2710</v>
      </c>
      <c r="D1256" s="136"/>
      <c r="E1256" s="16"/>
      <c r="F1256" s="178">
        <v>10054.931999240496</v>
      </c>
      <c r="G1256" s="201">
        <v>467</v>
      </c>
      <c r="H1256" s="180">
        <v>0.54811245786868645</v>
      </c>
      <c r="I1256" s="201">
        <v>370</v>
      </c>
      <c r="J1256" s="184">
        <v>81.346186328445327</v>
      </c>
      <c r="K1256" s="201">
        <v>410</v>
      </c>
      <c r="L1256" s="184">
        <v>67.27314080956387</v>
      </c>
      <c r="M1256" s="201">
        <v>483</v>
      </c>
      <c r="N1256" s="184">
        <v>7.3893430191302878</v>
      </c>
      <c r="O1256" s="201">
        <v>513</v>
      </c>
      <c r="P1256" s="184">
        <v>874.95419755390856</v>
      </c>
      <c r="Q1256" s="201">
        <v>467</v>
      </c>
      <c r="S1256" s="234">
        <v>1249</v>
      </c>
    </row>
    <row r="1257" spans="1:19" s="28" customFormat="1" ht="15" customHeight="1" x14ac:dyDescent="0.25">
      <c r="A1257" s="145" t="s">
        <v>2711</v>
      </c>
      <c r="B1257" s="146">
        <v>8</v>
      </c>
      <c r="C1257" s="147" t="s">
        <v>2712</v>
      </c>
      <c r="D1257" s="136"/>
      <c r="E1257" s="16"/>
      <c r="F1257" s="178">
        <v>32447.444790258862</v>
      </c>
      <c r="G1257" s="201">
        <v>172</v>
      </c>
      <c r="H1257" s="180">
        <v>0.51378982204472368</v>
      </c>
      <c r="I1257" s="201">
        <v>477</v>
      </c>
      <c r="J1257" s="184">
        <v>85.609733439574327</v>
      </c>
      <c r="K1257" s="201">
        <v>130</v>
      </c>
      <c r="L1257" s="184">
        <v>62.419592899664096</v>
      </c>
      <c r="M1257" s="201">
        <v>679</v>
      </c>
      <c r="N1257" s="184">
        <v>6.9508014438604562</v>
      </c>
      <c r="O1257" s="201">
        <v>639</v>
      </c>
      <c r="P1257" s="184">
        <v>730.55038022780934</v>
      </c>
      <c r="Q1257" s="201">
        <v>672</v>
      </c>
      <c r="S1257" s="234">
        <v>1250</v>
      </c>
    </row>
    <row r="1258" spans="1:19" s="28" customFormat="1" ht="15" customHeight="1" x14ac:dyDescent="0.25">
      <c r="A1258" s="145" t="s">
        <v>2713</v>
      </c>
      <c r="B1258" s="146">
        <v>9</v>
      </c>
      <c r="C1258" s="147" t="s">
        <v>2714</v>
      </c>
      <c r="D1258" s="136"/>
      <c r="E1258" s="16"/>
      <c r="F1258" s="178">
        <v>2474.9672395486823</v>
      </c>
      <c r="G1258" s="201">
        <v>1166</v>
      </c>
      <c r="H1258" s="180">
        <v>0.50722763098197199</v>
      </c>
      <c r="I1258" s="201">
        <v>496</v>
      </c>
      <c r="J1258" s="184">
        <v>85.0016845477668</v>
      </c>
      <c r="K1258" s="201">
        <v>166</v>
      </c>
      <c r="L1258" s="184">
        <v>49.853893870700169</v>
      </c>
      <c r="M1258" s="201">
        <v>1193</v>
      </c>
      <c r="N1258" s="184">
        <v>7.0650488064004424</v>
      </c>
      <c r="O1258" s="201">
        <v>610</v>
      </c>
      <c r="P1258" s="184">
        <v>783.18133607201662</v>
      </c>
      <c r="Q1258" s="201">
        <v>585</v>
      </c>
      <c r="S1258" s="234">
        <v>1251</v>
      </c>
    </row>
    <row r="1259" spans="1:19" s="28" customFormat="1" ht="15" customHeight="1" x14ac:dyDescent="0.25">
      <c r="A1259" s="145" t="s">
        <v>2715</v>
      </c>
      <c r="B1259" s="146">
        <v>10</v>
      </c>
      <c r="C1259" s="147" t="s">
        <v>2716</v>
      </c>
      <c r="D1259" s="136"/>
      <c r="E1259" s="16"/>
      <c r="F1259" s="178">
        <v>8257.610387119099</v>
      </c>
      <c r="G1259" s="201">
        <v>551</v>
      </c>
      <c r="H1259" s="180">
        <v>0.52142761748593247</v>
      </c>
      <c r="I1259" s="201">
        <v>451</v>
      </c>
      <c r="J1259" s="184">
        <v>79.714417284416498</v>
      </c>
      <c r="K1259" s="201">
        <v>525</v>
      </c>
      <c r="L1259" s="184">
        <v>61.12601341599116</v>
      </c>
      <c r="M1259" s="201">
        <v>736</v>
      </c>
      <c r="N1259" s="184">
        <v>6.5096884224932001</v>
      </c>
      <c r="O1259" s="201">
        <v>754</v>
      </c>
      <c r="P1259" s="184">
        <v>886.1057667399449</v>
      </c>
      <c r="Q1259" s="201">
        <v>448</v>
      </c>
      <c r="S1259" s="234">
        <v>1252</v>
      </c>
    </row>
    <row r="1260" spans="1:19" s="28" customFormat="1" ht="15" customHeight="1" x14ac:dyDescent="0.25">
      <c r="A1260" s="145" t="s">
        <v>2717</v>
      </c>
      <c r="B1260" s="146">
        <v>11</v>
      </c>
      <c r="C1260" s="147" t="s">
        <v>2718</v>
      </c>
      <c r="D1260" s="136"/>
      <c r="E1260" s="16"/>
      <c r="F1260" s="178">
        <v>12791.693983411904</v>
      </c>
      <c r="G1260" s="201">
        <v>384</v>
      </c>
      <c r="H1260" s="180">
        <v>0.53771713192155413</v>
      </c>
      <c r="I1260" s="201">
        <v>399</v>
      </c>
      <c r="J1260" s="184">
        <v>82.437333480899881</v>
      </c>
      <c r="K1260" s="201">
        <v>311</v>
      </c>
      <c r="L1260" s="184">
        <v>59.902269431403013</v>
      </c>
      <c r="M1260" s="201">
        <v>788</v>
      </c>
      <c r="N1260" s="184">
        <v>7.5059510741997455</v>
      </c>
      <c r="O1260" s="201">
        <v>487</v>
      </c>
      <c r="P1260" s="184">
        <v>851.00728743403135</v>
      </c>
      <c r="Q1260" s="201">
        <v>492</v>
      </c>
      <c r="S1260" s="234">
        <v>1253</v>
      </c>
    </row>
    <row r="1261" spans="1:19" s="28" customFormat="1" ht="15" customHeight="1" x14ac:dyDescent="0.25">
      <c r="A1261" s="145" t="s">
        <v>2719</v>
      </c>
      <c r="B1261" s="146">
        <v>12</v>
      </c>
      <c r="C1261" s="147" t="s">
        <v>2720</v>
      </c>
      <c r="D1261" s="136"/>
      <c r="E1261" s="16"/>
      <c r="F1261" s="178">
        <v>44909.881537164496</v>
      </c>
      <c r="G1261" s="201">
        <v>133</v>
      </c>
      <c r="H1261" s="180">
        <v>0.58955431661858693</v>
      </c>
      <c r="I1261" s="201">
        <v>244</v>
      </c>
      <c r="J1261" s="184">
        <v>80.324244191012582</v>
      </c>
      <c r="K1261" s="201">
        <v>479</v>
      </c>
      <c r="L1261" s="184">
        <v>72.610722004940413</v>
      </c>
      <c r="M1261" s="201">
        <v>273</v>
      </c>
      <c r="N1261" s="184">
        <v>9.7247708143054066</v>
      </c>
      <c r="O1261" s="201">
        <v>113</v>
      </c>
      <c r="P1261" s="184">
        <v>895.54699833440964</v>
      </c>
      <c r="Q1261" s="201">
        <v>433</v>
      </c>
      <c r="S1261" s="234">
        <v>1254</v>
      </c>
    </row>
    <row r="1262" spans="1:19" s="28" customFormat="1" ht="15" customHeight="1" x14ac:dyDescent="0.25">
      <c r="A1262" s="145" t="s">
        <v>2721</v>
      </c>
      <c r="B1262" s="146">
        <v>13</v>
      </c>
      <c r="C1262" s="147" t="s">
        <v>2722</v>
      </c>
      <c r="D1262" s="136"/>
      <c r="E1262" s="16"/>
      <c r="F1262" s="178">
        <v>15852.678689769917</v>
      </c>
      <c r="G1262" s="201">
        <v>313</v>
      </c>
      <c r="H1262" s="180">
        <v>0.57620542589694013</v>
      </c>
      <c r="I1262" s="201">
        <v>288</v>
      </c>
      <c r="J1262" s="184">
        <v>82.498679707083298</v>
      </c>
      <c r="K1262" s="201">
        <v>307</v>
      </c>
      <c r="L1262" s="184">
        <v>63.671031060537324</v>
      </c>
      <c r="M1262" s="201">
        <v>639</v>
      </c>
      <c r="N1262" s="184">
        <v>8.6042405077862352</v>
      </c>
      <c r="O1262" s="201">
        <v>276</v>
      </c>
      <c r="P1262" s="184">
        <v>925.8933864068772</v>
      </c>
      <c r="Q1262" s="201">
        <v>386</v>
      </c>
      <c r="S1262" s="234">
        <v>1255</v>
      </c>
    </row>
    <row r="1263" spans="1:19" s="28" customFormat="1" ht="15" customHeight="1" x14ac:dyDescent="0.25">
      <c r="A1263" s="145" t="s">
        <v>2723</v>
      </c>
      <c r="B1263" s="146">
        <v>14</v>
      </c>
      <c r="C1263" s="147" t="s">
        <v>176</v>
      </c>
      <c r="D1263" s="136"/>
      <c r="E1263" s="16"/>
      <c r="F1263" s="178">
        <v>12435.250369579424</v>
      </c>
      <c r="G1263" s="201">
        <v>397</v>
      </c>
      <c r="H1263" s="180">
        <v>0.49518493275208963</v>
      </c>
      <c r="I1263" s="201">
        <v>543</v>
      </c>
      <c r="J1263" s="184">
        <v>79.177199053341027</v>
      </c>
      <c r="K1263" s="201">
        <v>572</v>
      </c>
      <c r="L1263" s="184">
        <v>64.654842872950383</v>
      </c>
      <c r="M1263" s="201">
        <v>605</v>
      </c>
      <c r="N1263" s="184">
        <v>6.5019682695489314</v>
      </c>
      <c r="O1263" s="201">
        <v>759</v>
      </c>
      <c r="P1263" s="184">
        <v>751.40347805478348</v>
      </c>
      <c r="Q1263" s="201">
        <v>634</v>
      </c>
      <c r="S1263" s="234">
        <v>1256</v>
      </c>
    </row>
    <row r="1264" spans="1:19" s="28" customFormat="1" ht="15" customHeight="1" x14ac:dyDescent="0.25">
      <c r="A1264" s="145" t="s">
        <v>2724</v>
      </c>
      <c r="B1264" s="146">
        <v>15</v>
      </c>
      <c r="C1264" s="147" t="s">
        <v>2725</v>
      </c>
      <c r="D1264" s="136"/>
      <c r="E1264" s="16"/>
      <c r="F1264" s="178">
        <v>11697.190570316128</v>
      </c>
      <c r="G1264" s="201">
        <v>412</v>
      </c>
      <c r="H1264" s="180">
        <v>0.54255458899123865</v>
      </c>
      <c r="I1264" s="201">
        <v>388</v>
      </c>
      <c r="J1264" s="184">
        <v>82.318363509935409</v>
      </c>
      <c r="K1264" s="201">
        <v>324</v>
      </c>
      <c r="L1264" s="184">
        <v>62.415690968119492</v>
      </c>
      <c r="M1264" s="201">
        <v>680</v>
      </c>
      <c r="N1264" s="184">
        <v>7.3973640082798262</v>
      </c>
      <c r="O1264" s="201">
        <v>511</v>
      </c>
      <c r="P1264" s="184">
        <v>865.82627062595395</v>
      </c>
      <c r="Q1264" s="201">
        <v>480</v>
      </c>
      <c r="S1264" s="234">
        <v>1257</v>
      </c>
    </row>
    <row r="1265" spans="1:19" s="28" customFormat="1" ht="15" customHeight="1" x14ac:dyDescent="0.25">
      <c r="A1265" s="145" t="s">
        <v>2726</v>
      </c>
      <c r="B1265" s="146">
        <v>16</v>
      </c>
      <c r="C1265" s="147" t="s">
        <v>2727</v>
      </c>
      <c r="D1265" s="136"/>
      <c r="E1265" s="16"/>
      <c r="F1265" s="178">
        <v>14911.224511992041</v>
      </c>
      <c r="G1265" s="201">
        <v>332</v>
      </c>
      <c r="H1265" s="180">
        <v>0.54884666078939925</v>
      </c>
      <c r="I1265" s="201">
        <v>367</v>
      </c>
      <c r="J1265" s="184">
        <v>84.285014188756961</v>
      </c>
      <c r="K1265" s="201">
        <v>200</v>
      </c>
      <c r="L1265" s="184">
        <v>72.506863503760272</v>
      </c>
      <c r="M1265" s="201">
        <v>279</v>
      </c>
      <c r="N1265" s="184">
        <v>7.5885990326539252</v>
      </c>
      <c r="O1265" s="201">
        <v>470</v>
      </c>
      <c r="P1265" s="184">
        <v>793.65478893758166</v>
      </c>
      <c r="Q1265" s="201">
        <v>571</v>
      </c>
      <c r="S1265" s="234">
        <v>1258</v>
      </c>
    </row>
    <row r="1266" spans="1:19" s="28" customFormat="1" ht="15" customHeight="1" x14ac:dyDescent="0.25">
      <c r="A1266" s="145" t="s">
        <v>2728</v>
      </c>
      <c r="B1266" s="146">
        <v>17</v>
      </c>
      <c r="C1266" s="147" t="s">
        <v>2729</v>
      </c>
      <c r="D1266" s="136"/>
      <c r="E1266" s="16"/>
      <c r="F1266" s="178">
        <v>22780.170393632787</v>
      </c>
      <c r="G1266" s="201">
        <v>235</v>
      </c>
      <c r="H1266" s="180">
        <v>0.552624279808412</v>
      </c>
      <c r="I1266" s="201">
        <v>355</v>
      </c>
      <c r="J1266" s="184">
        <v>82.877039587691044</v>
      </c>
      <c r="K1266" s="201">
        <v>275</v>
      </c>
      <c r="L1266" s="184">
        <v>66.089255316265252</v>
      </c>
      <c r="M1266" s="201">
        <v>528</v>
      </c>
      <c r="N1266" s="184">
        <v>7.430793294187918</v>
      </c>
      <c r="O1266" s="201">
        <v>504</v>
      </c>
      <c r="P1266" s="184">
        <v>877.45303967219138</v>
      </c>
      <c r="Q1266" s="201">
        <v>465</v>
      </c>
      <c r="S1266" s="234">
        <v>1259</v>
      </c>
    </row>
    <row r="1267" spans="1:19" s="28" customFormat="1" ht="15" customHeight="1" x14ac:dyDescent="0.25">
      <c r="A1267" s="145" t="s">
        <v>2730</v>
      </c>
      <c r="B1267" s="146">
        <v>18</v>
      </c>
      <c r="C1267" s="147" t="s">
        <v>2731</v>
      </c>
      <c r="D1267" s="136"/>
      <c r="E1267" s="16"/>
      <c r="F1267" s="178">
        <v>25441.414663009175</v>
      </c>
      <c r="G1267" s="201">
        <v>214</v>
      </c>
      <c r="H1267" s="180">
        <v>0.576277672329079</v>
      </c>
      <c r="I1267" s="201">
        <v>287</v>
      </c>
      <c r="J1267" s="184">
        <v>84.844256083534816</v>
      </c>
      <c r="K1267" s="201">
        <v>172</v>
      </c>
      <c r="L1267" s="184">
        <v>64.746408364131639</v>
      </c>
      <c r="M1267" s="201">
        <v>599</v>
      </c>
      <c r="N1267" s="184">
        <v>8.3142431131612806</v>
      </c>
      <c r="O1267" s="201">
        <v>328</v>
      </c>
      <c r="P1267" s="184">
        <v>902.85152545250037</v>
      </c>
      <c r="Q1267" s="201">
        <v>420</v>
      </c>
      <c r="S1267" s="234">
        <v>1260</v>
      </c>
    </row>
    <row r="1268" spans="1:19" s="28" customFormat="1" ht="15" customHeight="1" x14ac:dyDescent="0.25">
      <c r="A1268" s="145" t="s">
        <v>2732</v>
      </c>
      <c r="B1268" s="146">
        <v>19</v>
      </c>
      <c r="C1268" s="147" t="s">
        <v>2733</v>
      </c>
      <c r="D1268" s="136"/>
      <c r="E1268" s="16"/>
      <c r="F1268" s="178">
        <v>8761.0618190858768</v>
      </c>
      <c r="G1268" s="201">
        <v>521</v>
      </c>
      <c r="H1268" s="180">
        <v>0.57521840351027465</v>
      </c>
      <c r="I1268" s="201">
        <v>290</v>
      </c>
      <c r="J1268" s="184">
        <v>82.192846140304979</v>
      </c>
      <c r="K1268" s="201">
        <v>336</v>
      </c>
      <c r="L1268" s="184">
        <v>68.065556860594441</v>
      </c>
      <c r="M1268" s="201">
        <v>452</v>
      </c>
      <c r="N1268" s="184">
        <v>8.2317508103280517</v>
      </c>
      <c r="O1268" s="201">
        <v>348</v>
      </c>
      <c r="P1268" s="184">
        <v>921.42224891007413</v>
      </c>
      <c r="Q1268" s="201">
        <v>391</v>
      </c>
      <c r="S1268" s="234">
        <v>1261</v>
      </c>
    </row>
    <row r="1269" spans="1:19" s="28" customFormat="1" ht="15" customHeight="1" x14ac:dyDescent="0.25">
      <c r="A1269" s="145" t="s">
        <v>2734</v>
      </c>
      <c r="B1269" s="146">
        <v>20</v>
      </c>
      <c r="C1269" s="147" t="s">
        <v>2735</v>
      </c>
      <c r="D1269" s="136"/>
      <c r="E1269" s="16"/>
      <c r="F1269" s="178">
        <v>27973.77536580207</v>
      </c>
      <c r="G1269" s="201">
        <v>193</v>
      </c>
      <c r="H1269" s="180">
        <v>0.60634343094335108</v>
      </c>
      <c r="I1269" s="201">
        <v>209</v>
      </c>
      <c r="J1269" s="184">
        <v>82.662165765675311</v>
      </c>
      <c r="K1269" s="201">
        <v>295</v>
      </c>
      <c r="L1269" s="184">
        <v>72.444425550840677</v>
      </c>
      <c r="M1269" s="201">
        <v>282</v>
      </c>
      <c r="N1269" s="184">
        <v>8.5476996354594235</v>
      </c>
      <c r="O1269" s="201">
        <v>285</v>
      </c>
      <c r="P1269" s="184">
        <v>1009.5341641568763</v>
      </c>
      <c r="Q1269" s="201">
        <v>284</v>
      </c>
      <c r="S1269" s="234">
        <v>1262</v>
      </c>
    </row>
    <row r="1270" spans="1:19" s="28" customFormat="1" ht="15" customHeight="1" x14ac:dyDescent="0.25">
      <c r="A1270" s="145" t="s">
        <v>2738</v>
      </c>
      <c r="B1270" s="146">
        <v>1</v>
      </c>
      <c r="C1270" s="147" t="s">
        <v>2739</v>
      </c>
      <c r="D1270" s="136"/>
      <c r="E1270" s="16"/>
      <c r="F1270" s="178">
        <v>34465.278129581711</v>
      </c>
      <c r="G1270" s="201">
        <v>163</v>
      </c>
      <c r="H1270" s="180">
        <v>0.50689144663260999</v>
      </c>
      <c r="I1270" s="201">
        <v>498</v>
      </c>
      <c r="J1270" s="184">
        <v>63.754082257383402</v>
      </c>
      <c r="K1270" s="201">
        <v>1663</v>
      </c>
      <c r="L1270" s="184">
        <v>65.014069011851518</v>
      </c>
      <c r="M1270" s="201">
        <v>583</v>
      </c>
      <c r="N1270" s="184">
        <v>9.1731458248064026</v>
      </c>
      <c r="O1270" s="201">
        <v>179</v>
      </c>
      <c r="P1270" s="184">
        <v>890.47966872881045</v>
      </c>
      <c r="Q1270" s="201">
        <v>440</v>
      </c>
      <c r="S1270" s="234">
        <v>1263</v>
      </c>
    </row>
    <row r="1271" spans="1:19" s="28" customFormat="1" ht="15" customHeight="1" x14ac:dyDescent="0.25">
      <c r="A1271" s="145" t="s">
        <v>2740</v>
      </c>
      <c r="B1271" s="146">
        <v>2</v>
      </c>
      <c r="C1271" s="147" t="s">
        <v>2741</v>
      </c>
      <c r="D1271" s="136"/>
      <c r="E1271" s="16"/>
      <c r="F1271" s="178">
        <v>11444.457951468805</v>
      </c>
      <c r="G1271" s="201">
        <v>419</v>
      </c>
      <c r="H1271" s="180">
        <v>0.2170521651081895</v>
      </c>
      <c r="I1271" s="201">
        <v>1766</v>
      </c>
      <c r="J1271" s="184">
        <v>74.932403918814643</v>
      </c>
      <c r="K1271" s="201">
        <v>962</v>
      </c>
      <c r="L1271" s="184">
        <v>25.006341380011381</v>
      </c>
      <c r="M1271" s="201">
        <v>1814</v>
      </c>
      <c r="N1271" s="184">
        <v>3.0447642736143008</v>
      </c>
      <c r="O1271" s="201">
        <v>1827</v>
      </c>
      <c r="P1271" s="184">
        <v>239.57549125692512</v>
      </c>
      <c r="Q1271" s="201">
        <v>1636</v>
      </c>
      <c r="S1271" s="234">
        <v>1264</v>
      </c>
    </row>
    <row r="1272" spans="1:19" s="28" customFormat="1" ht="15" customHeight="1" x14ac:dyDescent="0.25">
      <c r="A1272" s="145" t="s">
        <v>2742</v>
      </c>
      <c r="B1272" s="146">
        <v>3</v>
      </c>
      <c r="C1272" s="147" t="s">
        <v>2743</v>
      </c>
      <c r="D1272" s="136"/>
      <c r="E1272" s="16"/>
      <c r="F1272" s="178">
        <v>13953.659888391228</v>
      </c>
      <c r="G1272" s="201">
        <v>349</v>
      </c>
      <c r="H1272" s="180">
        <v>0.23960274928788866</v>
      </c>
      <c r="I1272" s="201">
        <v>1707</v>
      </c>
      <c r="J1272" s="184">
        <v>83.435262836405357</v>
      </c>
      <c r="K1272" s="201">
        <v>233</v>
      </c>
      <c r="L1272" s="184">
        <v>40.365239958621373</v>
      </c>
      <c r="M1272" s="201">
        <v>1498</v>
      </c>
      <c r="N1272" s="184">
        <v>3.4790675869511842</v>
      </c>
      <c r="O1272" s="201">
        <v>1769</v>
      </c>
      <c r="P1272" s="184">
        <v>194.35836933273734</v>
      </c>
      <c r="Q1272" s="201">
        <v>1753</v>
      </c>
      <c r="S1272" s="234">
        <v>1265</v>
      </c>
    </row>
    <row r="1273" spans="1:19" s="28" customFormat="1" ht="15" customHeight="1" x14ac:dyDescent="0.25">
      <c r="A1273" s="145" t="s">
        <v>2744</v>
      </c>
      <c r="B1273" s="146">
        <v>4</v>
      </c>
      <c r="C1273" s="147" t="s">
        <v>2745</v>
      </c>
      <c r="D1273" s="136"/>
      <c r="E1273" s="16"/>
      <c r="F1273" s="178">
        <v>3834.2861058589838</v>
      </c>
      <c r="G1273" s="201">
        <v>940</v>
      </c>
      <c r="H1273" s="180">
        <v>0.45591072645756536</v>
      </c>
      <c r="I1273" s="201">
        <v>685</v>
      </c>
      <c r="J1273" s="184">
        <v>67.517639919760782</v>
      </c>
      <c r="K1273" s="201">
        <v>1505</v>
      </c>
      <c r="L1273" s="184">
        <v>60.293139703392896</v>
      </c>
      <c r="M1273" s="201">
        <v>773</v>
      </c>
      <c r="N1273" s="184">
        <v>6.2500053792665913</v>
      </c>
      <c r="O1273" s="201">
        <v>826</v>
      </c>
      <c r="P1273" s="184">
        <v>793.34776172525073</v>
      </c>
      <c r="Q1273" s="201">
        <v>572</v>
      </c>
      <c r="S1273" s="234">
        <v>1266</v>
      </c>
    </row>
    <row r="1274" spans="1:19" s="28" customFormat="1" ht="15" customHeight="1" x14ac:dyDescent="0.25">
      <c r="A1274" s="145" t="s">
        <v>2746</v>
      </c>
      <c r="B1274" s="146">
        <v>5</v>
      </c>
      <c r="C1274" s="147" t="s">
        <v>2747</v>
      </c>
      <c r="D1274" s="136"/>
      <c r="E1274" s="16"/>
      <c r="F1274" s="178">
        <v>19786.648179158321</v>
      </c>
      <c r="G1274" s="201">
        <v>263</v>
      </c>
      <c r="H1274" s="180">
        <v>0.42618358245483046</v>
      </c>
      <c r="I1274" s="201">
        <v>795</v>
      </c>
      <c r="J1274" s="184">
        <v>64.992772229086796</v>
      </c>
      <c r="K1274" s="201">
        <v>1612</v>
      </c>
      <c r="L1274" s="184">
        <v>54.5733201228391</v>
      </c>
      <c r="M1274" s="201">
        <v>1015</v>
      </c>
      <c r="N1274" s="184">
        <v>5.70243384808255</v>
      </c>
      <c r="O1274" s="201">
        <v>1008</v>
      </c>
      <c r="P1274" s="184">
        <v>774.20180824963302</v>
      </c>
      <c r="Q1274" s="201">
        <v>597</v>
      </c>
      <c r="S1274" s="234">
        <v>1267</v>
      </c>
    </row>
    <row r="1275" spans="1:19" s="28" customFormat="1" ht="15" customHeight="1" x14ac:dyDescent="0.25">
      <c r="A1275" s="145" t="s">
        <v>2748</v>
      </c>
      <c r="B1275" s="146">
        <v>6</v>
      </c>
      <c r="C1275" s="147" t="s">
        <v>2749</v>
      </c>
      <c r="D1275" s="136"/>
      <c r="E1275" s="16"/>
      <c r="F1275" s="178">
        <v>14603.112235628372</v>
      </c>
      <c r="G1275" s="201">
        <v>337</v>
      </c>
      <c r="H1275" s="180">
        <v>0.50169432460327223</v>
      </c>
      <c r="I1275" s="201">
        <v>521</v>
      </c>
      <c r="J1275" s="184">
        <v>68.33656303076252</v>
      </c>
      <c r="K1275" s="201">
        <v>1467</v>
      </c>
      <c r="L1275" s="184">
        <v>64.846976669785576</v>
      </c>
      <c r="M1275" s="201">
        <v>592</v>
      </c>
      <c r="N1275" s="184">
        <v>7.9765191611227992</v>
      </c>
      <c r="O1275" s="201">
        <v>393</v>
      </c>
      <c r="P1275" s="184">
        <v>846.44424140168007</v>
      </c>
      <c r="Q1275" s="201">
        <v>500</v>
      </c>
      <c r="S1275" s="234">
        <v>1268</v>
      </c>
    </row>
    <row r="1276" spans="1:19" s="28" customFormat="1" ht="15" customHeight="1" x14ac:dyDescent="0.25">
      <c r="A1276" s="145" t="s">
        <v>2752</v>
      </c>
      <c r="B1276" s="146">
        <v>1</v>
      </c>
      <c r="C1276" s="147" t="s">
        <v>2753</v>
      </c>
      <c r="D1276" s="136"/>
      <c r="E1276" s="16"/>
      <c r="F1276" s="178">
        <v>71918.037056454283</v>
      </c>
      <c r="G1276" s="201">
        <v>85</v>
      </c>
      <c r="H1276" s="180">
        <v>0.5605722054011737</v>
      </c>
      <c r="I1276" s="201">
        <v>333</v>
      </c>
      <c r="J1276" s="184">
        <v>72.480666550313884</v>
      </c>
      <c r="K1276" s="201">
        <v>1185</v>
      </c>
      <c r="L1276" s="184">
        <v>65.522368424383373</v>
      </c>
      <c r="M1276" s="201">
        <v>552</v>
      </c>
      <c r="N1276" s="184">
        <v>9.2106037951520712</v>
      </c>
      <c r="O1276" s="201">
        <v>173</v>
      </c>
      <c r="P1276" s="184">
        <v>973.35814861401514</v>
      </c>
      <c r="Q1276" s="201">
        <v>330</v>
      </c>
      <c r="S1276" s="234">
        <v>1269</v>
      </c>
    </row>
    <row r="1277" spans="1:19" s="28" customFormat="1" ht="15" customHeight="1" x14ac:dyDescent="0.25">
      <c r="A1277" s="145" t="s">
        <v>2754</v>
      </c>
      <c r="B1277" s="146">
        <v>2</v>
      </c>
      <c r="C1277" s="147" t="s">
        <v>2755</v>
      </c>
      <c r="D1277" s="136"/>
      <c r="E1277" s="16"/>
      <c r="F1277" s="178">
        <v>1416.7123295545143</v>
      </c>
      <c r="G1277" s="201">
        <v>1435</v>
      </c>
      <c r="H1277" s="180">
        <v>0.42959425302996762</v>
      </c>
      <c r="I1277" s="201">
        <v>780</v>
      </c>
      <c r="J1277" s="184">
        <v>74.896769878676551</v>
      </c>
      <c r="K1277" s="201">
        <v>971</v>
      </c>
      <c r="L1277" s="184">
        <v>55.652382471497738</v>
      </c>
      <c r="M1277" s="201">
        <v>967</v>
      </c>
      <c r="N1277" s="184">
        <v>5.2876648285879311</v>
      </c>
      <c r="O1277" s="201">
        <v>1161</v>
      </c>
      <c r="P1277" s="184">
        <v>670.63243667060351</v>
      </c>
      <c r="Q1277" s="201">
        <v>747</v>
      </c>
      <c r="S1277" s="234">
        <v>1270</v>
      </c>
    </row>
    <row r="1278" spans="1:19" s="28" customFormat="1" ht="15" customHeight="1" x14ac:dyDescent="0.25">
      <c r="A1278" s="145" t="s">
        <v>2756</v>
      </c>
      <c r="B1278" s="146">
        <v>3</v>
      </c>
      <c r="C1278" s="147" t="s">
        <v>2757</v>
      </c>
      <c r="D1278" s="136"/>
      <c r="E1278" s="16"/>
      <c r="F1278" s="178">
        <v>8917.1317629955774</v>
      </c>
      <c r="G1278" s="201">
        <v>518</v>
      </c>
      <c r="H1278" s="180">
        <v>0.50390130435174507</v>
      </c>
      <c r="I1278" s="201">
        <v>510</v>
      </c>
      <c r="J1278" s="184">
        <v>75.953674420153348</v>
      </c>
      <c r="K1278" s="201">
        <v>859</v>
      </c>
      <c r="L1278" s="184">
        <v>69.125844213424429</v>
      </c>
      <c r="M1278" s="201">
        <v>412</v>
      </c>
      <c r="N1278" s="184">
        <v>7.2169832833766865</v>
      </c>
      <c r="O1278" s="201">
        <v>565</v>
      </c>
      <c r="P1278" s="184">
        <v>758.22647225640424</v>
      </c>
      <c r="Q1278" s="201">
        <v>620</v>
      </c>
      <c r="S1278" s="234">
        <v>1271</v>
      </c>
    </row>
    <row r="1279" spans="1:19" s="28" customFormat="1" ht="15" customHeight="1" x14ac:dyDescent="0.25">
      <c r="A1279" s="145" t="s">
        <v>2758</v>
      </c>
      <c r="B1279" s="146">
        <v>4</v>
      </c>
      <c r="C1279" s="147" t="s">
        <v>2759</v>
      </c>
      <c r="D1279" s="136"/>
      <c r="E1279" s="16"/>
      <c r="F1279" s="178">
        <v>17322.75687111291</v>
      </c>
      <c r="G1279" s="201">
        <v>295</v>
      </c>
      <c r="H1279" s="180">
        <v>0.52541519072001575</v>
      </c>
      <c r="I1279" s="201">
        <v>439</v>
      </c>
      <c r="J1279" s="184">
        <v>73.873183717526089</v>
      </c>
      <c r="K1279" s="201">
        <v>1069</v>
      </c>
      <c r="L1279" s="184">
        <v>65.211020564223475</v>
      </c>
      <c r="M1279" s="201">
        <v>569</v>
      </c>
      <c r="N1279" s="184">
        <v>7.182431937356994</v>
      </c>
      <c r="O1279" s="201">
        <v>572</v>
      </c>
      <c r="P1279" s="184">
        <v>917.87621719305423</v>
      </c>
      <c r="Q1279" s="201">
        <v>401</v>
      </c>
      <c r="S1279" s="234">
        <v>1272</v>
      </c>
    </row>
    <row r="1280" spans="1:19" s="28" customFormat="1" ht="15" customHeight="1" x14ac:dyDescent="0.25">
      <c r="A1280" s="145" t="s">
        <v>2760</v>
      </c>
      <c r="B1280" s="146">
        <v>5</v>
      </c>
      <c r="C1280" s="147" t="s">
        <v>2761</v>
      </c>
      <c r="D1280" s="136"/>
      <c r="E1280" s="16"/>
      <c r="F1280" s="178">
        <v>18528.019599241376</v>
      </c>
      <c r="G1280" s="201">
        <v>280</v>
      </c>
      <c r="H1280" s="180">
        <v>0.47948677678193591</v>
      </c>
      <c r="I1280" s="201">
        <v>600</v>
      </c>
      <c r="J1280" s="184">
        <v>76.886418561169791</v>
      </c>
      <c r="K1280" s="201">
        <v>783</v>
      </c>
      <c r="L1280" s="184">
        <v>56.836315680304281</v>
      </c>
      <c r="M1280" s="201">
        <v>911</v>
      </c>
      <c r="N1280" s="184">
        <v>6.4272862743998438</v>
      </c>
      <c r="O1280" s="201">
        <v>781</v>
      </c>
      <c r="P1280" s="184">
        <v>765.15054303003558</v>
      </c>
      <c r="Q1280" s="201">
        <v>609</v>
      </c>
      <c r="S1280" s="234">
        <v>1273</v>
      </c>
    </row>
    <row r="1281" spans="1:22" s="28" customFormat="1" ht="15" customHeight="1" x14ac:dyDescent="0.25">
      <c r="A1281" s="145" t="s">
        <v>2762</v>
      </c>
      <c r="B1281" s="146">
        <v>6</v>
      </c>
      <c r="C1281" s="147" t="s">
        <v>2763</v>
      </c>
      <c r="D1281" s="136"/>
      <c r="E1281" s="16"/>
      <c r="F1281" s="178">
        <v>48541.780167372832</v>
      </c>
      <c r="G1281" s="201">
        <v>125</v>
      </c>
      <c r="H1281" s="180">
        <v>0.41612637532804803</v>
      </c>
      <c r="I1281" s="201">
        <v>841</v>
      </c>
      <c r="J1281" s="184">
        <v>75.348904967160749</v>
      </c>
      <c r="K1281" s="201">
        <v>916</v>
      </c>
      <c r="L1281" s="184">
        <v>50.977806255993578</v>
      </c>
      <c r="M1281" s="201">
        <v>1147</v>
      </c>
      <c r="N1281" s="184">
        <v>4.4301651720739352</v>
      </c>
      <c r="O1281" s="201">
        <v>1498</v>
      </c>
      <c r="P1281" s="184">
        <v>723.83620388283828</v>
      </c>
      <c r="Q1281" s="201">
        <v>681</v>
      </c>
      <c r="S1281" s="234">
        <v>1274</v>
      </c>
    </row>
    <row r="1282" spans="1:22" s="28" customFormat="1" ht="15" customHeight="1" x14ac:dyDescent="0.25">
      <c r="A1282" s="145" t="s">
        <v>2764</v>
      </c>
      <c r="B1282" s="146">
        <v>7</v>
      </c>
      <c r="C1282" s="147" t="s">
        <v>2765</v>
      </c>
      <c r="D1282" s="136"/>
      <c r="E1282" s="16"/>
      <c r="F1282" s="178">
        <v>30041.953848321595</v>
      </c>
      <c r="G1282" s="201">
        <v>180</v>
      </c>
      <c r="H1282" s="180">
        <v>0.51924432518749808</v>
      </c>
      <c r="I1282" s="201">
        <v>456</v>
      </c>
      <c r="J1282" s="184">
        <v>75.310078172278693</v>
      </c>
      <c r="K1282" s="201">
        <v>923</v>
      </c>
      <c r="L1282" s="184">
        <v>57.20682084318549</v>
      </c>
      <c r="M1282" s="201">
        <v>894</v>
      </c>
      <c r="N1282" s="184">
        <v>7.1405351031063731</v>
      </c>
      <c r="O1282" s="201">
        <v>584</v>
      </c>
      <c r="P1282" s="184">
        <v>922.27110176330837</v>
      </c>
      <c r="Q1282" s="201">
        <v>389</v>
      </c>
      <c r="S1282" s="234">
        <v>1275</v>
      </c>
    </row>
    <row r="1283" spans="1:22" s="29" customFormat="1" ht="15" customHeight="1" x14ac:dyDescent="0.25">
      <c r="A1283" s="145" t="s">
        <v>2766</v>
      </c>
      <c r="B1283" s="146">
        <v>8</v>
      </c>
      <c r="C1283" s="147" t="s">
        <v>2767</v>
      </c>
      <c r="D1283" s="136"/>
      <c r="E1283" s="16"/>
      <c r="F1283" s="178">
        <v>46804.872727087444</v>
      </c>
      <c r="G1283" s="201">
        <v>128</v>
      </c>
      <c r="H1283" s="180">
        <v>0.51206477178543375</v>
      </c>
      <c r="I1283" s="201">
        <v>479</v>
      </c>
      <c r="J1283" s="184">
        <v>73.37644184506253</v>
      </c>
      <c r="K1283" s="201">
        <v>1111</v>
      </c>
      <c r="L1283" s="184">
        <v>59.339532630603479</v>
      </c>
      <c r="M1283" s="201">
        <v>800</v>
      </c>
      <c r="N1283" s="184">
        <v>6.1615627112284184</v>
      </c>
      <c r="O1283" s="201">
        <v>856</v>
      </c>
      <c r="P1283" s="184">
        <v>996.52371367091678</v>
      </c>
      <c r="Q1283" s="201">
        <v>302</v>
      </c>
      <c r="R1283" s="28"/>
      <c r="S1283" s="234">
        <v>1276</v>
      </c>
      <c r="T1283" s="28"/>
      <c r="U1283" s="28"/>
      <c r="V1283" s="28"/>
    </row>
    <row r="1284" spans="1:22" s="28" customFormat="1" ht="15" customHeight="1" x14ac:dyDescent="0.25">
      <c r="A1284" s="145" t="s">
        <v>2768</v>
      </c>
      <c r="B1284" s="146">
        <v>9</v>
      </c>
      <c r="C1284" s="147" t="s">
        <v>2769</v>
      </c>
      <c r="D1284" s="136"/>
      <c r="E1284" s="16"/>
      <c r="F1284" s="178">
        <v>8115.6370833044666</v>
      </c>
      <c r="G1284" s="201">
        <v>557</v>
      </c>
      <c r="H1284" s="180">
        <v>0.48196976834102606</v>
      </c>
      <c r="I1284" s="201">
        <v>585</v>
      </c>
      <c r="J1284" s="184">
        <v>73.682296447560645</v>
      </c>
      <c r="K1284" s="201">
        <v>1091</v>
      </c>
      <c r="L1284" s="184">
        <v>54.837146556878125</v>
      </c>
      <c r="M1284" s="201">
        <v>1001</v>
      </c>
      <c r="N1284" s="184">
        <v>6.9710961899341237</v>
      </c>
      <c r="O1284" s="201">
        <v>633</v>
      </c>
      <c r="P1284" s="184">
        <v>796.15297797780033</v>
      </c>
      <c r="Q1284" s="201">
        <v>567</v>
      </c>
      <c r="S1284" s="234">
        <v>1277</v>
      </c>
    </row>
    <row r="1285" spans="1:22" s="28" customFormat="1" ht="15" customHeight="1" x14ac:dyDescent="0.25">
      <c r="A1285" s="145" t="s">
        <v>2770</v>
      </c>
      <c r="B1285" s="146">
        <v>10</v>
      </c>
      <c r="C1285" s="147" t="s">
        <v>2181</v>
      </c>
      <c r="D1285" s="136"/>
      <c r="E1285" s="16"/>
      <c r="F1285" s="178">
        <v>12681.941571243146</v>
      </c>
      <c r="G1285" s="201">
        <v>390</v>
      </c>
      <c r="H1285" s="180">
        <v>0.32895478959577029</v>
      </c>
      <c r="I1285" s="201">
        <v>1276</v>
      </c>
      <c r="J1285" s="184">
        <v>78.343970308164714</v>
      </c>
      <c r="K1285" s="201">
        <v>642</v>
      </c>
      <c r="L1285" s="184">
        <v>45.10438057307617</v>
      </c>
      <c r="M1285" s="201">
        <v>1367</v>
      </c>
      <c r="N1285" s="184">
        <v>4.3511190644796578</v>
      </c>
      <c r="O1285" s="201">
        <v>1533</v>
      </c>
      <c r="P1285" s="184">
        <v>381.70565596291789</v>
      </c>
      <c r="Q1285" s="201">
        <v>1296</v>
      </c>
      <c r="S1285" s="234">
        <v>1278</v>
      </c>
    </row>
    <row r="1286" spans="1:22" s="28" customFormat="1" ht="15" customHeight="1" x14ac:dyDescent="0.25">
      <c r="A1286" s="145" t="s">
        <v>2771</v>
      </c>
      <c r="B1286" s="146">
        <v>11</v>
      </c>
      <c r="C1286" s="147" t="s">
        <v>2612</v>
      </c>
      <c r="D1286" s="136"/>
      <c r="E1286" s="16"/>
      <c r="F1286" s="178">
        <v>15955.38278189114</v>
      </c>
      <c r="G1286" s="201">
        <v>312</v>
      </c>
      <c r="H1286" s="180">
        <v>0.41665414319157063</v>
      </c>
      <c r="I1286" s="201">
        <v>839</v>
      </c>
      <c r="J1286" s="184">
        <v>75.055557790095037</v>
      </c>
      <c r="K1286" s="201">
        <v>951</v>
      </c>
      <c r="L1286" s="184">
        <v>62.787017124543326</v>
      </c>
      <c r="M1286" s="201">
        <v>664</v>
      </c>
      <c r="N1286" s="184">
        <v>6.9239904036916569</v>
      </c>
      <c r="O1286" s="201">
        <v>643</v>
      </c>
      <c r="P1286" s="184">
        <v>484.00179360003824</v>
      </c>
      <c r="Q1286" s="201">
        <v>1080</v>
      </c>
      <c r="S1286" s="234">
        <v>1279</v>
      </c>
    </row>
    <row r="1287" spans="1:22" s="28" customFormat="1" ht="15" customHeight="1" x14ac:dyDescent="0.25">
      <c r="A1287" s="145" t="s">
        <v>2772</v>
      </c>
      <c r="B1287" s="146">
        <v>12</v>
      </c>
      <c r="C1287" s="147" t="s">
        <v>2773</v>
      </c>
      <c r="D1287" s="136"/>
      <c r="E1287" s="16"/>
      <c r="F1287" s="178">
        <v>21997.806868356412</v>
      </c>
      <c r="G1287" s="201">
        <v>238</v>
      </c>
      <c r="H1287" s="180">
        <v>0.50819525921520281</v>
      </c>
      <c r="I1287" s="201">
        <v>492</v>
      </c>
      <c r="J1287" s="184">
        <v>75.23330453866032</v>
      </c>
      <c r="K1287" s="201">
        <v>931</v>
      </c>
      <c r="L1287" s="184">
        <v>64.879114851837912</v>
      </c>
      <c r="M1287" s="201">
        <v>590</v>
      </c>
      <c r="N1287" s="184">
        <v>6.3540197483796934</v>
      </c>
      <c r="O1287" s="201">
        <v>799</v>
      </c>
      <c r="P1287" s="184">
        <v>882.15428658321036</v>
      </c>
      <c r="Q1287" s="201">
        <v>456</v>
      </c>
      <c r="S1287" s="234">
        <v>1280</v>
      </c>
    </row>
    <row r="1288" spans="1:22" s="28" customFormat="1" ht="15" customHeight="1" x14ac:dyDescent="0.25">
      <c r="A1288" s="145" t="s">
        <v>2778</v>
      </c>
      <c r="B1288" s="146">
        <v>1</v>
      </c>
      <c r="C1288" s="147" t="s">
        <v>2779</v>
      </c>
      <c r="D1288" s="136"/>
      <c r="E1288" s="16"/>
      <c r="F1288" s="178">
        <v>270204.39734229777</v>
      </c>
      <c r="G1288" s="201">
        <v>17</v>
      </c>
      <c r="H1288" s="180">
        <v>0.76301819236175294</v>
      </c>
      <c r="I1288" s="201">
        <v>16</v>
      </c>
      <c r="J1288" s="184">
        <v>82.501841335394602</v>
      </c>
      <c r="K1288" s="201">
        <v>306</v>
      </c>
      <c r="L1288" s="184">
        <v>78.139273492520545</v>
      </c>
      <c r="M1288" s="201">
        <v>105</v>
      </c>
      <c r="N1288" s="184">
        <v>11.166077206595517</v>
      </c>
      <c r="O1288" s="201">
        <v>30</v>
      </c>
      <c r="P1288" s="184">
        <v>1626.5552568402459</v>
      </c>
      <c r="Q1288" s="201">
        <v>28</v>
      </c>
      <c r="S1288" s="234">
        <v>1281</v>
      </c>
    </row>
    <row r="1289" spans="1:22" s="28" customFormat="1" ht="15" customHeight="1" x14ac:dyDescent="0.25">
      <c r="A1289" s="145" t="s">
        <v>2780</v>
      </c>
      <c r="B1289" s="146">
        <v>2</v>
      </c>
      <c r="C1289" s="147" t="s">
        <v>2781</v>
      </c>
      <c r="D1289" s="136"/>
      <c r="E1289" s="16"/>
      <c r="F1289" s="178">
        <v>63362.383421610852</v>
      </c>
      <c r="G1289" s="201">
        <v>97</v>
      </c>
      <c r="H1289" s="180">
        <v>0.67217873045322329</v>
      </c>
      <c r="I1289" s="201">
        <v>89</v>
      </c>
      <c r="J1289" s="184">
        <v>78.730827689145372</v>
      </c>
      <c r="K1289" s="201">
        <v>610</v>
      </c>
      <c r="L1289" s="184">
        <v>72.246875443126299</v>
      </c>
      <c r="M1289" s="201">
        <v>295</v>
      </c>
      <c r="N1289" s="184">
        <v>9.0679247148308022</v>
      </c>
      <c r="O1289" s="201">
        <v>192</v>
      </c>
      <c r="P1289" s="184">
        <v>1409.7646905377258</v>
      </c>
      <c r="Q1289" s="201">
        <v>77</v>
      </c>
      <c r="S1289" s="234">
        <v>1282</v>
      </c>
    </row>
    <row r="1290" spans="1:22" s="28" customFormat="1" ht="15" customHeight="1" x14ac:dyDescent="0.25">
      <c r="A1290" s="145" t="s">
        <v>2782</v>
      </c>
      <c r="B1290" s="146">
        <v>3</v>
      </c>
      <c r="C1290" s="147" t="s">
        <v>2783</v>
      </c>
      <c r="D1290" s="136"/>
      <c r="E1290" s="16"/>
      <c r="F1290" s="178">
        <v>603332.16845753137</v>
      </c>
      <c r="G1290" s="201">
        <v>3</v>
      </c>
      <c r="H1290" s="180">
        <v>0.71580737658487603</v>
      </c>
      <c r="I1290" s="201">
        <v>43</v>
      </c>
      <c r="J1290" s="184">
        <v>81.582706040985144</v>
      </c>
      <c r="K1290" s="201">
        <v>387</v>
      </c>
      <c r="L1290" s="184">
        <v>76.731431857131312</v>
      </c>
      <c r="M1290" s="201">
        <v>154</v>
      </c>
      <c r="N1290" s="184">
        <v>9.6822852579473349</v>
      </c>
      <c r="O1290" s="201">
        <v>118</v>
      </c>
      <c r="P1290" s="184">
        <v>1503.9412150244952</v>
      </c>
      <c r="Q1290" s="201">
        <v>56</v>
      </c>
      <c r="S1290" s="234">
        <v>1283</v>
      </c>
    </row>
    <row r="1291" spans="1:22" s="28" customFormat="1" ht="15" customHeight="1" x14ac:dyDescent="0.25">
      <c r="A1291" s="145" t="s">
        <v>2784</v>
      </c>
      <c r="B1291" s="146">
        <v>4</v>
      </c>
      <c r="C1291" s="147" t="s">
        <v>2785</v>
      </c>
      <c r="D1291" s="136"/>
      <c r="E1291" s="16"/>
      <c r="F1291" s="178">
        <v>34615.30665630781</v>
      </c>
      <c r="G1291" s="201">
        <v>162</v>
      </c>
      <c r="H1291" s="180">
        <v>0.81890510688608209</v>
      </c>
      <c r="I1291" s="201">
        <v>9</v>
      </c>
      <c r="J1291" s="184">
        <v>82.256474881417091</v>
      </c>
      <c r="K1291" s="201">
        <v>327</v>
      </c>
      <c r="L1291" s="184">
        <v>78.103083081754903</v>
      </c>
      <c r="M1291" s="201">
        <v>107</v>
      </c>
      <c r="N1291" s="184">
        <v>12.357661903281063</v>
      </c>
      <c r="O1291" s="201">
        <v>16</v>
      </c>
      <c r="P1291" s="184">
        <v>1896.5320354108771</v>
      </c>
      <c r="Q1291" s="201">
        <v>9</v>
      </c>
      <c r="S1291" s="234">
        <v>1284</v>
      </c>
    </row>
    <row r="1292" spans="1:22" s="28" customFormat="1" ht="15" customHeight="1" x14ac:dyDescent="0.25">
      <c r="A1292" s="145" t="s">
        <v>2786</v>
      </c>
      <c r="B1292" s="146">
        <v>5</v>
      </c>
      <c r="C1292" s="147" t="s">
        <v>2787</v>
      </c>
      <c r="D1292" s="136"/>
      <c r="E1292" s="16"/>
      <c r="F1292" s="178">
        <v>85897.87641930778</v>
      </c>
      <c r="G1292" s="201">
        <v>70</v>
      </c>
      <c r="H1292" s="180">
        <v>0.80562079073128845</v>
      </c>
      <c r="I1292" s="201">
        <v>12</v>
      </c>
      <c r="J1292" s="184">
        <v>81.964058550700969</v>
      </c>
      <c r="K1292" s="201">
        <v>354</v>
      </c>
      <c r="L1292" s="184">
        <v>78.909155944489413</v>
      </c>
      <c r="M1292" s="201">
        <v>89</v>
      </c>
      <c r="N1292" s="184">
        <v>11.884719843951373</v>
      </c>
      <c r="O1292" s="201">
        <v>19</v>
      </c>
      <c r="P1292" s="184">
        <v>1848.4592489683421</v>
      </c>
      <c r="Q1292" s="201">
        <v>12</v>
      </c>
      <c r="S1292" s="234">
        <v>1285</v>
      </c>
    </row>
    <row r="1293" spans="1:22" s="28" customFormat="1" ht="15" customHeight="1" x14ac:dyDescent="0.25">
      <c r="A1293" s="145" t="s">
        <v>2788</v>
      </c>
      <c r="B1293" s="146">
        <v>6</v>
      </c>
      <c r="C1293" s="147" t="s">
        <v>2789</v>
      </c>
      <c r="D1293" s="136"/>
      <c r="E1293" s="16"/>
      <c r="F1293" s="178">
        <v>335343.96431875136</v>
      </c>
      <c r="G1293" s="201">
        <v>9</v>
      </c>
      <c r="H1293" s="180">
        <v>0.67673307538510452</v>
      </c>
      <c r="I1293" s="201">
        <v>82</v>
      </c>
      <c r="J1293" s="184">
        <v>80.211205793856237</v>
      </c>
      <c r="K1293" s="201">
        <v>491</v>
      </c>
      <c r="L1293" s="184">
        <v>74.494506038391208</v>
      </c>
      <c r="M1293" s="201">
        <v>213</v>
      </c>
      <c r="N1293" s="184">
        <v>9.3380442668472003</v>
      </c>
      <c r="O1293" s="201">
        <v>155</v>
      </c>
      <c r="P1293" s="184">
        <v>1355.2186378987924</v>
      </c>
      <c r="Q1293" s="201">
        <v>92</v>
      </c>
      <c r="S1293" s="234">
        <v>1286</v>
      </c>
    </row>
    <row r="1294" spans="1:22" s="28" customFormat="1" ht="15" customHeight="1" x14ac:dyDescent="0.25">
      <c r="A1294" s="145" t="s">
        <v>2790</v>
      </c>
      <c r="B1294" s="146">
        <v>7</v>
      </c>
      <c r="C1294" s="147" t="s">
        <v>2791</v>
      </c>
      <c r="D1294" s="136"/>
      <c r="E1294" s="16"/>
      <c r="F1294" s="178">
        <v>43208.215697116786</v>
      </c>
      <c r="G1294" s="201">
        <v>138</v>
      </c>
      <c r="H1294" s="180">
        <v>0.74406773891448197</v>
      </c>
      <c r="I1294" s="201">
        <v>25</v>
      </c>
      <c r="J1294" s="184">
        <v>83.486249349981975</v>
      </c>
      <c r="K1294" s="201">
        <v>230</v>
      </c>
      <c r="L1294" s="184">
        <v>77.964213701940864</v>
      </c>
      <c r="M1294" s="201">
        <v>110</v>
      </c>
      <c r="N1294" s="184">
        <v>10.759353614843983</v>
      </c>
      <c r="O1294" s="201">
        <v>43</v>
      </c>
      <c r="P1294" s="184">
        <v>1520.2857310180277</v>
      </c>
      <c r="Q1294" s="201">
        <v>46</v>
      </c>
      <c r="S1294" s="234">
        <v>1287</v>
      </c>
    </row>
    <row r="1295" spans="1:22" s="28" customFormat="1" ht="15" customHeight="1" x14ac:dyDescent="0.25">
      <c r="A1295" s="145" t="s">
        <v>2792</v>
      </c>
      <c r="B1295" s="146">
        <v>8</v>
      </c>
      <c r="C1295" s="147" t="s">
        <v>2793</v>
      </c>
      <c r="D1295" s="136"/>
      <c r="E1295" s="16"/>
      <c r="F1295" s="178">
        <v>316410.16286534478</v>
      </c>
      <c r="G1295" s="201">
        <v>15</v>
      </c>
      <c r="H1295" s="180">
        <v>0.75866387747458486</v>
      </c>
      <c r="I1295" s="201">
        <v>18</v>
      </c>
      <c r="J1295" s="184">
        <v>81.699128211947738</v>
      </c>
      <c r="K1295" s="201">
        <v>378</v>
      </c>
      <c r="L1295" s="184">
        <v>77.059932493167238</v>
      </c>
      <c r="M1295" s="201">
        <v>145</v>
      </c>
      <c r="N1295" s="184">
        <v>10.692639393477666</v>
      </c>
      <c r="O1295" s="201">
        <v>45</v>
      </c>
      <c r="P1295" s="184">
        <v>1674.6627519864635</v>
      </c>
      <c r="Q1295" s="201">
        <v>24</v>
      </c>
      <c r="S1295" s="234">
        <v>1288</v>
      </c>
    </row>
    <row r="1296" spans="1:22" s="28" customFormat="1" ht="15" customHeight="1" x14ac:dyDescent="0.25">
      <c r="A1296" s="145" t="s">
        <v>2794</v>
      </c>
      <c r="B1296" s="146">
        <v>9</v>
      </c>
      <c r="C1296" s="147" t="s">
        <v>2795</v>
      </c>
      <c r="D1296" s="136"/>
      <c r="E1296" s="16"/>
      <c r="F1296" s="178">
        <v>34923.418932671477</v>
      </c>
      <c r="G1296" s="201">
        <v>160</v>
      </c>
      <c r="H1296" s="180">
        <v>0.6641515716649552</v>
      </c>
      <c r="I1296" s="201">
        <v>99</v>
      </c>
      <c r="J1296" s="184">
        <v>78.316218692583675</v>
      </c>
      <c r="K1296" s="201">
        <v>644</v>
      </c>
      <c r="L1296" s="184">
        <v>69.300763614449878</v>
      </c>
      <c r="M1296" s="201">
        <v>406</v>
      </c>
      <c r="N1296" s="184">
        <v>9.0442761211260816</v>
      </c>
      <c r="O1296" s="201">
        <v>193</v>
      </c>
      <c r="P1296" s="184">
        <v>1401.7469452273242</v>
      </c>
      <c r="Q1296" s="201">
        <v>80</v>
      </c>
      <c r="S1296" s="234">
        <v>1289</v>
      </c>
    </row>
    <row r="1297" spans="1:19" s="28" customFormat="1" ht="15" customHeight="1" x14ac:dyDescent="0.25">
      <c r="A1297" s="145" t="s">
        <v>2796</v>
      </c>
      <c r="B1297" s="146">
        <v>10</v>
      </c>
      <c r="C1297" s="147" t="s">
        <v>2319</v>
      </c>
      <c r="D1297" s="136"/>
      <c r="E1297" s="16"/>
      <c r="F1297" s="178">
        <v>524042.59553421958</v>
      </c>
      <c r="G1297" s="201">
        <v>4</v>
      </c>
      <c r="H1297" s="180">
        <v>0.72591090945115111</v>
      </c>
      <c r="I1297" s="201">
        <v>36</v>
      </c>
      <c r="J1297" s="184">
        <v>82.226317467271315</v>
      </c>
      <c r="K1297" s="201">
        <v>331</v>
      </c>
      <c r="L1297" s="184">
        <v>78.145526139241127</v>
      </c>
      <c r="M1297" s="201">
        <v>104</v>
      </c>
      <c r="N1297" s="184">
        <v>10.096620442153114</v>
      </c>
      <c r="O1297" s="201">
        <v>87</v>
      </c>
      <c r="P1297" s="184">
        <v>1498.0657557341613</v>
      </c>
      <c r="Q1297" s="201">
        <v>58</v>
      </c>
      <c r="S1297" s="234">
        <v>1290</v>
      </c>
    </row>
    <row r="1298" spans="1:19" s="28" customFormat="1" ht="15" customHeight="1" x14ac:dyDescent="0.25">
      <c r="A1298" s="145" t="s">
        <v>2797</v>
      </c>
      <c r="B1298" s="146">
        <v>11</v>
      </c>
      <c r="C1298" s="147" t="s">
        <v>2798</v>
      </c>
      <c r="D1298" s="136"/>
      <c r="E1298" s="16"/>
      <c r="F1298" s="178">
        <v>200234.71732755494</v>
      </c>
      <c r="G1298" s="201">
        <v>23</v>
      </c>
      <c r="H1298" s="180">
        <v>0.71919064992957471</v>
      </c>
      <c r="I1298" s="201">
        <v>42</v>
      </c>
      <c r="J1298" s="184">
        <v>85.094020380814527</v>
      </c>
      <c r="K1298" s="201">
        <v>160</v>
      </c>
      <c r="L1298" s="184">
        <v>74.192121385270042</v>
      </c>
      <c r="M1298" s="201">
        <v>221</v>
      </c>
      <c r="N1298" s="184">
        <v>9.6110453797701734</v>
      </c>
      <c r="O1298" s="201">
        <v>125</v>
      </c>
      <c r="P1298" s="184">
        <v>1468.1106022650386</v>
      </c>
      <c r="Q1298" s="201">
        <v>68</v>
      </c>
      <c r="S1298" s="234">
        <v>1291</v>
      </c>
    </row>
    <row r="1299" spans="1:19" s="28" customFormat="1" ht="15" customHeight="1" x14ac:dyDescent="0.25">
      <c r="A1299" s="145" t="s">
        <v>2799</v>
      </c>
      <c r="B1299" s="146">
        <v>12</v>
      </c>
      <c r="C1299" s="147" t="s">
        <v>2800</v>
      </c>
      <c r="D1299" s="136"/>
      <c r="E1299" s="16"/>
      <c r="F1299" s="178">
        <v>212818.98932099654</v>
      </c>
      <c r="G1299" s="201">
        <v>21</v>
      </c>
      <c r="H1299" s="180">
        <v>0.71072016208120126</v>
      </c>
      <c r="I1299" s="201">
        <v>51</v>
      </c>
      <c r="J1299" s="184">
        <v>82.048838890126959</v>
      </c>
      <c r="K1299" s="201">
        <v>349</v>
      </c>
      <c r="L1299" s="184">
        <v>76.585548793761106</v>
      </c>
      <c r="M1299" s="201">
        <v>160</v>
      </c>
      <c r="N1299" s="184">
        <v>9.4437905010881202</v>
      </c>
      <c r="O1299" s="201">
        <v>145</v>
      </c>
      <c r="P1299" s="184">
        <v>1484.5514746762401</v>
      </c>
      <c r="Q1299" s="201">
        <v>60</v>
      </c>
      <c r="S1299" s="234">
        <v>1292</v>
      </c>
    </row>
    <row r="1300" spans="1:19" s="28" customFormat="1" ht="15" customHeight="1" x14ac:dyDescent="0.25">
      <c r="A1300" s="145" t="s">
        <v>2801</v>
      </c>
      <c r="B1300" s="146">
        <v>13</v>
      </c>
      <c r="C1300" s="147" t="s">
        <v>2802</v>
      </c>
      <c r="D1300" s="136"/>
      <c r="E1300" s="16"/>
      <c r="F1300" s="178">
        <v>75879.192923168899</v>
      </c>
      <c r="G1300" s="201">
        <v>81</v>
      </c>
      <c r="H1300" s="180">
        <v>0.85209485185349887</v>
      </c>
      <c r="I1300" s="201">
        <v>1</v>
      </c>
      <c r="J1300" s="184">
        <v>82.792836920143657</v>
      </c>
      <c r="K1300" s="201">
        <v>281</v>
      </c>
      <c r="L1300" s="184">
        <v>81.126899719086239</v>
      </c>
      <c r="M1300" s="201">
        <v>45</v>
      </c>
      <c r="N1300" s="184">
        <v>13.052876158401084</v>
      </c>
      <c r="O1300" s="201">
        <v>7</v>
      </c>
      <c r="P1300" s="184">
        <v>2009.64007821569</v>
      </c>
      <c r="Q1300" s="201">
        <v>1</v>
      </c>
      <c r="S1300" s="234">
        <v>1293</v>
      </c>
    </row>
    <row r="1301" spans="1:19" s="28" customFormat="1" ht="15" customHeight="1" x14ac:dyDescent="0.25">
      <c r="A1301" s="145" t="s">
        <v>2803</v>
      </c>
      <c r="B1301" s="146">
        <v>14</v>
      </c>
      <c r="C1301" s="147" t="s">
        <v>2804</v>
      </c>
      <c r="D1301" s="136"/>
      <c r="E1301" s="16"/>
      <c r="F1301" s="178">
        <v>141650.08799530883</v>
      </c>
      <c r="G1301" s="201">
        <v>41</v>
      </c>
      <c r="H1301" s="180">
        <v>0.81207732022781742</v>
      </c>
      <c r="I1301" s="201">
        <v>10</v>
      </c>
      <c r="J1301" s="184">
        <v>83.006576237154619</v>
      </c>
      <c r="K1301" s="201">
        <v>262</v>
      </c>
      <c r="L1301" s="184">
        <v>77.952291406142137</v>
      </c>
      <c r="M1301" s="201">
        <v>111</v>
      </c>
      <c r="N1301" s="184">
        <v>13.41433936125938</v>
      </c>
      <c r="O1301" s="201">
        <v>5</v>
      </c>
      <c r="P1301" s="184">
        <v>1745.0765824554762</v>
      </c>
      <c r="Q1301" s="201">
        <v>17</v>
      </c>
      <c r="S1301" s="234">
        <v>1294</v>
      </c>
    </row>
    <row r="1302" spans="1:19" s="28" customFormat="1" ht="15" customHeight="1" x14ac:dyDescent="0.25">
      <c r="A1302" s="145" t="s">
        <v>2805</v>
      </c>
      <c r="B1302" s="146">
        <v>15</v>
      </c>
      <c r="C1302" s="147" t="s">
        <v>2708</v>
      </c>
      <c r="D1302" s="136"/>
      <c r="E1302" s="16"/>
      <c r="F1302" s="178">
        <v>174828.54426478344</v>
      </c>
      <c r="G1302" s="201">
        <v>29</v>
      </c>
      <c r="H1302" s="180">
        <v>0.72483055064360347</v>
      </c>
      <c r="I1302" s="201">
        <v>37</v>
      </c>
      <c r="J1302" s="184">
        <v>81.916186636888924</v>
      </c>
      <c r="K1302" s="201">
        <v>357</v>
      </c>
      <c r="L1302" s="184">
        <v>75.028539840433524</v>
      </c>
      <c r="M1302" s="201">
        <v>199</v>
      </c>
      <c r="N1302" s="184">
        <v>10.360985607329793</v>
      </c>
      <c r="O1302" s="201">
        <v>60</v>
      </c>
      <c r="P1302" s="184">
        <v>1506.332711631755</v>
      </c>
      <c r="Q1302" s="201">
        <v>54</v>
      </c>
      <c r="S1302" s="234">
        <v>1295</v>
      </c>
    </row>
    <row r="1303" spans="1:19" s="28" customFormat="1" ht="15" customHeight="1" x14ac:dyDescent="0.25">
      <c r="A1303" s="145" t="s">
        <v>2806</v>
      </c>
      <c r="B1303" s="146">
        <v>16</v>
      </c>
      <c r="C1303" s="147" t="s">
        <v>2807</v>
      </c>
      <c r="D1303" s="136"/>
      <c r="E1303" s="16"/>
      <c r="F1303" s="178">
        <v>55088.66258866882</v>
      </c>
      <c r="G1303" s="201">
        <v>114</v>
      </c>
      <c r="H1303" s="180">
        <v>0.83980991160621832</v>
      </c>
      <c r="I1303" s="201">
        <v>4</v>
      </c>
      <c r="J1303" s="184">
        <v>82.858398230489584</v>
      </c>
      <c r="K1303" s="201">
        <v>278</v>
      </c>
      <c r="L1303" s="184">
        <v>82.687752924294003</v>
      </c>
      <c r="M1303" s="201">
        <v>31</v>
      </c>
      <c r="N1303" s="184">
        <v>12.544950067216549</v>
      </c>
      <c r="O1303" s="201">
        <v>14</v>
      </c>
      <c r="P1303" s="184">
        <v>1949.1066493970197</v>
      </c>
      <c r="Q1303" s="201">
        <v>4</v>
      </c>
      <c r="S1303" s="234">
        <v>1296</v>
      </c>
    </row>
    <row r="1304" spans="1:19" s="28" customFormat="1" ht="15" customHeight="1" x14ac:dyDescent="0.25">
      <c r="A1304" s="145" t="s">
        <v>2808</v>
      </c>
      <c r="B1304" s="146">
        <v>17</v>
      </c>
      <c r="C1304" s="147" t="s">
        <v>2809</v>
      </c>
      <c r="D1304" s="136"/>
      <c r="E1304" s="16"/>
      <c r="F1304" s="178">
        <v>328133.53291012318</v>
      </c>
      <c r="G1304" s="201">
        <v>12</v>
      </c>
      <c r="H1304" s="180">
        <v>0.77277098775877429</v>
      </c>
      <c r="I1304" s="201">
        <v>15</v>
      </c>
      <c r="J1304" s="184">
        <v>82.8646325774167</v>
      </c>
      <c r="K1304" s="201">
        <v>276</v>
      </c>
      <c r="L1304" s="184">
        <v>79.438369584901352</v>
      </c>
      <c r="M1304" s="201">
        <v>71</v>
      </c>
      <c r="N1304" s="184">
        <v>11.07236829826056</v>
      </c>
      <c r="O1304" s="201">
        <v>34</v>
      </c>
      <c r="P1304" s="184">
        <v>1672.7253651388094</v>
      </c>
      <c r="Q1304" s="201">
        <v>25</v>
      </c>
      <c r="S1304" s="234">
        <v>1297</v>
      </c>
    </row>
    <row r="1305" spans="1:19" s="28" customFormat="1" ht="15" customHeight="1" x14ac:dyDescent="0.25">
      <c r="A1305" s="145" t="s">
        <v>2810</v>
      </c>
      <c r="B1305" s="146">
        <v>18</v>
      </c>
      <c r="C1305" s="147" t="s">
        <v>2811</v>
      </c>
      <c r="D1305" s="136"/>
      <c r="E1305" s="16"/>
      <c r="F1305" s="178">
        <v>242476.3062752955</v>
      </c>
      <c r="G1305" s="201">
        <v>18</v>
      </c>
      <c r="H1305" s="180">
        <v>0.69456409166172217</v>
      </c>
      <c r="I1305" s="201">
        <v>68</v>
      </c>
      <c r="J1305" s="184">
        <v>80.887495109392646</v>
      </c>
      <c r="K1305" s="201">
        <v>440</v>
      </c>
      <c r="L1305" s="184">
        <v>74.69279721689216</v>
      </c>
      <c r="M1305" s="201">
        <v>207</v>
      </c>
      <c r="N1305" s="184">
        <v>9.4395300880884889</v>
      </c>
      <c r="O1305" s="201">
        <v>146</v>
      </c>
      <c r="P1305" s="184">
        <v>1433.82052873973</v>
      </c>
      <c r="Q1305" s="201">
        <v>74</v>
      </c>
      <c r="S1305" s="234">
        <v>1298</v>
      </c>
    </row>
    <row r="1306" spans="1:19" s="28" customFormat="1" ht="15" customHeight="1" x14ac:dyDescent="0.25">
      <c r="A1306" s="145" t="s">
        <v>2812</v>
      </c>
      <c r="B1306" s="146">
        <v>19</v>
      </c>
      <c r="C1306" s="147" t="s">
        <v>2813</v>
      </c>
      <c r="D1306" s="136"/>
      <c r="E1306" s="16"/>
      <c r="F1306" s="178">
        <v>89810.700948553582</v>
      </c>
      <c r="G1306" s="201">
        <v>66</v>
      </c>
      <c r="H1306" s="180">
        <v>0.71053963352211835</v>
      </c>
      <c r="I1306" s="201">
        <v>52</v>
      </c>
      <c r="J1306" s="184">
        <v>80.169891522003439</v>
      </c>
      <c r="K1306" s="201">
        <v>495</v>
      </c>
      <c r="L1306" s="184">
        <v>71.292579341187235</v>
      </c>
      <c r="M1306" s="201">
        <v>323</v>
      </c>
      <c r="N1306" s="184">
        <v>9.5131986611364194</v>
      </c>
      <c r="O1306" s="201">
        <v>136</v>
      </c>
      <c r="P1306" s="184">
        <v>1580.3815276897478</v>
      </c>
      <c r="Q1306" s="201">
        <v>35</v>
      </c>
      <c r="S1306" s="234">
        <v>1299</v>
      </c>
    </row>
    <row r="1307" spans="1:19" s="28" customFormat="1" ht="15" customHeight="1" x14ac:dyDescent="0.25">
      <c r="A1307" s="145" t="s">
        <v>2814</v>
      </c>
      <c r="B1307" s="146">
        <v>20</v>
      </c>
      <c r="C1307" s="147" t="s">
        <v>2815</v>
      </c>
      <c r="D1307" s="136"/>
      <c r="E1307" s="16"/>
      <c r="F1307" s="178">
        <v>60706.173666554132</v>
      </c>
      <c r="G1307" s="201">
        <v>104</v>
      </c>
      <c r="H1307" s="180">
        <v>0.84494406772190644</v>
      </c>
      <c r="I1307" s="201">
        <v>3</v>
      </c>
      <c r="J1307" s="184">
        <v>82.906789209918173</v>
      </c>
      <c r="K1307" s="201">
        <v>271</v>
      </c>
      <c r="L1307" s="184">
        <v>79.654448800301282</v>
      </c>
      <c r="M1307" s="201">
        <v>65</v>
      </c>
      <c r="N1307" s="184">
        <v>12.934273325097978</v>
      </c>
      <c r="O1307" s="201">
        <v>10</v>
      </c>
      <c r="P1307" s="184">
        <v>1984.533880887529</v>
      </c>
      <c r="Q1307" s="201">
        <v>3</v>
      </c>
      <c r="S1307" s="234">
        <v>1300</v>
      </c>
    </row>
    <row r="1308" spans="1:19" s="28" customFormat="1" ht="15" customHeight="1" x14ac:dyDescent="0.25">
      <c r="A1308" s="145" t="s">
        <v>2816</v>
      </c>
      <c r="B1308" s="146">
        <v>21</v>
      </c>
      <c r="C1308" s="147" t="s">
        <v>2817</v>
      </c>
      <c r="D1308" s="136"/>
      <c r="E1308" s="16"/>
      <c r="F1308" s="178">
        <v>83898.167331535748</v>
      </c>
      <c r="G1308" s="201">
        <v>72</v>
      </c>
      <c r="H1308" s="180">
        <v>0.84553207947680598</v>
      </c>
      <c r="I1308" s="201">
        <v>2</v>
      </c>
      <c r="J1308" s="184">
        <v>82.836657836418141</v>
      </c>
      <c r="K1308" s="201">
        <v>280</v>
      </c>
      <c r="L1308" s="184">
        <v>82.400998618137521</v>
      </c>
      <c r="M1308" s="201">
        <v>34</v>
      </c>
      <c r="N1308" s="184">
        <v>13.053540436339787</v>
      </c>
      <c r="O1308" s="201">
        <v>6</v>
      </c>
      <c r="P1308" s="184">
        <v>1947.8838484329226</v>
      </c>
      <c r="Q1308" s="201">
        <v>5</v>
      </c>
      <c r="S1308" s="234">
        <v>1301</v>
      </c>
    </row>
    <row r="1309" spans="1:19" s="28" customFormat="1" ht="15" customHeight="1" x14ac:dyDescent="0.25">
      <c r="A1309" s="145" t="s">
        <v>2818</v>
      </c>
      <c r="B1309" s="146">
        <v>22</v>
      </c>
      <c r="C1309" s="147" t="s">
        <v>773</v>
      </c>
      <c r="D1309" s="136"/>
      <c r="E1309" s="16"/>
      <c r="F1309" s="178">
        <v>100022.70979456772</v>
      </c>
      <c r="G1309" s="201">
        <v>56</v>
      </c>
      <c r="H1309" s="180">
        <v>0.82535222124081165</v>
      </c>
      <c r="I1309" s="201">
        <v>6</v>
      </c>
      <c r="J1309" s="184">
        <v>82.558839416019381</v>
      </c>
      <c r="K1309" s="201">
        <v>302</v>
      </c>
      <c r="L1309" s="184">
        <v>77.34265607510747</v>
      </c>
      <c r="M1309" s="201">
        <v>132</v>
      </c>
      <c r="N1309" s="184">
        <v>13.755977595656686</v>
      </c>
      <c r="O1309" s="201">
        <v>1</v>
      </c>
      <c r="P1309" s="184">
        <v>1825.2603925864018</v>
      </c>
      <c r="Q1309" s="201">
        <v>13</v>
      </c>
      <c r="S1309" s="234">
        <v>1302</v>
      </c>
    </row>
    <row r="1310" spans="1:19" s="28" customFormat="1" ht="15" customHeight="1" x14ac:dyDescent="0.25">
      <c r="A1310" s="145" t="s">
        <v>2819</v>
      </c>
      <c r="B1310" s="146">
        <v>23</v>
      </c>
      <c r="C1310" s="147" t="s">
        <v>2820</v>
      </c>
      <c r="D1310" s="136"/>
      <c r="E1310" s="16"/>
      <c r="F1310" s="178">
        <v>110830.80513603051</v>
      </c>
      <c r="G1310" s="201">
        <v>50</v>
      </c>
      <c r="H1310" s="180">
        <v>0.66221796545765776</v>
      </c>
      <c r="I1310" s="201">
        <v>104</v>
      </c>
      <c r="J1310" s="184">
        <v>78.285783704510919</v>
      </c>
      <c r="K1310" s="201">
        <v>648</v>
      </c>
      <c r="L1310" s="184">
        <v>71.522855542614465</v>
      </c>
      <c r="M1310" s="201">
        <v>316</v>
      </c>
      <c r="N1310" s="184">
        <v>8.7432093977598839</v>
      </c>
      <c r="O1310" s="201">
        <v>240</v>
      </c>
      <c r="P1310" s="184">
        <v>1398.0171185620634</v>
      </c>
      <c r="Q1310" s="201">
        <v>83</v>
      </c>
      <c r="S1310" s="234">
        <v>1303</v>
      </c>
    </row>
    <row r="1311" spans="1:19" s="28" customFormat="1" ht="15" customHeight="1" x14ac:dyDescent="0.25">
      <c r="A1311" s="145" t="s">
        <v>2821</v>
      </c>
      <c r="B1311" s="146">
        <v>24</v>
      </c>
      <c r="C1311" s="147" t="s">
        <v>2822</v>
      </c>
      <c r="D1311" s="136"/>
      <c r="E1311" s="16"/>
      <c r="F1311" s="178">
        <v>14993.790546834593</v>
      </c>
      <c r="G1311" s="201">
        <v>330</v>
      </c>
      <c r="H1311" s="180">
        <v>0.63077504332871193</v>
      </c>
      <c r="I1311" s="201">
        <v>157</v>
      </c>
      <c r="J1311" s="184">
        <v>77.75401300625397</v>
      </c>
      <c r="K1311" s="201">
        <v>704</v>
      </c>
      <c r="L1311" s="184">
        <v>67.520029233895627</v>
      </c>
      <c r="M1311" s="201">
        <v>474</v>
      </c>
      <c r="N1311" s="184">
        <v>8.8936232708587006</v>
      </c>
      <c r="O1311" s="201">
        <v>217</v>
      </c>
      <c r="P1311" s="184">
        <v>1246.5183026206755</v>
      </c>
      <c r="Q1311" s="201">
        <v>130</v>
      </c>
      <c r="S1311" s="234">
        <v>1304</v>
      </c>
    </row>
    <row r="1312" spans="1:19" s="28" customFormat="1" ht="15" customHeight="1" x14ac:dyDescent="0.25">
      <c r="A1312" s="145" t="s">
        <v>2823</v>
      </c>
      <c r="B1312" s="146">
        <v>25</v>
      </c>
      <c r="C1312" s="147" t="s">
        <v>2824</v>
      </c>
      <c r="D1312" s="136"/>
      <c r="E1312" s="16"/>
      <c r="F1312" s="178">
        <v>331950.7016672953</v>
      </c>
      <c r="G1312" s="201">
        <v>10</v>
      </c>
      <c r="H1312" s="180">
        <v>0.6781682836058861</v>
      </c>
      <c r="I1312" s="201">
        <v>79</v>
      </c>
      <c r="J1312" s="184">
        <v>80.621966863896532</v>
      </c>
      <c r="K1312" s="201">
        <v>458</v>
      </c>
      <c r="L1312" s="184">
        <v>73.433629541890369</v>
      </c>
      <c r="M1312" s="201">
        <v>243</v>
      </c>
      <c r="N1312" s="184">
        <v>9.0912568782382976</v>
      </c>
      <c r="O1312" s="201">
        <v>190</v>
      </c>
      <c r="P1312" s="184">
        <v>1385.6092890695054</v>
      </c>
      <c r="Q1312" s="201">
        <v>84</v>
      </c>
      <c r="S1312" s="234">
        <v>1305</v>
      </c>
    </row>
    <row r="1313" spans="1:19" s="28" customFormat="1" ht="15" customHeight="1" x14ac:dyDescent="0.25">
      <c r="A1313" s="145" t="s">
        <v>2825</v>
      </c>
      <c r="B1313" s="146">
        <v>26</v>
      </c>
      <c r="C1313" s="147" t="s">
        <v>2826</v>
      </c>
      <c r="D1313" s="136"/>
      <c r="E1313" s="16"/>
      <c r="F1313" s="178">
        <v>15983.576062081278</v>
      </c>
      <c r="G1313" s="201">
        <v>311</v>
      </c>
      <c r="H1313" s="180">
        <v>0.69137276652170288</v>
      </c>
      <c r="I1313" s="201">
        <v>70</v>
      </c>
      <c r="J1313" s="184">
        <v>77.888653201208541</v>
      </c>
      <c r="K1313" s="201">
        <v>688</v>
      </c>
      <c r="L1313" s="184">
        <v>67.778491676581353</v>
      </c>
      <c r="M1313" s="201">
        <v>464</v>
      </c>
      <c r="N1313" s="184">
        <v>9.6052174579229348</v>
      </c>
      <c r="O1313" s="201">
        <v>126</v>
      </c>
      <c r="P1313" s="184">
        <v>1549.0777944812392</v>
      </c>
      <c r="Q1313" s="201">
        <v>39</v>
      </c>
      <c r="S1313" s="234">
        <v>1306</v>
      </c>
    </row>
    <row r="1314" spans="1:19" s="28" customFormat="1" ht="15" customHeight="1" x14ac:dyDescent="0.25">
      <c r="A1314" s="145" t="s">
        <v>2827</v>
      </c>
      <c r="B1314" s="146">
        <v>27</v>
      </c>
      <c r="C1314" s="147" t="s">
        <v>2828</v>
      </c>
      <c r="D1314" s="136"/>
      <c r="E1314" s="16"/>
      <c r="F1314" s="178">
        <v>7122.8308594659802</v>
      </c>
      <c r="G1314" s="201">
        <v>608</v>
      </c>
      <c r="H1314" s="180">
        <v>0.72385745208912955</v>
      </c>
      <c r="I1314" s="201">
        <v>38</v>
      </c>
      <c r="J1314" s="184">
        <v>76.887761759313065</v>
      </c>
      <c r="K1314" s="201">
        <v>781</v>
      </c>
      <c r="L1314" s="184">
        <v>67.591356651550356</v>
      </c>
      <c r="M1314" s="201">
        <v>471</v>
      </c>
      <c r="N1314" s="184">
        <v>10.286943501434825</v>
      </c>
      <c r="O1314" s="201">
        <v>65</v>
      </c>
      <c r="P1314" s="184">
        <v>1735.9256136837535</v>
      </c>
      <c r="Q1314" s="201">
        <v>18</v>
      </c>
      <c r="S1314" s="234">
        <v>1307</v>
      </c>
    </row>
    <row r="1315" spans="1:19" s="28" customFormat="1" ht="15" customHeight="1" x14ac:dyDescent="0.25">
      <c r="A1315" s="145" t="s">
        <v>2829</v>
      </c>
      <c r="B1315" s="146">
        <v>28</v>
      </c>
      <c r="C1315" s="147" t="s">
        <v>2830</v>
      </c>
      <c r="D1315" s="136"/>
      <c r="E1315" s="16"/>
      <c r="F1315" s="178">
        <v>175991.51707262671</v>
      </c>
      <c r="G1315" s="201">
        <v>28</v>
      </c>
      <c r="H1315" s="180">
        <v>0.72919243232931641</v>
      </c>
      <c r="I1315" s="201">
        <v>33</v>
      </c>
      <c r="J1315" s="184">
        <v>82.546781673669216</v>
      </c>
      <c r="K1315" s="201">
        <v>303</v>
      </c>
      <c r="L1315" s="184">
        <v>75.379508067146162</v>
      </c>
      <c r="M1315" s="201">
        <v>188</v>
      </c>
      <c r="N1315" s="184">
        <v>10.307398406496663</v>
      </c>
      <c r="O1315" s="201">
        <v>64</v>
      </c>
      <c r="P1315" s="184">
        <v>1517.8346605882048</v>
      </c>
      <c r="Q1315" s="201">
        <v>47</v>
      </c>
      <c r="S1315" s="234">
        <v>1308</v>
      </c>
    </row>
    <row r="1316" spans="1:19" s="28" customFormat="1" ht="15" customHeight="1" x14ac:dyDescent="0.25">
      <c r="A1316" s="145" t="s">
        <v>2831</v>
      </c>
      <c r="B1316" s="146">
        <v>29</v>
      </c>
      <c r="C1316" s="147" t="s">
        <v>2832</v>
      </c>
      <c r="D1316" s="136"/>
      <c r="E1316" s="16"/>
      <c r="F1316" s="178">
        <v>7533.6472279508707</v>
      </c>
      <c r="G1316" s="201">
        <v>581</v>
      </c>
      <c r="H1316" s="180">
        <v>0.74879849747084015</v>
      </c>
      <c r="I1316" s="201">
        <v>23</v>
      </c>
      <c r="J1316" s="184">
        <v>81.212275914764462</v>
      </c>
      <c r="K1316" s="201">
        <v>424</v>
      </c>
      <c r="L1316" s="184">
        <v>76.32366183236762</v>
      </c>
      <c r="M1316" s="201">
        <v>164</v>
      </c>
      <c r="N1316" s="184">
        <v>10.325504100558506</v>
      </c>
      <c r="O1316" s="201">
        <v>62</v>
      </c>
      <c r="P1316" s="184">
        <v>1666.8732994673078</v>
      </c>
      <c r="Q1316" s="201">
        <v>26</v>
      </c>
      <c r="S1316" s="234">
        <v>1309</v>
      </c>
    </row>
    <row r="1317" spans="1:19" s="28" customFormat="1" ht="15" customHeight="1" x14ac:dyDescent="0.25">
      <c r="A1317" s="145" t="s">
        <v>2833</v>
      </c>
      <c r="B1317" s="146">
        <v>30</v>
      </c>
      <c r="C1317" s="147" t="s">
        <v>2834</v>
      </c>
      <c r="D1317" s="136"/>
      <c r="E1317" s="16"/>
      <c r="F1317" s="178">
        <v>114028.7286318835</v>
      </c>
      <c r="G1317" s="201">
        <v>47</v>
      </c>
      <c r="H1317" s="180">
        <v>0.83195666991932493</v>
      </c>
      <c r="I1317" s="201">
        <v>5</v>
      </c>
      <c r="J1317" s="184">
        <v>83.087669573343817</v>
      </c>
      <c r="K1317" s="201">
        <v>254</v>
      </c>
      <c r="L1317" s="184">
        <v>78.539352828493776</v>
      </c>
      <c r="M1317" s="201">
        <v>97</v>
      </c>
      <c r="N1317" s="184">
        <v>13.429721303096128</v>
      </c>
      <c r="O1317" s="201">
        <v>4</v>
      </c>
      <c r="P1317" s="184">
        <v>1863.109492474136</v>
      </c>
      <c r="Q1317" s="201">
        <v>11</v>
      </c>
      <c r="S1317" s="234">
        <v>1310</v>
      </c>
    </row>
    <row r="1318" spans="1:19" s="28" customFormat="1" ht="15" customHeight="1" x14ac:dyDescent="0.25">
      <c r="A1318" s="145" t="s">
        <v>2835</v>
      </c>
      <c r="B1318" s="146">
        <v>31</v>
      </c>
      <c r="C1318" s="147" t="s">
        <v>1924</v>
      </c>
      <c r="D1318" s="136"/>
      <c r="E1318" s="16"/>
      <c r="F1318" s="178">
        <v>61154.245441004561</v>
      </c>
      <c r="G1318" s="201">
        <v>102</v>
      </c>
      <c r="H1318" s="180">
        <v>0.79290739530209375</v>
      </c>
      <c r="I1318" s="201">
        <v>14</v>
      </c>
      <c r="J1318" s="184">
        <v>82.676612365213984</v>
      </c>
      <c r="K1318" s="201">
        <v>290</v>
      </c>
      <c r="L1318" s="184">
        <v>78.111510351237001</v>
      </c>
      <c r="M1318" s="201">
        <v>106</v>
      </c>
      <c r="N1318" s="184">
        <v>13.723123003294587</v>
      </c>
      <c r="O1318" s="201">
        <v>2</v>
      </c>
      <c r="P1318" s="184">
        <v>1613.43781748893</v>
      </c>
      <c r="Q1318" s="201">
        <v>29</v>
      </c>
      <c r="S1318" s="234">
        <v>1311</v>
      </c>
    </row>
    <row r="1319" spans="1:19" s="28" customFormat="1" ht="15" customHeight="1" x14ac:dyDescent="0.25">
      <c r="A1319" s="145" t="s">
        <v>2836</v>
      </c>
      <c r="B1319" s="146">
        <v>32</v>
      </c>
      <c r="C1319" s="147" t="s">
        <v>2837</v>
      </c>
      <c r="D1319" s="136"/>
      <c r="E1319" s="16"/>
      <c r="F1319" s="178">
        <v>1045663.5896806789</v>
      </c>
      <c r="G1319" s="201">
        <v>1</v>
      </c>
      <c r="H1319" s="180">
        <v>0.70825298353303257</v>
      </c>
      <c r="I1319" s="201">
        <v>54</v>
      </c>
      <c r="J1319" s="184">
        <v>81.565730664994121</v>
      </c>
      <c r="K1319" s="201">
        <v>388</v>
      </c>
      <c r="L1319" s="184">
        <v>73.238935777076449</v>
      </c>
      <c r="M1319" s="201">
        <v>250</v>
      </c>
      <c r="N1319" s="184">
        <v>9.5032230982760435</v>
      </c>
      <c r="O1319" s="201">
        <v>137</v>
      </c>
      <c r="P1319" s="184">
        <v>1508.7266340253916</v>
      </c>
      <c r="Q1319" s="201">
        <v>53</v>
      </c>
      <c r="S1319" s="234">
        <v>1312</v>
      </c>
    </row>
    <row r="1320" spans="1:19" s="28" customFormat="1" ht="15" customHeight="1" x14ac:dyDescent="0.25">
      <c r="A1320" s="145" t="s">
        <v>2838</v>
      </c>
      <c r="B1320" s="146">
        <v>33</v>
      </c>
      <c r="C1320" s="147" t="s">
        <v>2839</v>
      </c>
      <c r="D1320" s="136"/>
      <c r="E1320" s="16"/>
      <c r="F1320" s="178">
        <v>357671.02842361404</v>
      </c>
      <c r="G1320" s="201">
        <v>8</v>
      </c>
      <c r="H1320" s="180">
        <v>0.73871419103168312</v>
      </c>
      <c r="I1320" s="201">
        <v>27</v>
      </c>
      <c r="J1320" s="184">
        <v>83.12164579966597</v>
      </c>
      <c r="K1320" s="201">
        <v>251</v>
      </c>
      <c r="L1320" s="184">
        <v>77.015588422014105</v>
      </c>
      <c r="M1320" s="201">
        <v>150</v>
      </c>
      <c r="N1320" s="184">
        <v>9.847795309404475</v>
      </c>
      <c r="O1320" s="201">
        <v>105</v>
      </c>
      <c r="P1320" s="184">
        <v>1587.6586570275617</v>
      </c>
      <c r="Q1320" s="201">
        <v>34</v>
      </c>
      <c r="S1320" s="234">
        <v>1313</v>
      </c>
    </row>
    <row r="1321" spans="1:19" s="28" customFormat="1" ht="15" customHeight="1" x14ac:dyDescent="0.25">
      <c r="A1321" s="145" t="s">
        <v>2840</v>
      </c>
      <c r="B1321" s="146">
        <v>34</v>
      </c>
      <c r="C1321" s="147" t="s">
        <v>316</v>
      </c>
      <c r="D1321" s="136"/>
      <c r="E1321" s="16"/>
      <c r="F1321" s="178">
        <v>52441.514959387496</v>
      </c>
      <c r="G1321" s="201">
        <v>120</v>
      </c>
      <c r="H1321" s="180">
        <v>0.80425171165298881</v>
      </c>
      <c r="I1321" s="201">
        <v>13</v>
      </c>
      <c r="J1321" s="184">
        <v>85.143460381293679</v>
      </c>
      <c r="K1321" s="201">
        <v>155</v>
      </c>
      <c r="L1321" s="184">
        <v>81.11434001056918</v>
      </c>
      <c r="M1321" s="201">
        <v>46</v>
      </c>
      <c r="N1321" s="184">
        <v>11.539987974700816</v>
      </c>
      <c r="O1321" s="201">
        <v>21</v>
      </c>
      <c r="P1321" s="184">
        <v>1750.0306511266801</v>
      </c>
      <c r="Q1321" s="201">
        <v>16</v>
      </c>
      <c r="S1321" s="234">
        <v>1314</v>
      </c>
    </row>
    <row r="1322" spans="1:19" s="28" customFormat="1" ht="15" customHeight="1" x14ac:dyDescent="0.25">
      <c r="A1322" s="145" t="s">
        <v>2841</v>
      </c>
      <c r="B1322" s="146">
        <v>35</v>
      </c>
      <c r="C1322" s="147" t="s">
        <v>2842</v>
      </c>
      <c r="D1322" s="136"/>
      <c r="E1322" s="16"/>
      <c r="F1322" s="178">
        <v>658598.04595025256</v>
      </c>
      <c r="G1322" s="201">
        <v>2</v>
      </c>
      <c r="H1322" s="180">
        <v>0.75371549239482838</v>
      </c>
      <c r="I1322" s="201">
        <v>22</v>
      </c>
      <c r="J1322" s="184">
        <v>82.478619388223009</v>
      </c>
      <c r="K1322" s="201">
        <v>309</v>
      </c>
      <c r="L1322" s="184">
        <v>79.079192751728314</v>
      </c>
      <c r="M1322" s="201">
        <v>80</v>
      </c>
      <c r="N1322" s="184">
        <v>10.637248974564606</v>
      </c>
      <c r="O1322" s="201">
        <v>48</v>
      </c>
      <c r="P1322" s="184">
        <v>1605.5026936795068</v>
      </c>
      <c r="Q1322" s="201">
        <v>31</v>
      </c>
      <c r="S1322" s="234">
        <v>1315</v>
      </c>
    </row>
    <row r="1323" spans="1:19" s="28" customFormat="1" ht="15" customHeight="1" x14ac:dyDescent="0.25">
      <c r="A1323" s="145" t="s">
        <v>2843</v>
      </c>
      <c r="B1323" s="146">
        <v>36</v>
      </c>
      <c r="C1323" s="147" t="s">
        <v>1071</v>
      </c>
      <c r="D1323" s="136"/>
      <c r="E1323" s="16"/>
      <c r="F1323" s="178">
        <v>156456.59460945177</v>
      </c>
      <c r="G1323" s="201">
        <v>37</v>
      </c>
      <c r="H1323" s="180">
        <v>0.82531468536875752</v>
      </c>
      <c r="I1323" s="201">
        <v>7</v>
      </c>
      <c r="J1323" s="184">
        <v>82.614713355073405</v>
      </c>
      <c r="K1323" s="201">
        <v>298</v>
      </c>
      <c r="L1323" s="184">
        <v>76.410791234539815</v>
      </c>
      <c r="M1323" s="201">
        <v>163</v>
      </c>
      <c r="N1323" s="184">
        <v>12.59677585053708</v>
      </c>
      <c r="O1323" s="201">
        <v>13</v>
      </c>
      <c r="P1323" s="184">
        <v>1928.2731168533753</v>
      </c>
      <c r="Q1323" s="201">
        <v>7</v>
      </c>
      <c r="S1323" s="234">
        <v>1316</v>
      </c>
    </row>
    <row r="1324" spans="1:19" s="28" customFormat="1" ht="15" customHeight="1" x14ac:dyDescent="0.25">
      <c r="A1324" s="145" t="s">
        <v>2844</v>
      </c>
      <c r="B1324" s="146">
        <v>37</v>
      </c>
      <c r="C1324" s="147" t="s">
        <v>2845</v>
      </c>
      <c r="D1324" s="136"/>
      <c r="E1324" s="16"/>
      <c r="F1324" s="178">
        <v>197568.43854385888</v>
      </c>
      <c r="G1324" s="201">
        <v>25</v>
      </c>
      <c r="H1324" s="180">
        <v>0.74764212163528099</v>
      </c>
      <c r="I1324" s="201">
        <v>24</v>
      </c>
      <c r="J1324" s="184">
        <v>83.461988763712128</v>
      </c>
      <c r="K1324" s="201">
        <v>232</v>
      </c>
      <c r="L1324" s="184">
        <v>76.828286096552446</v>
      </c>
      <c r="M1324" s="201">
        <v>153</v>
      </c>
      <c r="N1324" s="184">
        <v>10.193674884490921</v>
      </c>
      <c r="O1324" s="201">
        <v>76</v>
      </c>
      <c r="P1324" s="184">
        <v>1603.8571472042768</v>
      </c>
      <c r="Q1324" s="201">
        <v>32</v>
      </c>
      <c r="S1324" s="234">
        <v>1317</v>
      </c>
    </row>
    <row r="1325" spans="1:19" s="28" customFormat="1" ht="15" customHeight="1" x14ac:dyDescent="0.25">
      <c r="A1325" s="145" t="s">
        <v>2846</v>
      </c>
      <c r="B1325" s="146">
        <v>38</v>
      </c>
      <c r="C1325" s="147" t="s">
        <v>2847</v>
      </c>
      <c r="D1325" s="136"/>
      <c r="E1325" s="16"/>
      <c r="F1325" s="178">
        <v>1005.8959610696231</v>
      </c>
      <c r="G1325" s="201">
        <v>1577</v>
      </c>
      <c r="H1325" s="180">
        <v>0.76218640060019938</v>
      </c>
      <c r="I1325" s="201">
        <v>17</v>
      </c>
      <c r="J1325" s="184">
        <v>80.260985735334373</v>
      </c>
      <c r="K1325" s="201">
        <v>485</v>
      </c>
      <c r="L1325" s="184">
        <v>62.296058933001234</v>
      </c>
      <c r="M1325" s="201">
        <v>686</v>
      </c>
      <c r="N1325" s="184">
        <v>10.215185490023316</v>
      </c>
      <c r="O1325" s="201">
        <v>72</v>
      </c>
      <c r="P1325" s="184">
        <v>1985.3617560776033</v>
      </c>
      <c r="Q1325" s="201">
        <v>2</v>
      </c>
      <c r="S1325" s="234">
        <v>1318</v>
      </c>
    </row>
    <row r="1326" spans="1:19" s="28" customFormat="1" ht="15" customHeight="1" x14ac:dyDescent="0.25">
      <c r="A1326" s="145" t="s">
        <v>2848</v>
      </c>
      <c r="B1326" s="146">
        <v>39</v>
      </c>
      <c r="C1326" s="147" t="s">
        <v>176</v>
      </c>
      <c r="D1326" s="136"/>
      <c r="E1326" s="16"/>
      <c r="F1326" s="178">
        <v>28055.334497780688</v>
      </c>
      <c r="G1326" s="201">
        <v>191</v>
      </c>
      <c r="H1326" s="180">
        <v>0.65636464691066831</v>
      </c>
      <c r="I1326" s="201">
        <v>108</v>
      </c>
      <c r="J1326" s="184">
        <v>78.224690043707525</v>
      </c>
      <c r="K1326" s="201">
        <v>658</v>
      </c>
      <c r="L1326" s="184">
        <v>67.15571046702847</v>
      </c>
      <c r="M1326" s="201">
        <v>488</v>
      </c>
      <c r="N1326" s="184">
        <v>9.2727972902759159</v>
      </c>
      <c r="O1326" s="201">
        <v>164</v>
      </c>
      <c r="P1326" s="184">
        <v>1356.7571657509004</v>
      </c>
      <c r="Q1326" s="201">
        <v>91</v>
      </c>
      <c r="S1326" s="234">
        <v>1319</v>
      </c>
    </row>
    <row r="1327" spans="1:19" s="28" customFormat="1" ht="15" customHeight="1" x14ac:dyDescent="0.25">
      <c r="A1327" s="145" t="s">
        <v>2849</v>
      </c>
      <c r="B1327" s="146">
        <v>40</v>
      </c>
      <c r="C1327" s="147" t="s">
        <v>2850</v>
      </c>
      <c r="D1327" s="136"/>
      <c r="E1327" s="16"/>
      <c r="F1327" s="178">
        <v>331424.09146945801</v>
      </c>
      <c r="G1327" s="201">
        <v>11</v>
      </c>
      <c r="H1327" s="180">
        <v>0.80958860019576084</v>
      </c>
      <c r="I1327" s="201">
        <v>11</v>
      </c>
      <c r="J1327" s="184">
        <v>82.906000234494556</v>
      </c>
      <c r="K1327" s="201">
        <v>272</v>
      </c>
      <c r="L1327" s="184">
        <v>78.518650833061358</v>
      </c>
      <c r="M1327" s="201">
        <v>98</v>
      </c>
      <c r="N1327" s="184">
        <v>12.985554995885987</v>
      </c>
      <c r="O1327" s="201">
        <v>9</v>
      </c>
      <c r="P1327" s="184">
        <v>1758.3232533681687</v>
      </c>
      <c r="Q1327" s="201">
        <v>15</v>
      </c>
      <c r="S1327" s="234">
        <v>1320</v>
      </c>
    </row>
    <row r="1328" spans="1:19" s="28" customFormat="1" ht="15" customHeight="1" x14ac:dyDescent="0.25">
      <c r="A1328" s="145" t="s">
        <v>2851</v>
      </c>
      <c r="B1328" s="146">
        <v>41</v>
      </c>
      <c r="C1328" s="147" t="s">
        <v>2852</v>
      </c>
      <c r="D1328" s="136"/>
      <c r="E1328" s="16"/>
      <c r="F1328" s="178">
        <v>91651.319383824128</v>
      </c>
      <c r="G1328" s="201">
        <v>63</v>
      </c>
      <c r="H1328" s="180">
        <v>0.82120011354297195</v>
      </c>
      <c r="I1328" s="201">
        <v>8</v>
      </c>
      <c r="J1328" s="184">
        <v>82.498299483727649</v>
      </c>
      <c r="K1328" s="201">
        <v>308</v>
      </c>
      <c r="L1328" s="184">
        <v>79.538783377730894</v>
      </c>
      <c r="M1328" s="201">
        <v>68</v>
      </c>
      <c r="N1328" s="184">
        <v>12.178596906040253</v>
      </c>
      <c r="O1328" s="201">
        <v>18</v>
      </c>
      <c r="P1328" s="184">
        <v>1903.2954390922532</v>
      </c>
      <c r="Q1328" s="201">
        <v>8</v>
      </c>
      <c r="S1328" s="234">
        <v>1321</v>
      </c>
    </row>
    <row r="1329" spans="1:19" s="28" customFormat="1" ht="15" customHeight="1" x14ac:dyDescent="0.25">
      <c r="A1329" s="145" t="s">
        <v>2853</v>
      </c>
      <c r="B1329" s="146">
        <v>42</v>
      </c>
      <c r="C1329" s="147" t="s">
        <v>2854</v>
      </c>
      <c r="D1329" s="136"/>
      <c r="E1329" s="16"/>
      <c r="F1329" s="178">
        <v>395968.57885332691</v>
      </c>
      <c r="G1329" s="201">
        <v>7</v>
      </c>
      <c r="H1329" s="180">
        <v>0.71459660196927988</v>
      </c>
      <c r="I1329" s="201">
        <v>44</v>
      </c>
      <c r="J1329" s="184">
        <v>82.323601502924959</v>
      </c>
      <c r="K1329" s="201">
        <v>323</v>
      </c>
      <c r="L1329" s="184">
        <v>74.638927986052707</v>
      </c>
      <c r="M1329" s="201">
        <v>208</v>
      </c>
      <c r="N1329" s="184">
        <v>9.477864701048178</v>
      </c>
      <c r="O1329" s="201">
        <v>140</v>
      </c>
      <c r="P1329" s="184">
        <v>1517.036139879345</v>
      </c>
      <c r="Q1329" s="201">
        <v>49</v>
      </c>
      <c r="S1329" s="234">
        <v>1322</v>
      </c>
    </row>
    <row r="1330" spans="1:19" s="28" customFormat="1" ht="15" customHeight="1" x14ac:dyDescent="0.25">
      <c r="A1330" s="145" t="s">
        <v>2855</v>
      </c>
      <c r="B1330" s="146">
        <v>43</v>
      </c>
      <c r="C1330" s="147" t="s">
        <v>2856</v>
      </c>
      <c r="D1330" s="136"/>
      <c r="E1330" s="16"/>
      <c r="F1330" s="178">
        <v>401183.32878563879</v>
      </c>
      <c r="G1330" s="201">
        <v>6</v>
      </c>
      <c r="H1330" s="180">
        <v>0.71097821552393259</v>
      </c>
      <c r="I1330" s="201">
        <v>50</v>
      </c>
      <c r="J1330" s="184">
        <v>82.091505988316754</v>
      </c>
      <c r="K1330" s="201">
        <v>343</v>
      </c>
      <c r="L1330" s="184">
        <v>74.194361193637221</v>
      </c>
      <c r="M1330" s="201">
        <v>220</v>
      </c>
      <c r="N1330" s="184">
        <v>9.3517534008126297</v>
      </c>
      <c r="O1330" s="201">
        <v>152</v>
      </c>
      <c r="P1330" s="184">
        <v>1517.178056763594</v>
      </c>
      <c r="Q1330" s="201">
        <v>48</v>
      </c>
      <c r="S1330" s="234">
        <v>1323</v>
      </c>
    </row>
    <row r="1331" spans="1:19" s="28" customFormat="1" ht="15" customHeight="1" x14ac:dyDescent="0.25">
      <c r="A1331" s="145" t="s">
        <v>2860</v>
      </c>
      <c r="B1331" s="146">
        <v>1</v>
      </c>
      <c r="C1331" s="147" t="s">
        <v>2861</v>
      </c>
      <c r="D1331" s="136"/>
      <c r="E1331" s="16"/>
      <c r="F1331" s="178">
        <v>68795.631275396328</v>
      </c>
      <c r="G1331" s="201">
        <v>89</v>
      </c>
      <c r="H1331" s="180">
        <v>0.67148676108078098</v>
      </c>
      <c r="I1331" s="201">
        <v>90</v>
      </c>
      <c r="J1331" s="184">
        <v>83.305481492386107</v>
      </c>
      <c r="K1331" s="201">
        <v>239</v>
      </c>
      <c r="L1331" s="184">
        <v>71.038262712090116</v>
      </c>
      <c r="M1331" s="201">
        <v>338</v>
      </c>
      <c r="N1331" s="184">
        <v>9.0259457809696535</v>
      </c>
      <c r="O1331" s="201">
        <v>196</v>
      </c>
      <c r="P1331" s="184">
        <v>1312.3849899409461</v>
      </c>
      <c r="Q1331" s="201">
        <v>98</v>
      </c>
      <c r="S1331" s="234">
        <v>1324</v>
      </c>
    </row>
    <row r="1332" spans="1:19" s="28" customFormat="1" ht="15" customHeight="1" x14ac:dyDescent="0.25">
      <c r="A1332" s="145" t="s">
        <v>2862</v>
      </c>
      <c r="B1332" s="146">
        <v>2</v>
      </c>
      <c r="C1332" s="147" t="s">
        <v>2863</v>
      </c>
      <c r="D1332" s="136"/>
      <c r="E1332" s="16"/>
      <c r="F1332" s="178">
        <v>21601.087139966592</v>
      </c>
      <c r="G1332" s="201">
        <v>244</v>
      </c>
      <c r="H1332" s="180">
        <v>0.65364399428908992</v>
      </c>
      <c r="I1332" s="201">
        <v>119</v>
      </c>
      <c r="J1332" s="184">
        <v>85.92219117672154</v>
      </c>
      <c r="K1332" s="201">
        <v>123</v>
      </c>
      <c r="L1332" s="184">
        <v>71.899146730393738</v>
      </c>
      <c r="M1332" s="201">
        <v>309</v>
      </c>
      <c r="N1332" s="184">
        <v>8.6198492686078225</v>
      </c>
      <c r="O1332" s="201">
        <v>273</v>
      </c>
      <c r="P1332" s="184">
        <v>1188.7491670438365</v>
      </c>
      <c r="Q1332" s="201">
        <v>153</v>
      </c>
      <c r="S1332" s="234">
        <v>1325</v>
      </c>
    </row>
    <row r="1333" spans="1:19" s="28" customFormat="1" ht="15" customHeight="1" x14ac:dyDescent="0.25">
      <c r="A1333" s="145" t="s">
        <v>2864</v>
      </c>
      <c r="B1333" s="146">
        <v>3</v>
      </c>
      <c r="C1333" s="147" t="s">
        <v>2865</v>
      </c>
      <c r="D1333" s="136"/>
      <c r="E1333" s="16"/>
      <c r="F1333" s="178">
        <v>17551.323821225826</v>
      </c>
      <c r="G1333" s="201">
        <v>291</v>
      </c>
      <c r="H1333" s="180">
        <v>0.65496593130998504</v>
      </c>
      <c r="I1333" s="201">
        <v>113</v>
      </c>
      <c r="J1333" s="184">
        <v>89.219415871883839</v>
      </c>
      <c r="K1333" s="201">
        <v>52</v>
      </c>
      <c r="L1333" s="184">
        <v>68.276720176387968</v>
      </c>
      <c r="M1333" s="201">
        <v>438</v>
      </c>
      <c r="N1333" s="184">
        <v>7.2594479757586674</v>
      </c>
      <c r="O1333" s="201">
        <v>551</v>
      </c>
      <c r="P1333" s="184">
        <v>1297.9653478941318</v>
      </c>
      <c r="Q1333" s="201">
        <v>106</v>
      </c>
      <c r="S1333" s="234">
        <v>1326</v>
      </c>
    </row>
    <row r="1334" spans="1:19" s="28" customFormat="1" ht="15" customHeight="1" x14ac:dyDescent="0.25">
      <c r="A1334" s="145" t="s">
        <v>2866</v>
      </c>
      <c r="B1334" s="146">
        <v>4</v>
      </c>
      <c r="C1334" s="147" t="s">
        <v>2867</v>
      </c>
      <c r="D1334" s="136"/>
      <c r="E1334" s="16"/>
      <c r="F1334" s="178">
        <v>24485.863845136231</v>
      </c>
      <c r="G1334" s="201">
        <v>221</v>
      </c>
      <c r="H1334" s="180">
        <v>0.66257597190462869</v>
      </c>
      <c r="I1334" s="201">
        <v>101</v>
      </c>
      <c r="J1334" s="184">
        <v>82.371768371413197</v>
      </c>
      <c r="K1334" s="201">
        <v>317</v>
      </c>
      <c r="L1334" s="184">
        <v>65.289900422904921</v>
      </c>
      <c r="M1334" s="201">
        <v>566</v>
      </c>
      <c r="N1334" s="184">
        <v>7.7144281288891596</v>
      </c>
      <c r="O1334" s="201">
        <v>443</v>
      </c>
      <c r="P1334" s="184">
        <v>1472.9433418800829</v>
      </c>
      <c r="Q1334" s="201">
        <v>66</v>
      </c>
      <c r="S1334" s="234">
        <v>1327</v>
      </c>
    </row>
    <row r="1335" spans="1:19" s="28" customFormat="1" ht="15" customHeight="1" x14ac:dyDescent="0.25">
      <c r="A1335" s="145" t="s">
        <v>2868</v>
      </c>
      <c r="B1335" s="146">
        <v>5</v>
      </c>
      <c r="C1335" s="147" t="s">
        <v>2869</v>
      </c>
      <c r="D1335" s="136"/>
      <c r="E1335" s="16"/>
      <c r="F1335" s="178">
        <v>12943.73631586587</v>
      </c>
      <c r="G1335" s="201">
        <v>381</v>
      </c>
      <c r="H1335" s="180">
        <v>0.65945844585233082</v>
      </c>
      <c r="I1335" s="201">
        <v>106</v>
      </c>
      <c r="J1335" s="184">
        <v>85.119284040645098</v>
      </c>
      <c r="K1335" s="201">
        <v>158</v>
      </c>
      <c r="L1335" s="184">
        <v>68.640148243841892</v>
      </c>
      <c r="M1335" s="201">
        <v>427</v>
      </c>
      <c r="N1335" s="184">
        <v>8.4888242684501023</v>
      </c>
      <c r="O1335" s="201">
        <v>294</v>
      </c>
      <c r="P1335" s="184">
        <v>1275.7859040340254</v>
      </c>
      <c r="Q1335" s="201">
        <v>121</v>
      </c>
      <c r="S1335" s="234">
        <v>1328</v>
      </c>
    </row>
    <row r="1336" spans="1:19" s="28" customFormat="1" ht="15" customHeight="1" x14ac:dyDescent="0.25">
      <c r="A1336" s="145" t="s">
        <v>2872</v>
      </c>
      <c r="B1336" s="146">
        <v>1</v>
      </c>
      <c r="C1336" s="147" t="s">
        <v>2873</v>
      </c>
      <c r="D1336" s="136"/>
      <c r="E1336" s="16"/>
      <c r="F1336" s="178">
        <v>2096.3717627096648</v>
      </c>
      <c r="G1336" s="201">
        <v>1250</v>
      </c>
      <c r="H1336" s="180">
        <v>0.5198304827857948</v>
      </c>
      <c r="I1336" s="201">
        <v>454</v>
      </c>
      <c r="J1336" s="184">
        <v>67.674897953272946</v>
      </c>
      <c r="K1336" s="201">
        <v>1497</v>
      </c>
      <c r="L1336" s="184">
        <v>58.45079236343836</v>
      </c>
      <c r="M1336" s="201">
        <v>841</v>
      </c>
      <c r="N1336" s="184">
        <v>7.2334013136102371</v>
      </c>
      <c r="O1336" s="201">
        <v>559</v>
      </c>
      <c r="P1336" s="184">
        <v>1064.4232918091855</v>
      </c>
      <c r="Q1336" s="201">
        <v>224</v>
      </c>
      <c r="S1336" s="234">
        <v>1329</v>
      </c>
    </row>
    <row r="1337" spans="1:19" s="28" customFormat="1" ht="15" customHeight="1" x14ac:dyDescent="0.25">
      <c r="A1337" s="145" t="s">
        <v>2874</v>
      </c>
      <c r="B1337" s="146">
        <v>2</v>
      </c>
      <c r="C1337" s="147" t="s">
        <v>2875</v>
      </c>
      <c r="D1337" s="136"/>
      <c r="E1337" s="16"/>
      <c r="F1337" s="178">
        <v>863.92265725499158</v>
      </c>
      <c r="G1337" s="201">
        <v>1638</v>
      </c>
      <c r="H1337" s="180">
        <v>0.24623114434104212</v>
      </c>
      <c r="I1337" s="201">
        <v>1687</v>
      </c>
      <c r="J1337" s="184">
        <v>69.828438694186858</v>
      </c>
      <c r="K1337" s="201">
        <v>1378</v>
      </c>
      <c r="L1337" s="184">
        <v>34.285878462580897</v>
      </c>
      <c r="M1337" s="201">
        <v>1649</v>
      </c>
      <c r="N1337" s="184">
        <v>4.7181919645045944</v>
      </c>
      <c r="O1337" s="201">
        <v>1387</v>
      </c>
      <c r="P1337" s="184">
        <v>220.55519333345245</v>
      </c>
      <c r="Q1337" s="201">
        <v>1689</v>
      </c>
      <c r="S1337" s="234">
        <v>1330</v>
      </c>
    </row>
    <row r="1338" spans="1:19" s="28" customFormat="1" ht="15" customHeight="1" x14ac:dyDescent="0.25">
      <c r="A1338" s="145" t="s">
        <v>2876</v>
      </c>
      <c r="B1338" s="146">
        <v>3</v>
      </c>
      <c r="C1338" s="147" t="s">
        <v>2877</v>
      </c>
      <c r="D1338" s="136"/>
      <c r="E1338" s="16"/>
      <c r="F1338" s="178">
        <v>1683.5415884969068</v>
      </c>
      <c r="G1338" s="201">
        <v>1360</v>
      </c>
      <c r="H1338" s="180">
        <v>0.33361392606276336</v>
      </c>
      <c r="I1338" s="201">
        <v>1249</v>
      </c>
      <c r="J1338" s="184">
        <v>65.318747056868503</v>
      </c>
      <c r="K1338" s="201">
        <v>1598</v>
      </c>
      <c r="L1338" s="184">
        <v>30.67120251665213</v>
      </c>
      <c r="M1338" s="201">
        <v>1737</v>
      </c>
      <c r="N1338" s="184">
        <v>6.1487682272814475</v>
      </c>
      <c r="O1338" s="201">
        <v>861</v>
      </c>
      <c r="P1338" s="184">
        <v>479.41560403466377</v>
      </c>
      <c r="Q1338" s="201">
        <v>1094</v>
      </c>
      <c r="S1338" s="234">
        <v>1331</v>
      </c>
    </row>
    <row r="1339" spans="1:19" s="28" customFormat="1" ht="15" customHeight="1" x14ac:dyDescent="0.25">
      <c r="A1339" s="145" t="s">
        <v>2878</v>
      </c>
      <c r="B1339" s="146">
        <v>4</v>
      </c>
      <c r="C1339" s="147" t="s">
        <v>2879</v>
      </c>
      <c r="D1339" s="136"/>
      <c r="E1339" s="16"/>
      <c r="F1339" s="178">
        <v>990.79241811061979</v>
      </c>
      <c r="G1339" s="201">
        <v>1584</v>
      </c>
      <c r="H1339" s="180">
        <v>0.41290744101549531</v>
      </c>
      <c r="I1339" s="201">
        <v>854</v>
      </c>
      <c r="J1339" s="184">
        <v>72.921785227382898</v>
      </c>
      <c r="K1339" s="201">
        <v>1152</v>
      </c>
      <c r="L1339" s="184">
        <v>60.472590980309135</v>
      </c>
      <c r="M1339" s="201">
        <v>765</v>
      </c>
      <c r="N1339" s="184">
        <v>5.7490797345466653</v>
      </c>
      <c r="O1339" s="201">
        <v>991</v>
      </c>
      <c r="P1339" s="184">
        <v>564.79791686053215</v>
      </c>
      <c r="Q1339" s="201">
        <v>918</v>
      </c>
      <c r="S1339" s="234">
        <v>1332</v>
      </c>
    </row>
    <row r="1340" spans="1:19" s="28" customFormat="1" ht="15" customHeight="1" x14ac:dyDescent="0.25">
      <c r="A1340" s="145" t="s">
        <v>2880</v>
      </c>
      <c r="B1340" s="146">
        <v>5</v>
      </c>
      <c r="C1340" s="147" t="s">
        <v>2881</v>
      </c>
      <c r="D1340" s="136"/>
      <c r="E1340" s="16"/>
      <c r="F1340" s="178">
        <v>969.64745796801503</v>
      </c>
      <c r="G1340" s="201">
        <v>1593</v>
      </c>
      <c r="H1340" s="180">
        <v>0.50322113505664656</v>
      </c>
      <c r="I1340" s="201">
        <v>516</v>
      </c>
      <c r="J1340" s="184">
        <v>67.002011243475437</v>
      </c>
      <c r="K1340" s="201">
        <v>1524</v>
      </c>
      <c r="L1340" s="184">
        <v>60.433809486847963</v>
      </c>
      <c r="M1340" s="201">
        <v>766</v>
      </c>
      <c r="N1340" s="184">
        <v>7.4250002916491455</v>
      </c>
      <c r="O1340" s="201">
        <v>506</v>
      </c>
      <c r="P1340" s="184">
        <v>952.10195253725237</v>
      </c>
      <c r="Q1340" s="201">
        <v>357</v>
      </c>
      <c r="S1340" s="234">
        <v>1333</v>
      </c>
    </row>
    <row r="1341" spans="1:19" s="28" customFormat="1" ht="15" customHeight="1" x14ac:dyDescent="0.25">
      <c r="A1341" s="145" t="s">
        <v>2884</v>
      </c>
      <c r="B1341" s="146">
        <v>1</v>
      </c>
      <c r="C1341" s="147" t="s">
        <v>2885</v>
      </c>
      <c r="D1341" s="136"/>
      <c r="E1341" s="16"/>
      <c r="F1341" s="178">
        <v>2401.4633304815325</v>
      </c>
      <c r="G1341" s="201">
        <v>1181</v>
      </c>
      <c r="H1341" s="180">
        <v>0.63181159673283749</v>
      </c>
      <c r="I1341" s="201">
        <v>155</v>
      </c>
      <c r="J1341" s="184">
        <v>77.291183456509785</v>
      </c>
      <c r="K1341" s="201">
        <v>743</v>
      </c>
      <c r="L1341" s="184">
        <v>59.796922731213769</v>
      </c>
      <c r="M1341" s="201">
        <v>790</v>
      </c>
      <c r="N1341" s="184">
        <v>8.9079521642529116</v>
      </c>
      <c r="O1341" s="201">
        <v>215</v>
      </c>
      <c r="P1341" s="184">
        <v>1338.8720884529096</v>
      </c>
      <c r="Q1341" s="201">
        <v>94</v>
      </c>
      <c r="S1341" s="234">
        <v>1334</v>
      </c>
    </row>
    <row r="1342" spans="1:19" s="28" customFormat="1" ht="15" customHeight="1" x14ac:dyDescent="0.25">
      <c r="A1342" s="145" t="s">
        <v>2886</v>
      </c>
      <c r="B1342" s="146">
        <v>2</v>
      </c>
      <c r="C1342" s="147" t="s">
        <v>2887</v>
      </c>
      <c r="D1342" s="136"/>
      <c r="E1342" s="16"/>
      <c r="F1342" s="178">
        <v>600.11410690439982</v>
      </c>
      <c r="G1342" s="201">
        <v>1743</v>
      </c>
      <c r="H1342" s="180">
        <v>0.461038577988447</v>
      </c>
      <c r="I1342" s="201">
        <v>666</v>
      </c>
      <c r="J1342" s="184">
        <v>72.569982154358641</v>
      </c>
      <c r="K1342" s="201">
        <v>1180</v>
      </c>
      <c r="L1342" s="184">
        <v>65.592234928819536</v>
      </c>
      <c r="M1342" s="201">
        <v>545</v>
      </c>
      <c r="N1342" s="184">
        <v>6.7841458712526119</v>
      </c>
      <c r="O1342" s="201">
        <v>680</v>
      </c>
      <c r="P1342" s="184">
        <v>669.99392765120865</v>
      </c>
      <c r="Q1342" s="201">
        <v>750</v>
      </c>
      <c r="S1342" s="234">
        <v>1335</v>
      </c>
    </row>
    <row r="1343" spans="1:19" s="28" customFormat="1" ht="15" customHeight="1" x14ac:dyDescent="0.25">
      <c r="A1343" s="145" t="s">
        <v>2888</v>
      </c>
      <c r="B1343" s="146">
        <v>3</v>
      </c>
      <c r="C1343" s="147" t="s">
        <v>2889</v>
      </c>
      <c r="D1343" s="136"/>
      <c r="E1343" s="16"/>
      <c r="F1343" s="178">
        <v>690.73536465841983</v>
      </c>
      <c r="G1343" s="201">
        <v>1703</v>
      </c>
      <c r="H1343" s="180">
        <v>0.43000912504948058</v>
      </c>
      <c r="I1343" s="201">
        <v>777</v>
      </c>
      <c r="J1343" s="184">
        <v>73.625706661598855</v>
      </c>
      <c r="K1343" s="201">
        <v>1093</v>
      </c>
      <c r="L1343" s="184">
        <v>57.430674553569261</v>
      </c>
      <c r="M1343" s="201">
        <v>884</v>
      </c>
      <c r="N1343" s="184">
        <v>7.1979622451241294</v>
      </c>
      <c r="O1343" s="201">
        <v>569</v>
      </c>
      <c r="P1343" s="184">
        <v>552.59795924302045</v>
      </c>
      <c r="Q1343" s="201">
        <v>939</v>
      </c>
      <c r="S1343" s="234">
        <v>1336</v>
      </c>
    </row>
    <row r="1344" spans="1:19" s="28" customFormat="1" ht="15" customHeight="1" x14ac:dyDescent="0.25">
      <c r="A1344" s="145" t="s">
        <v>2890</v>
      </c>
      <c r="B1344" s="146">
        <v>4</v>
      </c>
      <c r="C1344" s="147" t="s">
        <v>2891</v>
      </c>
      <c r="D1344" s="136"/>
      <c r="E1344" s="16"/>
      <c r="F1344" s="178">
        <v>765.24617658950308</v>
      </c>
      <c r="G1344" s="201">
        <v>1671</v>
      </c>
      <c r="H1344" s="180">
        <v>0.48093310468127265</v>
      </c>
      <c r="I1344" s="201">
        <v>589</v>
      </c>
      <c r="J1344" s="184">
        <v>76.886568022370113</v>
      </c>
      <c r="K1344" s="201">
        <v>782</v>
      </c>
      <c r="L1344" s="184">
        <v>57.363254797024609</v>
      </c>
      <c r="M1344" s="201">
        <v>887</v>
      </c>
      <c r="N1344" s="184">
        <v>7.5966135747901866</v>
      </c>
      <c r="O1344" s="201">
        <v>467</v>
      </c>
      <c r="P1344" s="184">
        <v>690.25048397000648</v>
      </c>
      <c r="Q1344" s="201">
        <v>726</v>
      </c>
      <c r="S1344" s="234">
        <v>1337</v>
      </c>
    </row>
    <row r="1345" spans="1:22" s="28" customFormat="1" ht="15" customHeight="1" x14ac:dyDescent="0.25">
      <c r="A1345" s="145" t="s">
        <v>2892</v>
      </c>
      <c r="B1345" s="146">
        <v>5</v>
      </c>
      <c r="C1345" s="147" t="s">
        <v>2893</v>
      </c>
      <c r="D1345" s="136"/>
      <c r="E1345" s="16"/>
      <c r="F1345" s="178">
        <v>861.90885152712451</v>
      </c>
      <c r="G1345" s="201">
        <v>1640</v>
      </c>
      <c r="H1345" s="180">
        <v>0.49049457655499074</v>
      </c>
      <c r="I1345" s="201">
        <v>558</v>
      </c>
      <c r="J1345" s="184">
        <v>73.809299203025233</v>
      </c>
      <c r="K1345" s="201">
        <v>1075</v>
      </c>
      <c r="L1345" s="184">
        <v>63.673420976748588</v>
      </c>
      <c r="M1345" s="201">
        <v>638</v>
      </c>
      <c r="N1345" s="184">
        <v>7.486093194700274</v>
      </c>
      <c r="O1345" s="201">
        <v>496</v>
      </c>
      <c r="P1345" s="184">
        <v>743.15173660947676</v>
      </c>
      <c r="Q1345" s="201">
        <v>649</v>
      </c>
      <c r="S1345" s="234">
        <v>1338</v>
      </c>
    </row>
    <row r="1346" spans="1:22" s="28" customFormat="1" ht="15" customHeight="1" x14ac:dyDescent="0.25">
      <c r="A1346" s="145" t="s">
        <v>2894</v>
      </c>
      <c r="B1346" s="146">
        <v>6</v>
      </c>
      <c r="C1346" s="147" t="s">
        <v>2102</v>
      </c>
      <c r="D1346" s="136"/>
      <c r="E1346" s="16"/>
      <c r="F1346" s="178">
        <v>558.83108948312395</v>
      </c>
      <c r="G1346" s="201">
        <v>1762</v>
      </c>
      <c r="H1346" s="180">
        <v>0.47979591669439214</v>
      </c>
      <c r="I1346" s="201">
        <v>599</v>
      </c>
      <c r="J1346" s="184">
        <v>75.694672288841446</v>
      </c>
      <c r="K1346" s="201">
        <v>885</v>
      </c>
      <c r="L1346" s="184">
        <v>66.220900644799087</v>
      </c>
      <c r="M1346" s="201">
        <v>522</v>
      </c>
      <c r="N1346" s="184">
        <v>8.2695567438282733</v>
      </c>
      <c r="O1346" s="201">
        <v>341</v>
      </c>
      <c r="P1346" s="184">
        <v>621.65782021850123</v>
      </c>
      <c r="Q1346" s="201">
        <v>823</v>
      </c>
      <c r="S1346" s="234">
        <v>1339</v>
      </c>
    </row>
    <row r="1347" spans="1:22" s="28" customFormat="1" ht="15" customHeight="1" x14ac:dyDescent="0.25">
      <c r="A1347" s="145" t="s">
        <v>2895</v>
      </c>
      <c r="B1347" s="146">
        <v>7</v>
      </c>
      <c r="C1347" s="147" t="s">
        <v>2896</v>
      </c>
      <c r="D1347" s="136"/>
      <c r="E1347" s="16"/>
      <c r="F1347" s="178">
        <v>5749.4153530606081</v>
      </c>
      <c r="G1347" s="201">
        <v>713</v>
      </c>
      <c r="H1347" s="180">
        <v>0.62288344349003122</v>
      </c>
      <c r="I1347" s="201">
        <v>176</v>
      </c>
      <c r="J1347" s="184">
        <v>76.830255373687294</v>
      </c>
      <c r="K1347" s="201">
        <v>786</v>
      </c>
      <c r="L1347" s="184">
        <v>63.794278973082513</v>
      </c>
      <c r="M1347" s="201">
        <v>631</v>
      </c>
      <c r="N1347" s="184">
        <v>6.8745456337485207</v>
      </c>
      <c r="O1347" s="201">
        <v>660</v>
      </c>
      <c r="P1347" s="184">
        <v>1479.3083153203377</v>
      </c>
      <c r="Q1347" s="201">
        <v>63</v>
      </c>
      <c r="S1347" s="234">
        <v>1340</v>
      </c>
    </row>
    <row r="1348" spans="1:22" s="28" customFormat="1" ht="15" customHeight="1" x14ac:dyDescent="0.25">
      <c r="A1348" s="145" t="s">
        <v>2899</v>
      </c>
      <c r="B1348" s="146">
        <v>1</v>
      </c>
      <c r="C1348" s="147" t="s">
        <v>2900</v>
      </c>
      <c r="D1348" s="136"/>
      <c r="E1348" s="16"/>
      <c r="F1348" s="178">
        <v>55153.104371960566</v>
      </c>
      <c r="G1348" s="201">
        <v>113</v>
      </c>
      <c r="H1348" s="180">
        <v>0.73150207287957791</v>
      </c>
      <c r="I1348" s="201">
        <v>31</v>
      </c>
      <c r="J1348" s="184">
        <v>81.821695159843713</v>
      </c>
      <c r="K1348" s="201">
        <v>367</v>
      </c>
      <c r="L1348" s="184">
        <v>80.483619227488433</v>
      </c>
      <c r="M1348" s="201">
        <v>53</v>
      </c>
      <c r="N1348" s="184">
        <v>9.7567123794842399</v>
      </c>
      <c r="O1348" s="201">
        <v>112</v>
      </c>
      <c r="P1348" s="184">
        <v>1552.1351313838645</v>
      </c>
      <c r="Q1348" s="201">
        <v>38</v>
      </c>
      <c r="S1348" s="234">
        <v>1341</v>
      </c>
    </row>
    <row r="1349" spans="1:22" s="28" customFormat="1" ht="15" customHeight="1" x14ac:dyDescent="0.25">
      <c r="A1349" s="145" t="s">
        <v>2901</v>
      </c>
      <c r="B1349" s="146">
        <v>2</v>
      </c>
      <c r="C1349" s="147" t="s">
        <v>2902</v>
      </c>
      <c r="D1349" s="136"/>
      <c r="E1349" s="16"/>
      <c r="F1349" s="178">
        <v>9851.5376207259178</v>
      </c>
      <c r="G1349" s="201">
        <v>473</v>
      </c>
      <c r="H1349" s="180">
        <v>0.68916519597477766</v>
      </c>
      <c r="I1349" s="201">
        <v>72</v>
      </c>
      <c r="J1349" s="184">
        <v>80.081522824877837</v>
      </c>
      <c r="K1349" s="201">
        <v>509</v>
      </c>
      <c r="L1349" s="184">
        <v>76.720380539743701</v>
      </c>
      <c r="M1349" s="201">
        <v>156</v>
      </c>
      <c r="N1349" s="184">
        <v>8.6519519305540751</v>
      </c>
      <c r="O1349" s="201">
        <v>261</v>
      </c>
      <c r="P1349" s="184">
        <v>1479.4878387071001</v>
      </c>
      <c r="Q1349" s="201">
        <v>62</v>
      </c>
      <c r="S1349" s="234">
        <v>1342</v>
      </c>
    </row>
    <row r="1350" spans="1:22" s="28" customFormat="1" ht="15" customHeight="1" x14ac:dyDescent="0.25">
      <c r="A1350" s="145" t="s">
        <v>2903</v>
      </c>
      <c r="B1350" s="146">
        <v>3</v>
      </c>
      <c r="C1350" s="147" t="s">
        <v>2904</v>
      </c>
      <c r="D1350" s="136"/>
      <c r="E1350" s="16"/>
      <c r="F1350" s="178">
        <v>2284.6625982652399</v>
      </c>
      <c r="G1350" s="201">
        <v>1213</v>
      </c>
      <c r="H1350" s="180">
        <v>0.61669324630494704</v>
      </c>
      <c r="I1350" s="201">
        <v>186</v>
      </c>
      <c r="J1350" s="184">
        <v>81.516405562301784</v>
      </c>
      <c r="K1350" s="201">
        <v>395</v>
      </c>
      <c r="L1350" s="184">
        <v>71.048886983826648</v>
      </c>
      <c r="M1350" s="201">
        <v>337</v>
      </c>
      <c r="N1350" s="184">
        <v>7.9607996197488502</v>
      </c>
      <c r="O1350" s="201">
        <v>394</v>
      </c>
      <c r="P1350" s="184">
        <v>1140.4731756362671</v>
      </c>
      <c r="Q1350" s="201">
        <v>174</v>
      </c>
      <c r="S1350" s="234">
        <v>1343</v>
      </c>
    </row>
    <row r="1351" spans="1:22" s="28" customFormat="1" ht="15" customHeight="1" x14ac:dyDescent="0.25">
      <c r="A1351" s="145" t="s">
        <v>2905</v>
      </c>
      <c r="B1351" s="146">
        <v>4</v>
      </c>
      <c r="C1351" s="147" t="s">
        <v>2906</v>
      </c>
      <c r="D1351" s="136"/>
      <c r="E1351" s="16"/>
      <c r="F1351" s="178">
        <v>8385.4870508386593</v>
      </c>
      <c r="G1351" s="201">
        <v>544</v>
      </c>
      <c r="H1351" s="180">
        <v>0.67999890981661781</v>
      </c>
      <c r="I1351" s="201">
        <v>78</v>
      </c>
      <c r="J1351" s="184">
        <v>80.93918626377662</v>
      </c>
      <c r="K1351" s="201">
        <v>437</v>
      </c>
      <c r="L1351" s="184">
        <v>82.885630257698239</v>
      </c>
      <c r="M1351" s="201">
        <v>30</v>
      </c>
      <c r="N1351" s="184">
        <v>8.9096869976982482</v>
      </c>
      <c r="O1351" s="201">
        <v>214</v>
      </c>
      <c r="P1351" s="184">
        <v>1325.493995643656</v>
      </c>
      <c r="Q1351" s="201">
        <v>96</v>
      </c>
      <c r="S1351" s="234">
        <v>1344</v>
      </c>
    </row>
    <row r="1352" spans="1:22" s="28" customFormat="1" ht="15" customHeight="1" x14ac:dyDescent="0.25">
      <c r="A1352" s="145" t="s">
        <v>2907</v>
      </c>
      <c r="B1352" s="146">
        <v>5</v>
      </c>
      <c r="C1352" s="147" t="s">
        <v>2265</v>
      </c>
      <c r="D1352" s="136"/>
      <c r="E1352" s="16"/>
      <c r="F1352" s="178">
        <v>21721.915483638619</v>
      </c>
      <c r="G1352" s="201">
        <v>242</v>
      </c>
      <c r="H1352" s="180">
        <v>0.70512140203320461</v>
      </c>
      <c r="I1352" s="201">
        <v>60</v>
      </c>
      <c r="J1352" s="184">
        <v>81.701993011376047</v>
      </c>
      <c r="K1352" s="201">
        <v>377</v>
      </c>
      <c r="L1352" s="184">
        <v>73.276460310740973</v>
      </c>
      <c r="M1352" s="201">
        <v>248</v>
      </c>
      <c r="N1352" s="184">
        <v>9.3107378567896859</v>
      </c>
      <c r="O1352" s="201">
        <v>158</v>
      </c>
      <c r="P1352" s="184">
        <v>1503.8659683689714</v>
      </c>
      <c r="Q1352" s="201">
        <v>57</v>
      </c>
      <c r="S1352" s="234">
        <v>1345</v>
      </c>
    </row>
    <row r="1353" spans="1:22" s="28" customFormat="1" ht="15" customHeight="1" x14ac:dyDescent="0.25">
      <c r="A1353" s="145" t="s">
        <v>2908</v>
      </c>
      <c r="B1353" s="146">
        <v>6</v>
      </c>
      <c r="C1353" s="147" t="s">
        <v>2909</v>
      </c>
      <c r="D1353" s="136"/>
      <c r="E1353" s="16"/>
      <c r="F1353" s="178">
        <v>1050.1996870826995</v>
      </c>
      <c r="G1353" s="201">
        <v>1554</v>
      </c>
      <c r="H1353" s="180">
        <v>0.70553035289268873</v>
      </c>
      <c r="I1353" s="201">
        <v>59</v>
      </c>
      <c r="J1353" s="184">
        <v>89.568561918847223</v>
      </c>
      <c r="K1353" s="201">
        <v>46</v>
      </c>
      <c r="L1353" s="184">
        <v>75.156821739706885</v>
      </c>
      <c r="M1353" s="201">
        <v>196</v>
      </c>
      <c r="N1353" s="184">
        <v>7.3397961840825188</v>
      </c>
      <c r="O1353" s="201">
        <v>531</v>
      </c>
      <c r="P1353" s="184">
        <v>1520.6183093291809</v>
      </c>
      <c r="Q1353" s="201">
        <v>45</v>
      </c>
      <c r="R1353" s="29"/>
      <c r="S1353" s="234">
        <v>1346</v>
      </c>
      <c r="T1353" s="29"/>
      <c r="U1353" s="29"/>
      <c r="V1353" s="29"/>
    </row>
    <row r="1354" spans="1:22" s="28" customFormat="1" ht="15" customHeight="1" x14ac:dyDescent="0.25">
      <c r="A1354" s="145" t="s">
        <v>2910</v>
      </c>
      <c r="B1354" s="146">
        <v>7</v>
      </c>
      <c r="C1354" s="147" t="s">
        <v>2911</v>
      </c>
      <c r="D1354" s="136"/>
      <c r="E1354" s="16"/>
      <c r="F1354" s="178">
        <v>39193.693978613694</v>
      </c>
      <c r="G1354" s="201">
        <v>147</v>
      </c>
      <c r="H1354" s="180">
        <v>0.71409452405586205</v>
      </c>
      <c r="I1354" s="201">
        <v>45</v>
      </c>
      <c r="J1354" s="184">
        <v>87.16730451940731</v>
      </c>
      <c r="K1354" s="201">
        <v>84</v>
      </c>
      <c r="L1354" s="184">
        <v>74.364255976996517</v>
      </c>
      <c r="M1354" s="201">
        <v>216</v>
      </c>
      <c r="N1354" s="184">
        <v>9.229951371237803</v>
      </c>
      <c r="O1354" s="201">
        <v>170</v>
      </c>
      <c r="P1354" s="184">
        <v>1423.8083302729692</v>
      </c>
      <c r="Q1354" s="201">
        <v>75</v>
      </c>
      <c r="S1354" s="234">
        <v>1347</v>
      </c>
    </row>
    <row r="1355" spans="1:22" s="28" customFormat="1" ht="15" customHeight="1" x14ac:dyDescent="0.25">
      <c r="A1355" s="145" t="s">
        <v>2912</v>
      </c>
      <c r="B1355" s="146">
        <v>8</v>
      </c>
      <c r="C1355" s="147" t="s">
        <v>2913</v>
      </c>
      <c r="D1355" s="136"/>
      <c r="E1355" s="16"/>
      <c r="F1355" s="178">
        <v>4423.3242812601147</v>
      </c>
      <c r="G1355" s="201">
        <v>855</v>
      </c>
      <c r="H1355" s="180">
        <v>0.70673859490498636</v>
      </c>
      <c r="I1355" s="201">
        <v>55</v>
      </c>
      <c r="J1355" s="184">
        <v>81.247975170205308</v>
      </c>
      <c r="K1355" s="201">
        <v>420</v>
      </c>
      <c r="L1355" s="184">
        <v>77.402395035420838</v>
      </c>
      <c r="M1355" s="201">
        <v>124</v>
      </c>
      <c r="N1355" s="184">
        <v>8.5787866258744518</v>
      </c>
      <c r="O1355" s="201">
        <v>282</v>
      </c>
      <c r="P1355" s="184">
        <v>1561.9636465149676</v>
      </c>
      <c r="Q1355" s="201">
        <v>37</v>
      </c>
      <c r="S1355" s="234">
        <v>1348</v>
      </c>
    </row>
    <row r="1356" spans="1:22" s="28" customFormat="1" ht="15" customHeight="1" x14ac:dyDescent="0.25">
      <c r="A1356" s="145" t="s">
        <v>2914</v>
      </c>
      <c r="B1356" s="146">
        <v>9</v>
      </c>
      <c r="C1356" s="147" t="s">
        <v>2915</v>
      </c>
      <c r="D1356" s="136"/>
      <c r="E1356" s="16"/>
      <c r="F1356" s="178">
        <v>32942.840999314176</v>
      </c>
      <c r="G1356" s="201">
        <v>168</v>
      </c>
      <c r="H1356" s="180">
        <v>0.71295973179007821</v>
      </c>
      <c r="I1356" s="201">
        <v>49</v>
      </c>
      <c r="J1356" s="184">
        <v>82.955646243535128</v>
      </c>
      <c r="K1356" s="201">
        <v>266</v>
      </c>
      <c r="L1356" s="184">
        <v>79.400475075675061</v>
      </c>
      <c r="M1356" s="201">
        <v>73</v>
      </c>
      <c r="N1356" s="184">
        <v>9.324912613374627</v>
      </c>
      <c r="O1356" s="201">
        <v>157</v>
      </c>
      <c r="P1356" s="184">
        <v>1460.7694891547683</v>
      </c>
      <c r="Q1356" s="201">
        <v>69</v>
      </c>
      <c r="S1356" s="234">
        <v>1349</v>
      </c>
    </row>
    <row r="1357" spans="1:22" s="28" customFormat="1" ht="15" customHeight="1" x14ac:dyDescent="0.25">
      <c r="A1357" s="145" t="s">
        <v>2916</v>
      </c>
      <c r="B1357" s="146">
        <v>10</v>
      </c>
      <c r="C1357" s="147" t="s">
        <v>2917</v>
      </c>
      <c r="D1357" s="136"/>
      <c r="E1357" s="16"/>
      <c r="F1357" s="178">
        <v>26414.082829568993</v>
      </c>
      <c r="G1357" s="201">
        <v>202</v>
      </c>
      <c r="H1357" s="180">
        <v>0.67543944915286624</v>
      </c>
      <c r="I1357" s="201">
        <v>86</v>
      </c>
      <c r="J1357" s="184">
        <v>79.22863521704673</v>
      </c>
      <c r="K1357" s="201">
        <v>567</v>
      </c>
      <c r="L1357" s="184">
        <v>72.038277666678397</v>
      </c>
      <c r="M1357" s="201">
        <v>300</v>
      </c>
      <c r="N1357" s="184">
        <v>8.5257183916748378</v>
      </c>
      <c r="O1357" s="201">
        <v>289</v>
      </c>
      <c r="P1357" s="184">
        <v>1473.7718685871373</v>
      </c>
      <c r="Q1357" s="201">
        <v>65</v>
      </c>
      <c r="S1357" s="234">
        <v>1350</v>
      </c>
    </row>
    <row r="1358" spans="1:22" s="28" customFormat="1" ht="15" customHeight="1" x14ac:dyDescent="0.25">
      <c r="A1358" s="145" t="s">
        <v>2918</v>
      </c>
      <c r="B1358" s="146">
        <v>11</v>
      </c>
      <c r="C1358" s="147" t="s">
        <v>2919</v>
      </c>
      <c r="D1358" s="136"/>
      <c r="E1358" s="16"/>
      <c r="F1358" s="178">
        <v>1697.6382285919765</v>
      </c>
      <c r="G1358" s="201">
        <v>1352</v>
      </c>
      <c r="H1358" s="180">
        <v>0.72596207357055131</v>
      </c>
      <c r="I1358" s="201">
        <v>35</v>
      </c>
      <c r="J1358" s="184">
        <v>86.808423382205561</v>
      </c>
      <c r="K1358" s="201">
        <v>99</v>
      </c>
      <c r="L1358" s="184">
        <v>74.488658977083034</v>
      </c>
      <c r="M1358" s="201">
        <v>214</v>
      </c>
      <c r="N1358" s="184">
        <v>8.9663532085358444</v>
      </c>
      <c r="O1358" s="201">
        <v>204</v>
      </c>
      <c r="P1358" s="184">
        <v>1528.180450430064</v>
      </c>
      <c r="Q1358" s="201">
        <v>40</v>
      </c>
      <c r="S1358" s="234">
        <v>1351</v>
      </c>
    </row>
    <row r="1359" spans="1:22" s="28" customFormat="1" ht="15" customHeight="1" x14ac:dyDescent="0.25">
      <c r="A1359" s="145" t="s">
        <v>2920</v>
      </c>
      <c r="B1359" s="146">
        <v>12</v>
      </c>
      <c r="C1359" s="147" t="s">
        <v>2921</v>
      </c>
      <c r="D1359" s="136"/>
      <c r="E1359" s="16"/>
      <c r="F1359" s="178">
        <v>16202.073983554859</v>
      </c>
      <c r="G1359" s="201">
        <v>305</v>
      </c>
      <c r="H1359" s="180">
        <v>0.6756878072412128</v>
      </c>
      <c r="I1359" s="201">
        <v>84</v>
      </c>
      <c r="J1359" s="184">
        <v>81.232241228994098</v>
      </c>
      <c r="K1359" s="201">
        <v>422</v>
      </c>
      <c r="L1359" s="184">
        <v>68.024246318069103</v>
      </c>
      <c r="M1359" s="201">
        <v>455</v>
      </c>
      <c r="N1359" s="184">
        <v>8.354272312770723</v>
      </c>
      <c r="O1359" s="201">
        <v>321</v>
      </c>
      <c r="P1359" s="184">
        <v>1483.0084271260446</v>
      </c>
      <c r="Q1359" s="201">
        <v>61</v>
      </c>
      <c r="S1359" s="234">
        <v>1352</v>
      </c>
    </row>
    <row r="1360" spans="1:22" s="28" customFormat="1" ht="15" customHeight="1" x14ac:dyDescent="0.25">
      <c r="A1360" s="145" t="s">
        <v>2922</v>
      </c>
      <c r="B1360" s="146">
        <v>13</v>
      </c>
      <c r="C1360" s="147" t="s">
        <v>740</v>
      </c>
      <c r="D1360" s="136"/>
      <c r="E1360" s="16"/>
      <c r="F1360" s="178">
        <v>4372.9791380634369</v>
      </c>
      <c r="G1360" s="201">
        <v>864</v>
      </c>
      <c r="H1360" s="180">
        <v>0.75606142889637284</v>
      </c>
      <c r="I1360" s="201">
        <v>20</v>
      </c>
      <c r="J1360" s="184">
        <v>81.51873571133261</v>
      </c>
      <c r="K1360" s="201">
        <v>394</v>
      </c>
      <c r="L1360" s="184">
        <v>79.215129894872604</v>
      </c>
      <c r="M1360" s="201">
        <v>76</v>
      </c>
      <c r="N1360" s="184">
        <v>10.282686824776722</v>
      </c>
      <c r="O1360" s="201">
        <v>66</v>
      </c>
      <c r="P1360" s="184">
        <v>1679.070247080017</v>
      </c>
      <c r="Q1360" s="201">
        <v>23</v>
      </c>
      <c r="S1360" s="234">
        <v>1353</v>
      </c>
    </row>
    <row r="1361" spans="1:19" s="28" customFormat="1" ht="15" customHeight="1" x14ac:dyDescent="0.25">
      <c r="A1361" s="145" t="s">
        <v>2923</v>
      </c>
      <c r="B1361" s="146">
        <v>14</v>
      </c>
      <c r="C1361" s="147" t="s">
        <v>316</v>
      </c>
      <c r="D1361" s="136"/>
      <c r="E1361" s="16"/>
      <c r="F1361" s="178">
        <v>13528.746879811268</v>
      </c>
      <c r="G1361" s="201">
        <v>361</v>
      </c>
      <c r="H1361" s="180">
        <v>0.73338782795349344</v>
      </c>
      <c r="I1361" s="201">
        <v>30</v>
      </c>
      <c r="J1361" s="184">
        <v>88.045787119679787</v>
      </c>
      <c r="K1361" s="201">
        <v>71</v>
      </c>
      <c r="L1361" s="184">
        <v>74.798099637904073</v>
      </c>
      <c r="M1361" s="201">
        <v>206</v>
      </c>
      <c r="N1361" s="184">
        <v>8.3590210456409402</v>
      </c>
      <c r="O1361" s="201">
        <v>320</v>
      </c>
      <c r="P1361" s="184">
        <v>1609.3184089741171</v>
      </c>
      <c r="Q1361" s="201">
        <v>30</v>
      </c>
      <c r="S1361" s="234">
        <v>1354</v>
      </c>
    </row>
    <row r="1362" spans="1:19" s="28" customFormat="1" ht="15" customHeight="1" x14ac:dyDescent="0.25">
      <c r="A1362" s="145" t="s">
        <v>2924</v>
      </c>
      <c r="B1362" s="146">
        <v>15</v>
      </c>
      <c r="C1362" s="147" t="s">
        <v>2925</v>
      </c>
      <c r="D1362" s="136"/>
      <c r="E1362" s="16"/>
      <c r="F1362" s="178">
        <v>3124.4195867858261</v>
      </c>
      <c r="G1362" s="201">
        <v>1036</v>
      </c>
      <c r="H1362" s="180">
        <v>0.73854315275378946</v>
      </c>
      <c r="I1362" s="201">
        <v>28</v>
      </c>
      <c r="J1362" s="184">
        <v>81.721816056536682</v>
      </c>
      <c r="K1362" s="201">
        <v>374</v>
      </c>
      <c r="L1362" s="184">
        <v>85.637006957253547</v>
      </c>
      <c r="M1362" s="201">
        <v>14</v>
      </c>
      <c r="N1362" s="184">
        <v>9.3490007324751421</v>
      </c>
      <c r="O1362" s="201">
        <v>153</v>
      </c>
      <c r="P1362" s="184">
        <v>1591.7338656169097</v>
      </c>
      <c r="Q1362" s="201">
        <v>33</v>
      </c>
      <c r="S1362" s="234">
        <v>1355</v>
      </c>
    </row>
    <row r="1363" spans="1:19" s="28" customFormat="1" ht="15" customHeight="1" x14ac:dyDescent="0.25">
      <c r="A1363" s="145" t="s">
        <v>2926</v>
      </c>
      <c r="B1363" s="146">
        <v>16</v>
      </c>
      <c r="C1363" s="147" t="s">
        <v>2927</v>
      </c>
      <c r="D1363" s="136"/>
      <c r="E1363" s="16"/>
      <c r="F1363" s="178">
        <v>1323.0703632086934</v>
      </c>
      <c r="G1363" s="201">
        <v>1471</v>
      </c>
      <c r="H1363" s="180">
        <v>0.65617061275634447</v>
      </c>
      <c r="I1363" s="201">
        <v>109</v>
      </c>
      <c r="J1363" s="184">
        <v>79.254006032732562</v>
      </c>
      <c r="K1363" s="201">
        <v>565</v>
      </c>
      <c r="L1363" s="184">
        <v>61.125398216668778</v>
      </c>
      <c r="M1363" s="201">
        <v>737</v>
      </c>
      <c r="N1363" s="184">
        <v>8.1755593006802378</v>
      </c>
      <c r="O1363" s="201">
        <v>359</v>
      </c>
      <c r="P1363" s="184">
        <v>1505.147358291435</v>
      </c>
      <c r="Q1363" s="201">
        <v>55</v>
      </c>
      <c r="S1363" s="234">
        <v>1356</v>
      </c>
    </row>
    <row r="1364" spans="1:19" s="28" customFormat="1" ht="15" customHeight="1" x14ac:dyDescent="0.25">
      <c r="A1364" s="145" t="s">
        <v>2930</v>
      </c>
      <c r="B1364" s="146">
        <v>1</v>
      </c>
      <c r="C1364" s="147" t="s">
        <v>2931</v>
      </c>
      <c r="D1364" s="136"/>
      <c r="E1364" s="16"/>
      <c r="F1364" s="178">
        <v>100604.69964992131</v>
      </c>
      <c r="G1364" s="201">
        <v>54</v>
      </c>
      <c r="H1364" s="180">
        <v>0.67368847414711563</v>
      </c>
      <c r="I1364" s="201">
        <v>88</v>
      </c>
      <c r="J1364" s="184">
        <v>82.364019070526979</v>
      </c>
      <c r="K1364" s="201">
        <v>318</v>
      </c>
      <c r="L1364" s="184">
        <v>69.438223732603902</v>
      </c>
      <c r="M1364" s="201">
        <v>399</v>
      </c>
      <c r="N1364" s="184">
        <v>8.6318123523896499</v>
      </c>
      <c r="O1364" s="201">
        <v>268</v>
      </c>
      <c r="P1364" s="184">
        <v>1398.9010396634674</v>
      </c>
      <c r="Q1364" s="201">
        <v>82</v>
      </c>
      <c r="S1364" s="234">
        <v>1357</v>
      </c>
    </row>
    <row r="1365" spans="1:19" s="28" customFormat="1" ht="15" customHeight="1" x14ac:dyDescent="0.25">
      <c r="A1365" s="145" t="s">
        <v>2932</v>
      </c>
      <c r="B1365" s="146">
        <v>2</v>
      </c>
      <c r="C1365" s="147" t="s">
        <v>2933</v>
      </c>
      <c r="D1365" s="136"/>
      <c r="E1365" s="16"/>
      <c r="F1365" s="178">
        <v>691.74226752235347</v>
      </c>
      <c r="G1365" s="201">
        <v>1702</v>
      </c>
      <c r="H1365" s="180">
        <v>0.53924686249128773</v>
      </c>
      <c r="I1365" s="201">
        <v>398</v>
      </c>
      <c r="J1365" s="184">
        <v>78.340293206278361</v>
      </c>
      <c r="K1365" s="201">
        <v>643</v>
      </c>
      <c r="L1365" s="184">
        <v>66.738432870005212</v>
      </c>
      <c r="M1365" s="201">
        <v>503</v>
      </c>
      <c r="N1365" s="184">
        <v>6.9189284715892407</v>
      </c>
      <c r="O1365" s="201">
        <v>645</v>
      </c>
      <c r="P1365" s="184">
        <v>921.4256113082879</v>
      </c>
      <c r="Q1365" s="201">
        <v>390</v>
      </c>
      <c r="S1365" s="234">
        <v>1358</v>
      </c>
    </row>
    <row r="1366" spans="1:19" s="28" customFormat="1" ht="15" customHeight="1" x14ac:dyDescent="0.25">
      <c r="A1366" s="145" t="s">
        <v>2934</v>
      </c>
      <c r="B1366" s="146">
        <v>3</v>
      </c>
      <c r="C1366" s="147" t="s">
        <v>2935</v>
      </c>
      <c r="D1366" s="136"/>
      <c r="E1366" s="16"/>
      <c r="F1366" s="178">
        <v>908.22638326806816</v>
      </c>
      <c r="G1366" s="201">
        <v>1621</v>
      </c>
      <c r="H1366" s="180">
        <v>0.58490119339161928</v>
      </c>
      <c r="I1366" s="201">
        <v>255</v>
      </c>
      <c r="J1366" s="184">
        <v>84.601312287011893</v>
      </c>
      <c r="K1366" s="201">
        <v>184</v>
      </c>
      <c r="L1366" s="184">
        <v>62.360564405625588</v>
      </c>
      <c r="M1366" s="201">
        <v>684</v>
      </c>
      <c r="N1366" s="184">
        <v>7.8228704863800385</v>
      </c>
      <c r="O1366" s="201">
        <v>423</v>
      </c>
      <c r="P1366" s="184">
        <v>1000.4888569141747</v>
      </c>
      <c r="Q1366" s="201">
        <v>297</v>
      </c>
      <c r="S1366" s="234">
        <v>1359</v>
      </c>
    </row>
    <row r="1367" spans="1:19" s="28" customFormat="1" ht="15" customHeight="1" x14ac:dyDescent="0.25">
      <c r="A1367" s="145" t="s">
        <v>2936</v>
      </c>
      <c r="B1367" s="146">
        <v>4</v>
      </c>
      <c r="C1367" s="147" t="s">
        <v>2937</v>
      </c>
      <c r="D1367" s="136"/>
      <c r="E1367" s="16"/>
      <c r="F1367" s="178">
        <v>19598.357343602747</v>
      </c>
      <c r="G1367" s="201">
        <v>266</v>
      </c>
      <c r="H1367" s="180">
        <v>0.64554095403178013</v>
      </c>
      <c r="I1367" s="201">
        <v>131</v>
      </c>
      <c r="J1367" s="184">
        <v>81.7181788748305</v>
      </c>
      <c r="K1367" s="201">
        <v>375</v>
      </c>
      <c r="L1367" s="184">
        <v>64.225988552578201</v>
      </c>
      <c r="M1367" s="201">
        <v>613</v>
      </c>
      <c r="N1367" s="184">
        <v>7.0520999134856988</v>
      </c>
      <c r="O1367" s="201">
        <v>614</v>
      </c>
      <c r="P1367" s="184">
        <v>1474.2610717437758</v>
      </c>
      <c r="Q1367" s="201">
        <v>64</v>
      </c>
      <c r="S1367" s="234">
        <v>1360</v>
      </c>
    </row>
    <row r="1368" spans="1:19" s="28" customFormat="1" ht="15" customHeight="1" x14ac:dyDescent="0.25">
      <c r="A1368" s="145" t="s">
        <v>2938</v>
      </c>
      <c r="B1368" s="146">
        <v>5</v>
      </c>
      <c r="C1368" s="147" t="s">
        <v>1443</v>
      </c>
      <c r="D1368" s="136"/>
      <c r="E1368" s="16"/>
      <c r="F1368" s="178">
        <v>57312.911015098041</v>
      </c>
      <c r="G1368" s="201">
        <v>111</v>
      </c>
      <c r="H1368" s="180">
        <v>0.66616655113365186</v>
      </c>
      <c r="I1368" s="201">
        <v>96</v>
      </c>
      <c r="J1368" s="184">
        <v>82.063796353028621</v>
      </c>
      <c r="K1368" s="201">
        <v>346</v>
      </c>
      <c r="L1368" s="184">
        <v>72.578664874979253</v>
      </c>
      <c r="M1368" s="201">
        <v>277</v>
      </c>
      <c r="N1368" s="184">
        <v>8.2790373767594421</v>
      </c>
      <c r="O1368" s="201">
        <v>339</v>
      </c>
      <c r="P1368" s="184">
        <v>1366.4977063021531</v>
      </c>
      <c r="Q1368" s="201">
        <v>89</v>
      </c>
      <c r="S1368" s="234">
        <v>1361</v>
      </c>
    </row>
    <row r="1369" spans="1:19" s="28" customFormat="1" ht="15" customHeight="1" x14ac:dyDescent="0.25">
      <c r="A1369" s="145" t="s">
        <v>2939</v>
      </c>
      <c r="B1369" s="146">
        <v>6</v>
      </c>
      <c r="C1369" s="147" t="s">
        <v>2940</v>
      </c>
      <c r="D1369" s="136"/>
      <c r="E1369" s="16"/>
      <c r="F1369" s="178">
        <v>2051.0611338326548</v>
      </c>
      <c r="G1369" s="201">
        <v>1260</v>
      </c>
      <c r="H1369" s="180">
        <v>0.41509966075474886</v>
      </c>
      <c r="I1369" s="201">
        <v>844</v>
      </c>
      <c r="J1369" s="184">
        <v>78.551311979692571</v>
      </c>
      <c r="K1369" s="201">
        <v>625</v>
      </c>
      <c r="L1369" s="184">
        <v>53.227130133600589</v>
      </c>
      <c r="M1369" s="201">
        <v>1065</v>
      </c>
      <c r="N1369" s="184">
        <v>5.0494752093475794</v>
      </c>
      <c r="O1369" s="201">
        <v>1257</v>
      </c>
      <c r="P1369" s="184">
        <v>601.01276643836763</v>
      </c>
      <c r="Q1369" s="201">
        <v>862</v>
      </c>
      <c r="S1369" s="234">
        <v>1362</v>
      </c>
    </row>
    <row r="1370" spans="1:19" s="28" customFormat="1" ht="15" customHeight="1" x14ac:dyDescent="0.25">
      <c r="A1370" s="145" t="s">
        <v>2941</v>
      </c>
      <c r="B1370" s="146">
        <v>7</v>
      </c>
      <c r="C1370" s="147" t="s">
        <v>2942</v>
      </c>
      <c r="D1370" s="136"/>
      <c r="E1370" s="16"/>
      <c r="F1370" s="178">
        <v>338.31936228167501</v>
      </c>
      <c r="G1370" s="201">
        <v>1838</v>
      </c>
      <c r="H1370" s="180">
        <v>0.57830647279557523</v>
      </c>
      <c r="I1370" s="201">
        <v>280</v>
      </c>
      <c r="J1370" s="184">
        <v>85.176582084004863</v>
      </c>
      <c r="K1370" s="201">
        <v>152</v>
      </c>
      <c r="L1370" s="184">
        <v>78.562894435201613</v>
      </c>
      <c r="M1370" s="201">
        <v>96</v>
      </c>
      <c r="N1370" s="184">
        <v>6.4567253447320159</v>
      </c>
      <c r="O1370" s="201">
        <v>772</v>
      </c>
      <c r="P1370" s="184">
        <v>971.50465251217634</v>
      </c>
      <c r="Q1370" s="201">
        <v>334</v>
      </c>
      <c r="S1370" s="234">
        <v>1363</v>
      </c>
    </row>
    <row r="1371" spans="1:19" s="28" customFormat="1" ht="15" customHeight="1" x14ac:dyDescent="0.25">
      <c r="A1371" s="145" t="s">
        <v>2943</v>
      </c>
      <c r="B1371" s="146">
        <v>8</v>
      </c>
      <c r="C1371" s="147" t="s">
        <v>2944</v>
      </c>
      <c r="D1371" s="136"/>
      <c r="E1371" s="16"/>
      <c r="F1371" s="178">
        <v>1035.0961441236961</v>
      </c>
      <c r="G1371" s="201">
        <v>1559</v>
      </c>
      <c r="H1371" s="180">
        <v>0.53352687792623177</v>
      </c>
      <c r="I1371" s="201">
        <v>414</v>
      </c>
      <c r="J1371" s="184">
        <v>89.681582107827396</v>
      </c>
      <c r="K1371" s="201">
        <v>44</v>
      </c>
      <c r="L1371" s="184">
        <v>44.31203169717535</v>
      </c>
      <c r="M1371" s="201">
        <v>1391</v>
      </c>
      <c r="N1371" s="184">
        <v>7.2245412141555265</v>
      </c>
      <c r="O1371" s="201">
        <v>560</v>
      </c>
      <c r="P1371" s="184">
        <v>879.03077743026847</v>
      </c>
      <c r="Q1371" s="201">
        <v>461</v>
      </c>
      <c r="S1371" s="234">
        <v>1364</v>
      </c>
    </row>
    <row r="1372" spans="1:19" s="28" customFormat="1" ht="15" customHeight="1" x14ac:dyDescent="0.25">
      <c r="A1372" s="145" t="s">
        <v>2945</v>
      </c>
      <c r="B1372" s="146">
        <v>9</v>
      </c>
      <c r="C1372" s="147" t="s">
        <v>2946</v>
      </c>
      <c r="D1372" s="136"/>
      <c r="E1372" s="16"/>
      <c r="F1372" s="178">
        <v>652.47305582894467</v>
      </c>
      <c r="G1372" s="201">
        <v>1718</v>
      </c>
      <c r="H1372" s="180">
        <v>0.61288978198112143</v>
      </c>
      <c r="I1372" s="201">
        <v>196</v>
      </c>
      <c r="J1372" s="184">
        <v>83.141631810388958</v>
      </c>
      <c r="K1372" s="201">
        <v>249</v>
      </c>
      <c r="L1372" s="184">
        <v>72.78751583787907</v>
      </c>
      <c r="M1372" s="201">
        <v>267</v>
      </c>
      <c r="N1372" s="184">
        <v>8.3066344800501177</v>
      </c>
      <c r="O1372" s="201">
        <v>331</v>
      </c>
      <c r="P1372" s="184">
        <v>1049.0645911771287</v>
      </c>
      <c r="Q1372" s="201">
        <v>246</v>
      </c>
      <c r="S1372" s="234">
        <v>1365</v>
      </c>
    </row>
    <row r="1373" spans="1:19" s="28" customFormat="1" ht="15" customHeight="1" x14ac:dyDescent="0.25">
      <c r="A1373" s="145" t="s">
        <v>2947</v>
      </c>
      <c r="B1373" s="146">
        <v>10</v>
      </c>
      <c r="C1373" s="147" t="s">
        <v>2948</v>
      </c>
      <c r="D1373" s="136"/>
      <c r="E1373" s="16"/>
      <c r="F1373" s="178">
        <v>835.72937706485197</v>
      </c>
      <c r="G1373" s="201">
        <v>1653</v>
      </c>
      <c r="H1373" s="180">
        <v>0.59919845899375768</v>
      </c>
      <c r="I1373" s="201">
        <v>226</v>
      </c>
      <c r="J1373" s="184">
        <v>81.057405749408062</v>
      </c>
      <c r="K1373" s="201">
        <v>429</v>
      </c>
      <c r="L1373" s="184">
        <v>65.445596330581765</v>
      </c>
      <c r="M1373" s="201">
        <v>557</v>
      </c>
      <c r="N1373" s="184">
        <v>10.213971365502601</v>
      </c>
      <c r="O1373" s="201">
        <v>73</v>
      </c>
      <c r="P1373" s="184">
        <v>946.48743170170019</v>
      </c>
      <c r="Q1373" s="201">
        <v>367</v>
      </c>
      <c r="S1373" s="234">
        <v>1366</v>
      </c>
    </row>
    <row r="1374" spans="1:19" s="28" customFormat="1" ht="15" customHeight="1" x14ac:dyDescent="0.25">
      <c r="A1374" s="145" t="s">
        <v>2949</v>
      </c>
      <c r="B1374" s="146">
        <v>11</v>
      </c>
      <c r="C1374" s="147" t="s">
        <v>2950</v>
      </c>
      <c r="D1374" s="136"/>
      <c r="E1374" s="16"/>
      <c r="F1374" s="178">
        <v>724.97006203216074</v>
      </c>
      <c r="G1374" s="201">
        <v>1686</v>
      </c>
      <c r="H1374" s="180">
        <v>0.46471736364750132</v>
      </c>
      <c r="I1374" s="201">
        <v>652</v>
      </c>
      <c r="J1374" s="184">
        <v>89.320262464902797</v>
      </c>
      <c r="K1374" s="201">
        <v>51</v>
      </c>
      <c r="L1374" s="184">
        <v>63.702311025252534</v>
      </c>
      <c r="M1374" s="201">
        <v>637</v>
      </c>
      <c r="N1374" s="184">
        <v>6.4280905534775288</v>
      </c>
      <c r="O1374" s="201">
        <v>780</v>
      </c>
      <c r="P1374" s="184">
        <v>541.46882651940996</v>
      </c>
      <c r="Q1374" s="201">
        <v>955</v>
      </c>
      <c r="S1374" s="234">
        <v>1367</v>
      </c>
    </row>
    <row r="1375" spans="1:19" s="28" customFormat="1" ht="15" customHeight="1" x14ac:dyDescent="0.25">
      <c r="A1375" s="145" t="s">
        <v>2951</v>
      </c>
      <c r="B1375" s="146">
        <v>12</v>
      </c>
      <c r="C1375" s="147" t="s">
        <v>2952</v>
      </c>
      <c r="D1375" s="136"/>
      <c r="E1375" s="16"/>
      <c r="F1375" s="178">
        <v>413.8370770766918</v>
      </c>
      <c r="G1375" s="201">
        <v>1824</v>
      </c>
      <c r="H1375" s="180">
        <v>0.5302715610716553</v>
      </c>
      <c r="I1375" s="201">
        <v>424</v>
      </c>
      <c r="J1375" s="184">
        <v>81.45448850223471</v>
      </c>
      <c r="K1375" s="201">
        <v>403</v>
      </c>
      <c r="L1375" s="184">
        <v>45.899944930608712</v>
      </c>
      <c r="M1375" s="201">
        <v>1349</v>
      </c>
      <c r="N1375" s="184">
        <v>5.9866290536130053</v>
      </c>
      <c r="O1375" s="201">
        <v>918</v>
      </c>
      <c r="P1375" s="184">
        <v>1096.868050701235</v>
      </c>
      <c r="Q1375" s="201">
        <v>198</v>
      </c>
      <c r="S1375" s="234">
        <v>1368</v>
      </c>
    </row>
    <row r="1376" spans="1:19" s="28" customFormat="1" ht="15" customHeight="1" x14ac:dyDescent="0.25">
      <c r="A1376" s="145" t="s">
        <v>2955</v>
      </c>
      <c r="B1376" s="146">
        <v>1</v>
      </c>
      <c r="C1376" s="147" t="s">
        <v>2956</v>
      </c>
      <c r="D1376" s="136"/>
      <c r="E1376" s="16"/>
      <c r="F1376" s="178">
        <v>4086.0118218423731</v>
      </c>
      <c r="G1376" s="201">
        <v>903</v>
      </c>
      <c r="H1376" s="180">
        <v>0.57258759728268815</v>
      </c>
      <c r="I1376" s="201">
        <v>298</v>
      </c>
      <c r="J1376" s="184">
        <v>66.685929734841778</v>
      </c>
      <c r="K1376" s="201">
        <v>1540</v>
      </c>
      <c r="L1376" s="184">
        <v>81.043484383328632</v>
      </c>
      <c r="M1376" s="201">
        <v>48</v>
      </c>
      <c r="N1376" s="184">
        <v>9.0426670625800334</v>
      </c>
      <c r="O1376" s="201">
        <v>194</v>
      </c>
      <c r="P1376" s="184">
        <v>1070.9537114258214</v>
      </c>
      <c r="Q1376" s="201">
        <v>214</v>
      </c>
      <c r="S1376" s="234">
        <v>1369</v>
      </c>
    </row>
    <row r="1377" spans="1:19" s="28" customFormat="1" ht="15" customHeight="1" x14ac:dyDescent="0.25">
      <c r="A1377" s="145" t="s">
        <v>2957</v>
      </c>
      <c r="B1377" s="146">
        <v>2</v>
      </c>
      <c r="C1377" s="147" t="s">
        <v>2958</v>
      </c>
      <c r="D1377" s="136"/>
      <c r="E1377" s="16"/>
      <c r="F1377" s="178">
        <v>1233.456008318607</v>
      </c>
      <c r="G1377" s="201">
        <v>1500</v>
      </c>
      <c r="H1377" s="180">
        <v>0.55645209272869967</v>
      </c>
      <c r="I1377" s="201">
        <v>347</v>
      </c>
      <c r="J1377" s="184">
        <v>71.426972142067228</v>
      </c>
      <c r="K1377" s="201">
        <v>1257</v>
      </c>
      <c r="L1377" s="184">
        <v>67.300213079908346</v>
      </c>
      <c r="M1377" s="201">
        <v>482</v>
      </c>
      <c r="N1377" s="184">
        <v>6.992129867844783</v>
      </c>
      <c r="O1377" s="201">
        <v>625</v>
      </c>
      <c r="P1377" s="184">
        <v>1141.4819469300387</v>
      </c>
      <c r="Q1377" s="201">
        <v>173</v>
      </c>
      <c r="S1377" s="234">
        <v>1370</v>
      </c>
    </row>
    <row r="1378" spans="1:19" s="28" customFormat="1" ht="15" customHeight="1" x14ac:dyDescent="0.25">
      <c r="A1378" s="145" t="s">
        <v>2959</v>
      </c>
      <c r="B1378" s="146">
        <v>3</v>
      </c>
      <c r="C1378" s="147" t="s">
        <v>2960</v>
      </c>
      <c r="D1378" s="136"/>
      <c r="E1378" s="16"/>
      <c r="F1378" s="178">
        <v>803.50848541897824</v>
      </c>
      <c r="G1378" s="201">
        <v>1659</v>
      </c>
      <c r="H1378" s="180">
        <v>0.60356386427787934</v>
      </c>
      <c r="I1378" s="201">
        <v>216</v>
      </c>
      <c r="J1378" s="184">
        <v>70.459036841941796</v>
      </c>
      <c r="K1378" s="201">
        <v>1334</v>
      </c>
      <c r="L1378" s="184">
        <v>64.668791328751595</v>
      </c>
      <c r="M1378" s="201">
        <v>604</v>
      </c>
      <c r="N1378" s="184">
        <v>8.7120789481575667</v>
      </c>
      <c r="O1378" s="201">
        <v>249</v>
      </c>
      <c r="P1378" s="184">
        <v>1309.9997234502089</v>
      </c>
      <c r="Q1378" s="201">
        <v>99</v>
      </c>
      <c r="S1378" s="234">
        <v>1371</v>
      </c>
    </row>
    <row r="1379" spans="1:19" s="28" customFormat="1" ht="15" customHeight="1" x14ac:dyDescent="0.25">
      <c r="A1379" s="145" t="s">
        <v>2961</v>
      </c>
      <c r="B1379" s="146">
        <v>4</v>
      </c>
      <c r="C1379" s="147" t="s">
        <v>2962</v>
      </c>
      <c r="D1379" s="136"/>
      <c r="E1379" s="16"/>
      <c r="F1379" s="178">
        <v>333.28484796200723</v>
      </c>
      <c r="G1379" s="201">
        <v>1839</v>
      </c>
      <c r="H1379" s="180">
        <v>0.57345195138943716</v>
      </c>
      <c r="I1379" s="201">
        <v>295</v>
      </c>
      <c r="J1379" s="184">
        <v>80.023425398914824</v>
      </c>
      <c r="K1379" s="201">
        <v>514</v>
      </c>
      <c r="L1379" s="184">
        <v>79.726757703940564</v>
      </c>
      <c r="M1379" s="201">
        <v>63</v>
      </c>
      <c r="N1379" s="184">
        <v>6.8508501984678203</v>
      </c>
      <c r="O1379" s="201">
        <v>666</v>
      </c>
      <c r="P1379" s="184">
        <v>986.85661480931117</v>
      </c>
      <c r="Q1379" s="201">
        <v>314</v>
      </c>
      <c r="S1379" s="234">
        <v>1372</v>
      </c>
    </row>
    <row r="1380" spans="1:19" s="28" customFormat="1" ht="15" customHeight="1" x14ac:dyDescent="0.25">
      <c r="A1380" s="145" t="s">
        <v>2963</v>
      </c>
      <c r="B1380" s="146">
        <v>5</v>
      </c>
      <c r="C1380" s="147" t="s">
        <v>2964</v>
      </c>
      <c r="D1380" s="136"/>
      <c r="E1380" s="16"/>
      <c r="F1380" s="178">
        <v>3852.4103574097876</v>
      </c>
      <c r="G1380" s="201">
        <v>938</v>
      </c>
      <c r="H1380" s="180">
        <v>0.71353445047758124</v>
      </c>
      <c r="I1380" s="201">
        <v>47</v>
      </c>
      <c r="J1380" s="184">
        <v>70.885783371919345</v>
      </c>
      <c r="K1380" s="201">
        <v>1302</v>
      </c>
      <c r="L1380" s="184">
        <v>69.48004872927595</v>
      </c>
      <c r="M1380" s="201">
        <v>393</v>
      </c>
      <c r="N1380" s="184">
        <v>9.4885443329314896</v>
      </c>
      <c r="O1380" s="201">
        <v>139</v>
      </c>
      <c r="P1380" s="184">
        <v>1944.092256345413</v>
      </c>
      <c r="Q1380" s="201">
        <v>6</v>
      </c>
      <c r="S1380" s="234">
        <v>1373</v>
      </c>
    </row>
    <row r="1381" spans="1:19" s="28" customFormat="1" ht="15" customHeight="1" x14ac:dyDescent="0.25">
      <c r="A1381" s="145" t="s">
        <v>2965</v>
      </c>
      <c r="B1381" s="146">
        <v>6</v>
      </c>
      <c r="C1381" s="147" t="s">
        <v>1782</v>
      </c>
      <c r="D1381" s="136"/>
      <c r="E1381" s="16"/>
      <c r="F1381" s="178">
        <v>452.09938590616696</v>
      </c>
      <c r="G1381" s="201">
        <v>1807</v>
      </c>
      <c r="H1381" s="180">
        <v>0.45011785633609019</v>
      </c>
      <c r="I1381" s="201">
        <v>700</v>
      </c>
      <c r="J1381" s="184">
        <v>73.985778598781863</v>
      </c>
      <c r="K1381" s="201">
        <v>1055</v>
      </c>
      <c r="L1381" s="184">
        <v>79.965929963735576</v>
      </c>
      <c r="M1381" s="201">
        <v>59</v>
      </c>
      <c r="N1381" s="184">
        <v>5.6319752548459077</v>
      </c>
      <c r="O1381" s="201">
        <v>1036</v>
      </c>
      <c r="P1381" s="184">
        <v>627.7304144286303</v>
      </c>
      <c r="Q1381" s="201">
        <v>814</v>
      </c>
      <c r="S1381" s="234">
        <v>1374</v>
      </c>
    </row>
    <row r="1382" spans="1:19" s="28" customFormat="1" ht="15" customHeight="1" x14ac:dyDescent="0.25">
      <c r="A1382" s="145" t="s">
        <v>2966</v>
      </c>
      <c r="B1382" s="146">
        <v>7</v>
      </c>
      <c r="C1382" s="147" t="s">
        <v>2967</v>
      </c>
      <c r="D1382" s="136"/>
      <c r="E1382" s="16"/>
      <c r="F1382" s="178">
        <v>613.20384413553597</v>
      </c>
      <c r="G1382" s="201">
        <v>1740</v>
      </c>
      <c r="H1382" s="180">
        <v>0.49355535345968715</v>
      </c>
      <c r="I1382" s="201">
        <v>551</v>
      </c>
      <c r="J1382" s="184">
        <v>68.516595767624054</v>
      </c>
      <c r="K1382" s="201">
        <v>1455</v>
      </c>
      <c r="L1382" s="184">
        <v>60.898849250771605</v>
      </c>
      <c r="M1382" s="201">
        <v>745</v>
      </c>
      <c r="N1382" s="184">
        <v>8.9336488970856589</v>
      </c>
      <c r="O1382" s="201">
        <v>208</v>
      </c>
      <c r="P1382" s="184">
        <v>773.7621299935854</v>
      </c>
      <c r="Q1382" s="201">
        <v>599</v>
      </c>
      <c r="S1382" s="234">
        <v>1375</v>
      </c>
    </row>
    <row r="1383" spans="1:19" s="28" customFormat="1" ht="15" customHeight="1" x14ac:dyDescent="0.25">
      <c r="A1383" s="145" t="s">
        <v>2968</v>
      </c>
      <c r="B1383" s="146">
        <v>8</v>
      </c>
      <c r="C1383" s="147" t="s">
        <v>2969</v>
      </c>
      <c r="D1383" s="136"/>
      <c r="E1383" s="16"/>
      <c r="F1383" s="178">
        <v>881.04000594186209</v>
      </c>
      <c r="G1383" s="201">
        <v>1629</v>
      </c>
      <c r="H1383" s="180">
        <v>0.57183361758882667</v>
      </c>
      <c r="I1383" s="201">
        <v>300</v>
      </c>
      <c r="J1383" s="184">
        <v>77.830348716203815</v>
      </c>
      <c r="K1383" s="201">
        <v>693</v>
      </c>
      <c r="L1383" s="184">
        <v>65.453816198505237</v>
      </c>
      <c r="M1383" s="201">
        <v>556</v>
      </c>
      <c r="N1383" s="184">
        <v>8.7123012484536684</v>
      </c>
      <c r="O1383" s="201">
        <v>248</v>
      </c>
      <c r="P1383" s="184">
        <v>962.38294485029417</v>
      </c>
      <c r="Q1383" s="201">
        <v>342</v>
      </c>
      <c r="S1383" s="234">
        <v>1376</v>
      </c>
    </row>
    <row r="1384" spans="1:19" s="28" customFormat="1" ht="15" customHeight="1" x14ac:dyDescent="0.25">
      <c r="A1384" s="145" t="s">
        <v>2970</v>
      </c>
      <c r="B1384" s="146">
        <v>9</v>
      </c>
      <c r="C1384" s="147" t="s">
        <v>2971</v>
      </c>
      <c r="D1384" s="136"/>
      <c r="E1384" s="16"/>
      <c r="F1384" s="178">
        <v>1310.9875288414908</v>
      </c>
      <c r="G1384" s="201">
        <v>1475</v>
      </c>
      <c r="H1384" s="180">
        <v>0.53091570882484196</v>
      </c>
      <c r="I1384" s="201">
        <v>421</v>
      </c>
      <c r="J1384" s="184">
        <v>82.682685181605095</v>
      </c>
      <c r="K1384" s="201">
        <v>288</v>
      </c>
      <c r="L1384" s="184">
        <v>61.814766454761589</v>
      </c>
      <c r="M1384" s="201">
        <v>710</v>
      </c>
      <c r="N1384" s="184">
        <v>7.7882643648383434</v>
      </c>
      <c r="O1384" s="201">
        <v>429</v>
      </c>
      <c r="P1384" s="184">
        <v>786.53118224318609</v>
      </c>
      <c r="Q1384" s="201">
        <v>581</v>
      </c>
      <c r="S1384" s="234">
        <v>1377</v>
      </c>
    </row>
    <row r="1385" spans="1:19" s="28" customFormat="1" ht="15" customHeight="1" x14ac:dyDescent="0.25">
      <c r="A1385" s="145" t="s">
        <v>2972</v>
      </c>
      <c r="B1385" s="146">
        <v>10</v>
      </c>
      <c r="C1385" s="147" t="s">
        <v>2973</v>
      </c>
      <c r="D1385" s="136"/>
      <c r="E1385" s="16"/>
      <c r="F1385" s="178">
        <v>620.25216418307093</v>
      </c>
      <c r="G1385" s="201">
        <v>1735</v>
      </c>
      <c r="H1385" s="180">
        <v>0.37451200904216275</v>
      </c>
      <c r="I1385" s="201">
        <v>1035</v>
      </c>
      <c r="J1385" s="184">
        <v>89.075004727690541</v>
      </c>
      <c r="K1385" s="201">
        <v>56</v>
      </c>
      <c r="L1385" s="184">
        <v>36.45837783743891</v>
      </c>
      <c r="M1385" s="201">
        <v>1591</v>
      </c>
      <c r="N1385" s="184">
        <v>6.2790128870841526</v>
      </c>
      <c r="O1385" s="201">
        <v>820</v>
      </c>
      <c r="P1385" s="184">
        <v>392.54533610793925</v>
      </c>
      <c r="Q1385" s="201">
        <v>1271</v>
      </c>
      <c r="S1385" s="234">
        <v>1378</v>
      </c>
    </row>
    <row r="1386" spans="1:19" s="28" customFormat="1" ht="15" customHeight="1" x14ac:dyDescent="0.25">
      <c r="A1386" s="145" t="s">
        <v>2974</v>
      </c>
      <c r="B1386" s="146">
        <v>11</v>
      </c>
      <c r="C1386" s="147" t="s">
        <v>2975</v>
      </c>
      <c r="D1386" s="136"/>
      <c r="E1386" s="16"/>
      <c r="F1386" s="178">
        <v>895.13664603693189</v>
      </c>
      <c r="G1386" s="201">
        <v>1624</v>
      </c>
      <c r="H1386" s="180">
        <v>0.41128235601541069</v>
      </c>
      <c r="I1386" s="201">
        <v>859</v>
      </c>
      <c r="J1386" s="184">
        <v>80.353386213303224</v>
      </c>
      <c r="K1386" s="201">
        <v>477</v>
      </c>
      <c r="L1386" s="184">
        <v>61.357371734598708</v>
      </c>
      <c r="M1386" s="201">
        <v>725</v>
      </c>
      <c r="N1386" s="184">
        <v>6.7399732463003827</v>
      </c>
      <c r="O1386" s="201">
        <v>693</v>
      </c>
      <c r="P1386" s="184">
        <v>437.3395408944948</v>
      </c>
      <c r="Q1386" s="201">
        <v>1174</v>
      </c>
      <c r="S1386" s="234">
        <v>1379</v>
      </c>
    </row>
    <row r="1387" spans="1:19" s="28" customFormat="1" ht="15" customHeight="1" x14ac:dyDescent="0.25">
      <c r="A1387" s="145" t="s">
        <v>2976</v>
      </c>
      <c r="B1387" s="146">
        <v>12</v>
      </c>
      <c r="C1387" s="147" t="s">
        <v>2977</v>
      </c>
      <c r="D1387" s="136"/>
      <c r="E1387" s="16"/>
      <c r="F1387" s="178">
        <v>670.59730737974871</v>
      </c>
      <c r="G1387" s="201">
        <v>1714</v>
      </c>
      <c r="H1387" s="180">
        <v>0.55099550485671822</v>
      </c>
      <c r="I1387" s="201">
        <v>361</v>
      </c>
      <c r="J1387" s="184">
        <v>84.320414428356045</v>
      </c>
      <c r="K1387" s="201">
        <v>198</v>
      </c>
      <c r="L1387" s="184">
        <v>49.296640808636369</v>
      </c>
      <c r="M1387" s="201">
        <v>1212</v>
      </c>
      <c r="N1387" s="184">
        <v>8.294448027892404</v>
      </c>
      <c r="O1387" s="201">
        <v>334</v>
      </c>
      <c r="P1387" s="184">
        <v>913.36000205704295</v>
      </c>
      <c r="Q1387" s="201">
        <v>405</v>
      </c>
      <c r="S1387" s="234">
        <v>1380</v>
      </c>
    </row>
    <row r="1388" spans="1:19" s="28" customFormat="1" ht="15" customHeight="1" x14ac:dyDescent="0.25">
      <c r="A1388" s="145" t="s">
        <v>2978</v>
      </c>
      <c r="B1388" s="146">
        <v>13</v>
      </c>
      <c r="C1388" s="147" t="s">
        <v>2979</v>
      </c>
      <c r="D1388" s="136"/>
      <c r="E1388" s="16"/>
      <c r="F1388" s="178">
        <v>1366.3671863578363</v>
      </c>
      <c r="G1388" s="201">
        <v>1452</v>
      </c>
      <c r="H1388" s="180">
        <v>0.28520444789039412</v>
      </c>
      <c r="I1388" s="201">
        <v>1520</v>
      </c>
      <c r="J1388" s="184">
        <v>78.110994809913578</v>
      </c>
      <c r="K1388" s="201">
        <v>672</v>
      </c>
      <c r="L1388" s="184">
        <v>48.980861378266731</v>
      </c>
      <c r="M1388" s="201">
        <v>1226</v>
      </c>
      <c r="N1388" s="184">
        <v>4.6880501541518207</v>
      </c>
      <c r="O1388" s="201">
        <v>1397</v>
      </c>
      <c r="P1388" s="184">
        <v>239.68273813883852</v>
      </c>
      <c r="Q1388" s="201">
        <v>1634</v>
      </c>
      <c r="S1388" s="234">
        <v>1381</v>
      </c>
    </row>
    <row r="1389" spans="1:19" s="28" customFormat="1" ht="15" customHeight="1" x14ac:dyDescent="0.25">
      <c r="A1389" s="145" t="s">
        <v>2980</v>
      </c>
      <c r="B1389" s="146">
        <v>14</v>
      </c>
      <c r="C1389" s="147" t="s">
        <v>2981</v>
      </c>
      <c r="D1389" s="136"/>
      <c r="E1389" s="16"/>
      <c r="F1389" s="178">
        <v>6587.1585358533275</v>
      </c>
      <c r="G1389" s="201">
        <v>646</v>
      </c>
      <c r="H1389" s="180">
        <v>0.63285563682938561</v>
      </c>
      <c r="I1389" s="201">
        <v>153</v>
      </c>
      <c r="J1389" s="184">
        <v>73.430340206880643</v>
      </c>
      <c r="K1389" s="201">
        <v>1105</v>
      </c>
      <c r="L1389" s="184">
        <v>68.024935019815857</v>
      </c>
      <c r="M1389" s="201">
        <v>454</v>
      </c>
      <c r="N1389" s="184">
        <v>9.6445229769475045</v>
      </c>
      <c r="O1389" s="201">
        <v>122</v>
      </c>
      <c r="P1389" s="184">
        <v>1297.6746078346534</v>
      </c>
      <c r="Q1389" s="201">
        <v>107</v>
      </c>
      <c r="S1389" s="234">
        <v>1382</v>
      </c>
    </row>
    <row r="1390" spans="1:19" s="28" customFormat="1" ht="15" customHeight="1" x14ac:dyDescent="0.25">
      <c r="A1390" s="145" t="s">
        <v>2982</v>
      </c>
      <c r="B1390" s="146">
        <v>15</v>
      </c>
      <c r="C1390" s="147" t="s">
        <v>2983</v>
      </c>
      <c r="D1390" s="136"/>
      <c r="E1390" s="16"/>
      <c r="F1390" s="178">
        <v>1329.1117803922948</v>
      </c>
      <c r="G1390" s="201">
        <v>1467</v>
      </c>
      <c r="H1390" s="180">
        <v>0.29886272804582992</v>
      </c>
      <c r="I1390" s="201">
        <v>1440</v>
      </c>
      <c r="J1390" s="184">
        <v>75.308527968787374</v>
      </c>
      <c r="K1390" s="201">
        <v>924</v>
      </c>
      <c r="L1390" s="184">
        <v>54.149963775319087</v>
      </c>
      <c r="M1390" s="201">
        <v>1032</v>
      </c>
      <c r="N1390" s="184">
        <v>5.153130281024918</v>
      </c>
      <c r="O1390" s="201">
        <v>1199</v>
      </c>
      <c r="P1390" s="184">
        <v>254.46319949311695</v>
      </c>
      <c r="Q1390" s="201">
        <v>1596</v>
      </c>
      <c r="S1390" s="234">
        <v>1383</v>
      </c>
    </row>
    <row r="1391" spans="1:19" s="28" customFormat="1" ht="15" customHeight="1" x14ac:dyDescent="0.25">
      <c r="A1391" s="145" t="s">
        <v>2984</v>
      </c>
      <c r="B1391" s="146">
        <v>16</v>
      </c>
      <c r="C1391" s="147" t="s">
        <v>740</v>
      </c>
      <c r="D1391" s="136"/>
      <c r="E1391" s="16"/>
      <c r="F1391" s="178">
        <v>918.29541190740372</v>
      </c>
      <c r="G1391" s="201">
        <v>1617</v>
      </c>
      <c r="H1391" s="180">
        <v>0.43466871646132083</v>
      </c>
      <c r="I1391" s="201">
        <v>757</v>
      </c>
      <c r="J1391" s="184">
        <v>69.880029329673718</v>
      </c>
      <c r="K1391" s="201">
        <v>1369</v>
      </c>
      <c r="L1391" s="184">
        <v>38.033864808479542</v>
      </c>
      <c r="M1391" s="201">
        <v>1561</v>
      </c>
      <c r="N1391" s="184">
        <v>6.560094098433094</v>
      </c>
      <c r="O1391" s="201">
        <v>741</v>
      </c>
      <c r="P1391" s="184">
        <v>792.95141840249482</v>
      </c>
      <c r="Q1391" s="201">
        <v>573</v>
      </c>
      <c r="S1391" s="234">
        <v>1384</v>
      </c>
    </row>
    <row r="1392" spans="1:19" s="28" customFormat="1" ht="15" customHeight="1" x14ac:dyDescent="0.25">
      <c r="A1392" s="145" t="s">
        <v>2985</v>
      </c>
      <c r="B1392" s="146">
        <v>17</v>
      </c>
      <c r="C1392" s="147" t="s">
        <v>2986</v>
      </c>
      <c r="D1392" s="136"/>
      <c r="E1392" s="16"/>
      <c r="F1392" s="178">
        <v>1146.8623620203211</v>
      </c>
      <c r="G1392" s="201">
        <v>1521</v>
      </c>
      <c r="H1392" s="180">
        <v>0.58805871594966552</v>
      </c>
      <c r="I1392" s="201">
        <v>249</v>
      </c>
      <c r="J1392" s="184">
        <v>77.710442680577657</v>
      </c>
      <c r="K1392" s="201">
        <v>709</v>
      </c>
      <c r="L1392" s="184">
        <v>77.379657785040422</v>
      </c>
      <c r="M1392" s="201">
        <v>126</v>
      </c>
      <c r="N1392" s="184">
        <v>8.5879747503301633</v>
      </c>
      <c r="O1392" s="201">
        <v>279</v>
      </c>
      <c r="P1392" s="184">
        <v>973.1974430727048</v>
      </c>
      <c r="Q1392" s="201">
        <v>331</v>
      </c>
      <c r="S1392" s="234">
        <v>1385</v>
      </c>
    </row>
    <row r="1393" spans="1:22" s="28" customFormat="1" ht="15" customHeight="1" x14ac:dyDescent="0.25">
      <c r="A1393" s="145" t="s">
        <v>2987</v>
      </c>
      <c r="B1393" s="146">
        <v>18</v>
      </c>
      <c r="C1393" s="147" t="s">
        <v>2988</v>
      </c>
      <c r="D1393" s="136"/>
      <c r="E1393" s="16"/>
      <c r="F1393" s="178">
        <v>1210.2972424481352</v>
      </c>
      <c r="G1393" s="201">
        <v>1507</v>
      </c>
      <c r="H1393" s="180">
        <v>0.40906399587752484</v>
      </c>
      <c r="I1393" s="201">
        <v>873</v>
      </c>
      <c r="J1393" s="184">
        <v>78.173551705023058</v>
      </c>
      <c r="K1393" s="201">
        <v>664</v>
      </c>
      <c r="L1393" s="184">
        <v>35.741803387905065</v>
      </c>
      <c r="M1393" s="201">
        <v>1605</v>
      </c>
      <c r="N1393" s="184">
        <v>6.6028844521516401</v>
      </c>
      <c r="O1393" s="201">
        <v>729</v>
      </c>
      <c r="P1393" s="184">
        <v>582.58449884464096</v>
      </c>
      <c r="Q1393" s="201">
        <v>892</v>
      </c>
      <c r="S1393" s="234">
        <v>1386</v>
      </c>
    </row>
    <row r="1394" spans="1:22" s="28" customFormat="1" ht="15" customHeight="1" x14ac:dyDescent="0.25">
      <c r="A1394" s="145" t="s">
        <v>2989</v>
      </c>
      <c r="B1394" s="146">
        <v>19</v>
      </c>
      <c r="C1394" s="147" t="s">
        <v>2990</v>
      </c>
      <c r="D1394" s="136"/>
      <c r="E1394" s="16"/>
      <c r="F1394" s="178">
        <v>703.82510188955609</v>
      </c>
      <c r="G1394" s="201">
        <v>1696</v>
      </c>
      <c r="H1394" s="180">
        <v>0.54518487665990767</v>
      </c>
      <c r="I1394" s="201">
        <v>381</v>
      </c>
      <c r="J1394" s="184">
        <v>71.187145460177007</v>
      </c>
      <c r="K1394" s="201">
        <v>1277</v>
      </c>
      <c r="L1394" s="184">
        <v>81.101476628151829</v>
      </c>
      <c r="M1394" s="201">
        <v>47</v>
      </c>
      <c r="N1394" s="184">
        <v>8.1341036926998544</v>
      </c>
      <c r="O1394" s="201">
        <v>370</v>
      </c>
      <c r="P1394" s="184">
        <v>897.71164296802408</v>
      </c>
      <c r="Q1394" s="201">
        <v>429</v>
      </c>
      <c r="S1394" s="234">
        <v>1387</v>
      </c>
    </row>
    <row r="1395" spans="1:22" s="28" customFormat="1" ht="15" customHeight="1" x14ac:dyDescent="0.25">
      <c r="A1395" s="145" t="s">
        <v>2991</v>
      </c>
      <c r="B1395" s="146">
        <v>20</v>
      </c>
      <c r="C1395" s="147" t="s">
        <v>2992</v>
      </c>
      <c r="D1395" s="136"/>
      <c r="E1395" s="16"/>
      <c r="F1395" s="178">
        <v>376.58167111115017</v>
      </c>
      <c r="G1395" s="201">
        <v>1834</v>
      </c>
      <c r="H1395" s="180">
        <v>0.37804075127337827</v>
      </c>
      <c r="I1395" s="201">
        <v>1014</v>
      </c>
      <c r="J1395" s="184">
        <v>80.833928065994485</v>
      </c>
      <c r="K1395" s="201">
        <v>443</v>
      </c>
      <c r="L1395" s="184">
        <v>34.110693081692233</v>
      </c>
      <c r="M1395" s="201">
        <v>1651</v>
      </c>
      <c r="N1395" s="184">
        <v>6.5314958751998322</v>
      </c>
      <c r="O1395" s="201">
        <v>747</v>
      </c>
      <c r="P1395" s="184">
        <v>459.5076405782338</v>
      </c>
      <c r="Q1395" s="201">
        <v>1129</v>
      </c>
      <c r="S1395" s="234">
        <v>1388</v>
      </c>
    </row>
    <row r="1396" spans="1:22" s="28" customFormat="1" ht="15" customHeight="1" x14ac:dyDescent="0.25">
      <c r="A1396" s="145" t="s">
        <v>2993</v>
      </c>
      <c r="B1396" s="146">
        <v>21</v>
      </c>
      <c r="C1396" s="147" t="s">
        <v>2994</v>
      </c>
      <c r="D1396" s="136"/>
      <c r="E1396" s="16"/>
      <c r="F1396" s="178">
        <v>1231.4422025907397</v>
      </c>
      <c r="G1396" s="201">
        <v>1502</v>
      </c>
      <c r="H1396" s="180">
        <v>0.49606680712743495</v>
      </c>
      <c r="I1396" s="201">
        <v>541</v>
      </c>
      <c r="J1396" s="184">
        <v>78.595005265901932</v>
      </c>
      <c r="K1396" s="201">
        <v>623</v>
      </c>
      <c r="L1396" s="184">
        <v>58.302227221297919</v>
      </c>
      <c r="M1396" s="201">
        <v>846</v>
      </c>
      <c r="N1396" s="184">
        <v>7.1415905306921088</v>
      </c>
      <c r="O1396" s="201">
        <v>583</v>
      </c>
      <c r="P1396" s="184">
        <v>754.33412584638324</v>
      </c>
      <c r="Q1396" s="201">
        <v>627</v>
      </c>
      <c r="S1396" s="234">
        <v>1389</v>
      </c>
    </row>
    <row r="1397" spans="1:22" s="28" customFormat="1" ht="15" customHeight="1" x14ac:dyDescent="0.25">
      <c r="A1397" s="145" t="s">
        <v>2995</v>
      </c>
      <c r="B1397" s="146">
        <v>22</v>
      </c>
      <c r="C1397" s="147" t="s">
        <v>2996</v>
      </c>
      <c r="D1397" s="136"/>
      <c r="E1397" s="16"/>
      <c r="F1397" s="178">
        <v>4274.3026573979478</v>
      </c>
      <c r="G1397" s="201">
        <v>878</v>
      </c>
      <c r="H1397" s="180">
        <v>0.5805689506315117</v>
      </c>
      <c r="I1397" s="201">
        <v>267</v>
      </c>
      <c r="J1397" s="184">
        <v>69.497238590161942</v>
      </c>
      <c r="K1397" s="201">
        <v>1406</v>
      </c>
      <c r="L1397" s="184">
        <v>60.605242594274117</v>
      </c>
      <c r="M1397" s="201">
        <v>757</v>
      </c>
      <c r="N1397" s="184">
        <v>8.1736874372051798</v>
      </c>
      <c r="O1397" s="201">
        <v>360</v>
      </c>
      <c r="P1397" s="184">
        <v>1282.0682568205623</v>
      </c>
      <c r="Q1397" s="201">
        <v>119</v>
      </c>
      <c r="S1397" s="234">
        <v>1390</v>
      </c>
    </row>
    <row r="1398" spans="1:22" s="29" customFormat="1" ht="15" customHeight="1" x14ac:dyDescent="0.25">
      <c r="A1398" s="145" t="s">
        <v>2997</v>
      </c>
      <c r="B1398" s="146">
        <v>23</v>
      </c>
      <c r="C1398" s="147" t="s">
        <v>2998</v>
      </c>
      <c r="D1398" s="136"/>
      <c r="E1398" s="16"/>
      <c r="F1398" s="178">
        <v>1344.2153233512981</v>
      </c>
      <c r="G1398" s="201">
        <v>1465</v>
      </c>
      <c r="H1398" s="180">
        <v>0.45957982097518002</v>
      </c>
      <c r="I1398" s="201">
        <v>670</v>
      </c>
      <c r="J1398" s="184">
        <v>67.646345446481334</v>
      </c>
      <c r="K1398" s="201">
        <v>1498</v>
      </c>
      <c r="L1398" s="184">
        <v>67.155458879052887</v>
      </c>
      <c r="M1398" s="201">
        <v>489</v>
      </c>
      <c r="N1398" s="184">
        <v>7.1256866003895478</v>
      </c>
      <c r="O1398" s="201">
        <v>590</v>
      </c>
      <c r="P1398" s="184">
        <v>705.78743212095253</v>
      </c>
      <c r="Q1398" s="201">
        <v>706</v>
      </c>
      <c r="R1398" s="28"/>
      <c r="S1398" s="234">
        <v>1391</v>
      </c>
      <c r="T1398" s="28"/>
      <c r="U1398" s="28"/>
      <c r="V1398" s="28"/>
    </row>
    <row r="1399" spans="1:22" s="28" customFormat="1" ht="15" customHeight="1" x14ac:dyDescent="0.25">
      <c r="A1399" s="145" t="s">
        <v>2999</v>
      </c>
      <c r="B1399" s="146">
        <v>24</v>
      </c>
      <c r="C1399" s="147" t="s">
        <v>3000</v>
      </c>
      <c r="D1399" s="136"/>
      <c r="E1399" s="16"/>
      <c r="F1399" s="178">
        <v>934.40585773034059</v>
      </c>
      <c r="G1399" s="201">
        <v>1609</v>
      </c>
      <c r="H1399" s="180">
        <v>0.47297998786791906</v>
      </c>
      <c r="I1399" s="201">
        <v>622</v>
      </c>
      <c r="J1399" s="184">
        <v>68.712710875647048</v>
      </c>
      <c r="K1399" s="201">
        <v>1445</v>
      </c>
      <c r="L1399" s="184">
        <v>65.9492994112763</v>
      </c>
      <c r="M1399" s="201">
        <v>533</v>
      </c>
      <c r="N1399" s="184">
        <v>6.6448482171673726</v>
      </c>
      <c r="O1399" s="201">
        <v>718</v>
      </c>
      <c r="P1399" s="184">
        <v>789.72323800708239</v>
      </c>
      <c r="Q1399" s="201">
        <v>576</v>
      </c>
      <c r="S1399" s="234">
        <v>1392</v>
      </c>
    </row>
    <row r="1400" spans="1:22" s="28" customFormat="1" ht="15" customHeight="1" x14ac:dyDescent="0.25">
      <c r="A1400" s="145" t="s">
        <v>3001</v>
      </c>
      <c r="B1400" s="146">
        <v>25</v>
      </c>
      <c r="C1400" s="147" t="s">
        <v>3002</v>
      </c>
      <c r="D1400" s="136"/>
      <c r="E1400" s="16"/>
      <c r="F1400" s="178">
        <v>211.44960142604691</v>
      </c>
      <c r="G1400" s="201">
        <v>1868</v>
      </c>
      <c r="H1400" s="180">
        <v>0.42207440064080698</v>
      </c>
      <c r="I1400" s="201">
        <v>812</v>
      </c>
      <c r="J1400" s="184">
        <v>76.641416724698729</v>
      </c>
      <c r="K1400" s="201">
        <v>803</v>
      </c>
      <c r="L1400" s="184">
        <v>47.591181189780499</v>
      </c>
      <c r="M1400" s="201">
        <v>1283</v>
      </c>
      <c r="N1400" s="184">
        <v>7.5803331714337103</v>
      </c>
      <c r="O1400" s="201">
        <v>471</v>
      </c>
      <c r="P1400" s="184">
        <v>524.26208045835756</v>
      </c>
      <c r="Q1400" s="201">
        <v>987</v>
      </c>
      <c r="S1400" s="234">
        <v>1393</v>
      </c>
    </row>
    <row r="1401" spans="1:22" s="28" customFormat="1" ht="15" customHeight="1" x14ac:dyDescent="0.25">
      <c r="A1401" s="145" t="s">
        <v>3003</v>
      </c>
      <c r="B1401" s="146">
        <v>26</v>
      </c>
      <c r="C1401" s="147" t="s">
        <v>3004</v>
      </c>
      <c r="D1401" s="136"/>
      <c r="E1401" s="16"/>
      <c r="F1401" s="178">
        <v>634.34880427814073</v>
      </c>
      <c r="G1401" s="201">
        <v>1728</v>
      </c>
      <c r="H1401" s="180">
        <v>0.45780628595914596</v>
      </c>
      <c r="I1401" s="201">
        <v>676</v>
      </c>
      <c r="J1401" s="184">
        <v>80.100244574583073</v>
      </c>
      <c r="K1401" s="201">
        <v>507</v>
      </c>
      <c r="L1401" s="184">
        <v>42.648195848311474</v>
      </c>
      <c r="M1401" s="201">
        <v>1441</v>
      </c>
      <c r="N1401" s="184">
        <v>6.5867178092511551</v>
      </c>
      <c r="O1401" s="201">
        <v>732</v>
      </c>
      <c r="P1401" s="184">
        <v>714.25810555464386</v>
      </c>
      <c r="Q1401" s="201">
        <v>696</v>
      </c>
      <c r="S1401" s="234">
        <v>1394</v>
      </c>
    </row>
    <row r="1402" spans="1:22" s="28" customFormat="1" ht="15" customHeight="1" x14ac:dyDescent="0.25">
      <c r="A1402" s="145" t="s">
        <v>3005</v>
      </c>
      <c r="B1402" s="146">
        <v>27</v>
      </c>
      <c r="C1402" s="147" t="s">
        <v>3006</v>
      </c>
      <c r="D1402" s="136"/>
      <c r="E1402" s="16"/>
      <c r="F1402" s="178">
        <v>2503.1605197388217</v>
      </c>
      <c r="G1402" s="201">
        <v>1160</v>
      </c>
      <c r="H1402" s="180">
        <v>0.64962751007526731</v>
      </c>
      <c r="I1402" s="201">
        <v>123</v>
      </c>
      <c r="J1402" s="184">
        <v>70.473139993107665</v>
      </c>
      <c r="K1402" s="201">
        <v>1333</v>
      </c>
      <c r="L1402" s="184">
        <v>77.724405902600424</v>
      </c>
      <c r="M1402" s="201">
        <v>116</v>
      </c>
      <c r="N1402" s="184">
        <v>9.1413965920406657</v>
      </c>
      <c r="O1402" s="201">
        <v>185</v>
      </c>
      <c r="P1402" s="184">
        <v>1441.6387507321565</v>
      </c>
      <c r="Q1402" s="201">
        <v>72</v>
      </c>
      <c r="S1402" s="234">
        <v>1395</v>
      </c>
    </row>
    <row r="1403" spans="1:22" s="28" customFormat="1" ht="15" customHeight="1" x14ac:dyDescent="0.25">
      <c r="A1403" s="145" t="s">
        <v>3007</v>
      </c>
      <c r="B1403" s="146">
        <v>28</v>
      </c>
      <c r="C1403" s="147" t="s">
        <v>3008</v>
      </c>
      <c r="D1403" s="136"/>
      <c r="E1403" s="16"/>
      <c r="F1403" s="178">
        <v>12723.224588664421</v>
      </c>
      <c r="G1403" s="201">
        <v>388</v>
      </c>
      <c r="H1403" s="180">
        <v>0.63394434154805068</v>
      </c>
      <c r="I1403" s="201">
        <v>150</v>
      </c>
      <c r="J1403" s="184">
        <v>69.836675581038207</v>
      </c>
      <c r="K1403" s="201">
        <v>1376</v>
      </c>
      <c r="L1403" s="184">
        <v>69.170488667271954</v>
      </c>
      <c r="M1403" s="201">
        <v>411</v>
      </c>
      <c r="N1403" s="184">
        <v>9.5276794076919877</v>
      </c>
      <c r="O1403" s="201">
        <v>134</v>
      </c>
      <c r="P1403" s="184">
        <v>1404.7690876196712</v>
      </c>
      <c r="Q1403" s="201">
        <v>78</v>
      </c>
      <c r="S1403" s="234">
        <v>1396</v>
      </c>
    </row>
    <row r="1404" spans="1:22" s="28" customFormat="1" ht="15" customHeight="1" x14ac:dyDescent="0.25">
      <c r="A1404" s="145" t="s">
        <v>3009</v>
      </c>
      <c r="B1404" s="146">
        <v>29</v>
      </c>
      <c r="C1404" s="147" t="s">
        <v>3010</v>
      </c>
      <c r="D1404" s="136"/>
      <c r="E1404" s="16"/>
      <c r="F1404" s="178">
        <v>322.20891645873814</v>
      </c>
      <c r="G1404" s="201">
        <v>1842</v>
      </c>
      <c r="H1404" s="180">
        <v>0.47938939681519482</v>
      </c>
      <c r="I1404" s="201">
        <v>601</v>
      </c>
      <c r="J1404" s="184">
        <v>75.743842184718844</v>
      </c>
      <c r="K1404" s="201">
        <v>876</v>
      </c>
      <c r="L1404" s="184">
        <v>56.216298873421287</v>
      </c>
      <c r="M1404" s="201">
        <v>937</v>
      </c>
      <c r="N1404" s="184">
        <v>7.0636207832065967</v>
      </c>
      <c r="O1404" s="201">
        <v>611</v>
      </c>
      <c r="P1404" s="184">
        <v>738.42994019259584</v>
      </c>
      <c r="Q1404" s="201">
        <v>656</v>
      </c>
      <c r="S1404" s="234">
        <v>1397</v>
      </c>
    </row>
    <row r="1405" spans="1:22" s="28" customFormat="1" ht="15" customHeight="1" x14ac:dyDescent="0.25">
      <c r="A1405" s="145" t="s">
        <v>3011</v>
      </c>
      <c r="B1405" s="146">
        <v>30</v>
      </c>
      <c r="C1405" s="147" t="s">
        <v>3012</v>
      </c>
      <c r="D1405" s="136"/>
      <c r="E1405" s="16"/>
      <c r="F1405" s="178">
        <v>413.8370770766918</v>
      </c>
      <c r="G1405" s="201">
        <v>1825</v>
      </c>
      <c r="H1405" s="180">
        <v>0.26139085294683728</v>
      </c>
      <c r="I1405" s="201">
        <v>1635</v>
      </c>
      <c r="J1405" s="184">
        <v>70.234084045246959</v>
      </c>
      <c r="K1405" s="201">
        <v>1347</v>
      </c>
      <c r="L1405" s="184">
        <v>46.655606761960271</v>
      </c>
      <c r="M1405" s="201">
        <v>1310</v>
      </c>
      <c r="N1405" s="184">
        <v>6.0922308085565042</v>
      </c>
      <c r="O1405" s="201">
        <v>884</v>
      </c>
      <c r="P1405" s="184">
        <v>190.49779987774727</v>
      </c>
      <c r="Q1405" s="201">
        <v>1761</v>
      </c>
      <c r="S1405" s="234">
        <v>1398</v>
      </c>
    </row>
    <row r="1406" spans="1:22" s="28" customFormat="1" ht="15" customHeight="1" x14ac:dyDescent="0.25">
      <c r="A1406" s="145" t="s">
        <v>3013</v>
      </c>
      <c r="B1406" s="146">
        <v>31</v>
      </c>
      <c r="C1406" s="147" t="s">
        <v>3014</v>
      </c>
      <c r="D1406" s="136"/>
      <c r="E1406" s="16"/>
      <c r="F1406" s="178">
        <v>3146.5714497923645</v>
      </c>
      <c r="G1406" s="201">
        <v>1033</v>
      </c>
      <c r="H1406" s="180">
        <v>0.46737315908665999</v>
      </c>
      <c r="I1406" s="201">
        <v>642</v>
      </c>
      <c r="J1406" s="184">
        <v>65.055395399463833</v>
      </c>
      <c r="K1406" s="201">
        <v>1608</v>
      </c>
      <c r="L1406" s="184">
        <v>55.184531791104739</v>
      </c>
      <c r="M1406" s="201">
        <v>984</v>
      </c>
      <c r="N1406" s="184">
        <v>6.8845703812722903</v>
      </c>
      <c r="O1406" s="201">
        <v>657</v>
      </c>
      <c r="P1406" s="184">
        <v>883.02140203690146</v>
      </c>
      <c r="Q1406" s="201">
        <v>454</v>
      </c>
      <c r="S1406" s="234">
        <v>1399</v>
      </c>
    </row>
    <row r="1407" spans="1:22" s="28" customFormat="1" ht="15" customHeight="1" x14ac:dyDescent="0.25">
      <c r="A1407" s="145" t="s">
        <v>3015</v>
      </c>
      <c r="B1407" s="146">
        <v>32</v>
      </c>
      <c r="C1407" s="147" t="s">
        <v>3016</v>
      </c>
      <c r="D1407" s="136"/>
      <c r="E1407" s="16"/>
      <c r="F1407" s="178">
        <v>1416.7123295545143</v>
      </c>
      <c r="G1407" s="201">
        <v>1436</v>
      </c>
      <c r="H1407" s="180">
        <v>0.56574330366309911</v>
      </c>
      <c r="I1407" s="201">
        <v>314</v>
      </c>
      <c r="J1407" s="184">
        <v>68.316015078512933</v>
      </c>
      <c r="K1407" s="201">
        <v>1468</v>
      </c>
      <c r="L1407" s="184">
        <v>75.328170409092294</v>
      </c>
      <c r="M1407" s="201">
        <v>191</v>
      </c>
      <c r="N1407" s="184">
        <v>8.0433536296898822</v>
      </c>
      <c r="O1407" s="201">
        <v>388</v>
      </c>
      <c r="P1407" s="184">
        <v>1109.3219266185431</v>
      </c>
      <c r="Q1407" s="201">
        <v>190</v>
      </c>
      <c r="S1407" s="234">
        <v>1400</v>
      </c>
    </row>
    <row r="1408" spans="1:22" s="28" customFormat="1" ht="15" customHeight="1" x14ac:dyDescent="0.25">
      <c r="A1408" s="145" t="s">
        <v>3019</v>
      </c>
      <c r="B1408" s="146">
        <v>1</v>
      </c>
      <c r="C1408" s="147" t="s">
        <v>3020</v>
      </c>
      <c r="D1408" s="136"/>
      <c r="E1408" s="16"/>
      <c r="F1408" s="178">
        <v>63577.860634492637</v>
      </c>
      <c r="G1408" s="201">
        <v>96</v>
      </c>
      <c r="H1408" s="180">
        <v>0.73105479116160466</v>
      </c>
      <c r="I1408" s="201">
        <v>32</v>
      </c>
      <c r="J1408" s="184">
        <v>79.619809956950078</v>
      </c>
      <c r="K1408" s="201">
        <v>528</v>
      </c>
      <c r="L1408" s="184">
        <v>75.913002955855063</v>
      </c>
      <c r="M1408" s="201">
        <v>173</v>
      </c>
      <c r="N1408" s="184">
        <v>11.263491325468175</v>
      </c>
      <c r="O1408" s="201">
        <v>28</v>
      </c>
      <c r="P1408" s="184">
        <v>1522.401327195561</v>
      </c>
      <c r="Q1408" s="201">
        <v>44</v>
      </c>
      <c r="S1408" s="234">
        <v>1401</v>
      </c>
    </row>
    <row r="1409" spans="1:19" s="28" customFormat="1" ht="15" customHeight="1" x14ac:dyDescent="0.25">
      <c r="A1409" s="145" t="s">
        <v>3021</v>
      </c>
      <c r="B1409" s="146">
        <v>2</v>
      </c>
      <c r="C1409" s="147" t="s">
        <v>3022</v>
      </c>
      <c r="D1409" s="136"/>
      <c r="E1409" s="16"/>
      <c r="F1409" s="178">
        <v>2223.2415235652929</v>
      </c>
      <c r="G1409" s="201">
        <v>1227</v>
      </c>
      <c r="H1409" s="180">
        <v>0.39274294687086664</v>
      </c>
      <c r="I1409" s="201">
        <v>949</v>
      </c>
      <c r="J1409" s="184">
        <v>72.89202922455874</v>
      </c>
      <c r="K1409" s="201">
        <v>1157</v>
      </c>
      <c r="L1409" s="184">
        <v>42.876091933352924</v>
      </c>
      <c r="M1409" s="201">
        <v>1434</v>
      </c>
      <c r="N1409" s="184">
        <v>5.1907046549169804</v>
      </c>
      <c r="O1409" s="201">
        <v>1191</v>
      </c>
      <c r="P1409" s="184">
        <v>619.68467753525476</v>
      </c>
      <c r="Q1409" s="201">
        <v>827</v>
      </c>
      <c r="S1409" s="234">
        <v>1402</v>
      </c>
    </row>
    <row r="1410" spans="1:19" s="28" customFormat="1" ht="15" customHeight="1" x14ac:dyDescent="0.25">
      <c r="A1410" s="145" t="s">
        <v>3023</v>
      </c>
      <c r="B1410" s="146">
        <v>3</v>
      </c>
      <c r="C1410" s="147" t="s">
        <v>3024</v>
      </c>
      <c r="D1410" s="136"/>
      <c r="E1410" s="16"/>
      <c r="F1410" s="178">
        <v>8188.1340895076828</v>
      </c>
      <c r="G1410" s="201">
        <v>555</v>
      </c>
      <c r="H1410" s="180">
        <v>0.56633371348024564</v>
      </c>
      <c r="I1410" s="201">
        <v>312</v>
      </c>
      <c r="J1410" s="184">
        <v>79.132838189771832</v>
      </c>
      <c r="K1410" s="201">
        <v>576</v>
      </c>
      <c r="L1410" s="184">
        <v>63.73466342741991</v>
      </c>
      <c r="M1410" s="201">
        <v>633</v>
      </c>
      <c r="N1410" s="184">
        <v>8.3664294265385077</v>
      </c>
      <c r="O1410" s="201">
        <v>318</v>
      </c>
      <c r="P1410" s="184">
        <v>949.1475645154494</v>
      </c>
      <c r="Q1410" s="201">
        <v>362</v>
      </c>
      <c r="S1410" s="234">
        <v>1403</v>
      </c>
    </row>
    <row r="1411" spans="1:19" s="28" customFormat="1" ht="15" customHeight="1" x14ac:dyDescent="0.25">
      <c r="A1411" s="145" t="s">
        <v>3025</v>
      </c>
      <c r="B1411" s="146">
        <v>4</v>
      </c>
      <c r="C1411" s="147" t="s">
        <v>3026</v>
      </c>
      <c r="D1411" s="136"/>
      <c r="E1411" s="16"/>
      <c r="F1411" s="178">
        <v>935.41276059427412</v>
      </c>
      <c r="G1411" s="201">
        <v>1608</v>
      </c>
      <c r="H1411" s="180">
        <v>0.49945997365281825</v>
      </c>
      <c r="I1411" s="201">
        <v>531</v>
      </c>
      <c r="J1411" s="184">
        <v>82.145581134740908</v>
      </c>
      <c r="K1411" s="201">
        <v>339</v>
      </c>
      <c r="L1411" s="184">
        <v>76.569231674008975</v>
      </c>
      <c r="M1411" s="201">
        <v>161</v>
      </c>
      <c r="N1411" s="184">
        <v>5.5290767543659687</v>
      </c>
      <c r="O1411" s="201">
        <v>1071</v>
      </c>
      <c r="P1411" s="184">
        <v>754.12428721357105</v>
      </c>
      <c r="Q1411" s="201">
        <v>629</v>
      </c>
      <c r="S1411" s="234">
        <v>1404</v>
      </c>
    </row>
    <row r="1412" spans="1:19" s="28" customFormat="1" ht="15" customHeight="1" x14ac:dyDescent="0.25">
      <c r="A1412" s="145" t="s">
        <v>3027</v>
      </c>
      <c r="B1412" s="146">
        <v>5</v>
      </c>
      <c r="C1412" s="147" t="s">
        <v>3028</v>
      </c>
      <c r="D1412" s="136"/>
      <c r="E1412" s="16"/>
      <c r="F1412" s="178">
        <v>28963.560881048757</v>
      </c>
      <c r="G1412" s="201">
        <v>186</v>
      </c>
      <c r="H1412" s="180">
        <v>0.68080654976056698</v>
      </c>
      <c r="I1412" s="201">
        <v>77</v>
      </c>
      <c r="J1412" s="184">
        <v>79.491366775400863</v>
      </c>
      <c r="K1412" s="201">
        <v>538</v>
      </c>
      <c r="L1412" s="184">
        <v>78.690989310330437</v>
      </c>
      <c r="M1412" s="201">
        <v>94</v>
      </c>
      <c r="N1412" s="184">
        <v>10.125883603156485</v>
      </c>
      <c r="O1412" s="201">
        <v>82</v>
      </c>
      <c r="P1412" s="184">
        <v>1295.8927586615866</v>
      </c>
      <c r="Q1412" s="201">
        <v>109</v>
      </c>
      <c r="S1412" s="234">
        <v>1405</v>
      </c>
    </row>
    <row r="1413" spans="1:19" s="28" customFormat="1" ht="15" customHeight="1" x14ac:dyDescent="0.25">
      <c r="A1413" s="145" t="s">
        <v>3029</v>
      </c>
      <c r="B1413" s="146">
        <v>6</v>
      </c>
      <c r="C1413" s="147" t="s">
        <v>3030</v>
      </c>
      <c r="D1413" s="136"/>
      <c r="E1413" s="16"/>
      <c r="F1413" s="178">
        <v>35003.971161786161</v>
      </c>
      <c r="G1413" s="201">
        <v>159</v>
      </c>
      <c r="H1413" s="180">
        <v>0.67787371386871287</v>
      </c>
      <c r="I1413" s="201">
        <v>80</v>
      </c>
      <c r="J1413" s="184">
        <v>80.642494698779132</v>
      </c>
      <c r="K1413" s="201">
        <v>457</v>
      </c>
      <c r="L1413" s="184">
        <v>70.308711666051551</v>
      </c>
      <c r="M1413" s="201">
        <v>364</v>
      </c>
      <c r="N1413" s="184">
        <v>8.3805676261735567</v>
      </c>
      <c r="O1413" s="201">
        <v>315</v>
      </c>
      <c r="P1413" s="184">
        <v>1485.4938279733808</v>
      </c>
      <c r="Q1413" s="201">
        <v>59</v>
      </c>
      <c r="S1413" s="234">
        <v>1406</v>
      </c>
    </row>
    <row r="1414" spans="1:19" s="28" customFormat="1" ht="15" customHeight="1" x14ac:dyDescent="0.25">
      <c r="A1414" s="145" t="s">
        <v>3031</v>
      </c>
      <c r="B1414" s="146">
        <v>7</v>
      </c>
      <c r="C1414" s="147" t="s">
        <v>1109</v>
      </c>
      <c r="D1414" s="136"/>
      <c r="E1414" s="16"/>
      <c r="F1414" s="178">
        <v>1879.8876469639504</v>
      </c>
      <c r="G1414" s="201">
        <v>1309</v>
      </c>
      <c r="H1414" s="180">
        <v>0.47233531389049066</v>
      </c>
      <c r="I1414" s="201">
        <v>624</v>
      </c>
      <c r="J1414" s="184">
        <v>77.196456313322813</v>
      </c>
      <c r="K1414" s="201">
        <v>750</v>
      </c>
      <c r="L1414" s="184">
        <v>56.615277945703447</v>
      </c>
      <c r="M1414" s="201">
        <v>919</v>
      </c>
      <c r="N1414" s="184">
        <v>5.8157761188913293</v>
      </c>
      <c r="O1414" s="201">
        <v>963</v>
      </c>
      <c r="P1414" s="184">
        <v>781.22708567900065</v>
      </c>
      <c r="Q1414" s="201">
        <v>587</v>
      </c>
      <c r="S1414" s="234">
        <v>1407</v>
      </c>
    </row>
    <row r="1415" spans="1:19" s="28" customFormat="1" ht="15" customHeight="1" x14ac:dyDescent="0.25">
      <c r="A1415" s="145" t="s">
        <v>3032</v>
      </c>
      <c r="B1415" s="146">
        <v>8</v>
      </c>
      <c r="C1415" s="147" t="s">
        <v>3033</v>
      </c>
      <c r="D1415" s="136"/>
      <c r="E1415" s="16"/>
      <c r="F1415" s="178">
        <v>1526.4647417232718</v>
      </c>
      <c r="G1415" s="201">
        <v>1407</v>
      </c>
      <c r="H1415" s="180">
        <v>0.30642921109692539</v>
      </c>
      <c r="I1415" s="201">
        <v>1401</v>
      </c>
      <c r="J1415" s="184">
        <v>81.794772612951775</v>
      </c>
      <c r="K1415" s="201">
        <v>368</v>
      </c>
      <c r="L1415" s="184">
        <v>56.142544948918996</v>
      </c>
      <c r="M1415" s="201">
        <v>944</v>
      </c>
      <c r="N1415" s="184">
        <v>5.8354480398562885</v>
      </c>
      <c r="O1415" s="201">
        <v>959</v>
      </c>
      <c r="P1415" s="184">
        <v>222.58691570062774</v>
      </c>
      <c r="Q1415" s="201">
        <v>1684</v>
      </c>
      <c r="S1415" s="234">
        <v>1408</v>
      </c>
    </row>
    <row r="1416" spans="1:19" s="28" customFormat="1" ht="15" customHeight="1" x14ac:dyDescent="0.25">
      <c r="A1416" s="145" t="s">
        <v>3034</v>
      </c>
      <c r="B1416" s="146">
        <v>9</v>
      </c>
      <c r="C1416" s="147" t="s">
        <v>3035</v>
      </c>
      <c r="D1416" s="136"/>
      <c r="E1416" s="16"/>
      <c r="F1416" s="178">
        <v>780.34971954850641</v>
      </c>
      <c r="G1416" s="201">
        <v>1665</v>
      </c>
      <c r="H1416" s="180">
        <v>0.39010740515301701</v>
      </c>
      <c r="I1416" s="201">
        <v>966</v>
      </c>
      <c r="J1416" s="184">
        <v>74.128008164143154</v>
      </c>
      <c r="K1416" s="201">
        <v>1036</v>
      </c>
      <c r="L1416" s="184">
        <v>66.393618408583947</v>
      </c>
      <c r="M1416" s="201">
        <v>513</v>
      </c>
      <c r="N1416" s="184">
        <v>6.7263145164241589</v>
      </c>
      <c r="O1416" s="201">
        <v>699</v>
      </c>
      <c r="P1416" s="184">
        <v>407.40159790508335</v>
      </c>
      <c r="Q1416" s="201">
        <v>1238</v>
      </c>
      <c r="S1416" s="234">
        <v>1409</v>
      </c>
    </row>
    <row r="1417" spans="1:19" s="28" customFormat="1" ht="15" customHeight="1" x14ac:dyDescent="0.25">
      <c r="A1417" s="145" t="s">
        <v>3036</v>
      </c>
      <c r="B1417" s="146">
        <v>10</v>
      </c>
      <c r="C1417" s="147" t="s">
        <v>3037</v>
      </c>
      <c r="D1417" s="136"/>
      <c r="E1417" s="16"/>
      <c r="F1417" s="178">
        <v>36517.346166278301</v>
      </c>
      <c r="G1417" s="201">
        <v>154</v>
      </c>
      <c r="H1417" s="180">
        <v>0.65397471489469361</v>
      </c>
      <c r="I1417" s="201">
        <v>116</v>
      </c>
      <c r="J1417" s="184">
        <v>77.506799586633448</v>
      </c>
      <c r="K1417" s="201">
        <v>729</v>
      </c>
      <c r="L1417" s="184">
        <v>74.519427192990932</v>
      </c>
      <c r="M1417" s="201">
        <v>212</v>
      </c>
      <c r="N1417" s="184">
        <v>9.3457339145304719</v>
      </c>
      <c r="O1417" s="201">
        <v>154</v>
      </c>
      <c r="P1417" s="184">
        <v>1286.9707217520543</v>
      </c>
      <c r="Q1417" s="201">
        <v>114</v>
      </c>
      <c r="S1417" s="234">
        <v>1410</v>
      </c>
    </row>
    <row r="1418" spans="1:19" s="28" customFormat="1" ht="15" customHeight="1" x14ac:dyDescent="0.25">
      <c r="A1418" s="145" t="s">
        <v>3038</v>
      </c>
      <c r="B1418" s="146">
        <v>11</v>
      </c>
      <c r="C1418" s="147" t="s">
        <v>3039</v>
      </c>
      <c r="D1418" s="136"/>
      <c r="E1418" s="16"/>
      <c r="F1418" s="178">
        <v>23569.582238956693</v>
      </c>
      <c r="G1418" s="201">
        <v>228</v>
      </c>
      <c r="H1418" s="180">
        <v>0.63818973735448425</v>
      </c>
      <c r="I1418" s="201">
        <v>142</v>
      </c>
      <c r="J1418" s="184">
        <v>76.278938849710499</v>
      </c>
      <c r="K1418" s="201">
        <v>826</v>
      </c>
      <c r="L1418" s="184">
        <v>64.760492833075958</v>
      </c>
      <c r="M1418" s="201">
        <v>597</v>
      </c>
      <c r="N1418" s="184">
        <v>7.3637105772915286</v>
      </c>
      <c r="O1418" s="201">
        <v>522</v>
      </c>
      <c r="P1418" s="184">
        <v>1523.2826791789564</v>
      </c>
      <c r="Q1418" s="201">
        <v>42</v>
      </c>
      <c r="S1418" s="234">
        <v>1411</v>
      </c>
    </row>
    <row r="1419" spans="1:19" s="28" customFormat="1" ht="15" customHeight="1" x14ac:dyDescent="0.25">
      <c r="A1419" s="145" t="s">
        <v>3040</v>
      </c>
      <c r="B1419" s="146">
        <v>12</v>
      </c>
      <c r="C1419" s="147" t="s">
        <v>3041</v>
      </c>
      <c r="D1419" s="136"/>
      <c r="E1419" s="16"/>
      <c r="F1419" s="178">
        <v>26090.867010246318</v>
      </c>
      <c r="G1419" s="201">
        <v>206</v>
      </c>
      <c r="H1419" s="180">
        <v>0.62912379239810523</v>
      </c>
      <c r="I1419" s="201">
        <v>162</v>
      </c>
      <c r="J1419" s="184">
        <v>76.646040254729314</v>
      </c>
      <c r="K1419" s="201">
        <v>802</v>
      </c>
      <c r="L1419" s="184">
        <v>64.77370490839489</v>
      </c>
      <c r="M1419" s="201">
        <v>596</v>
      </c>
      <c r="N1419" s="184">
        <v>7.7577497903397701</v>
      </c>
      <c r="O1419" s="201">
        <v>439</v>
      </c>
      <c r="P1419" s="184">
        <v>1402.8647153363934</v>
      </c>
      <c r="Q1419" s="201">
        <v>79</v>
      </c>
      <c r="S1419" s="234">
        <v>1412</v>
      </c>
    </row>
    <row r="1420" spans="1:19" s="28" customFormat="1" ht="15" customHeight="1" x14ac:dyDescent="0.25">
      <c r="A1420" s="145" t="s">
        <v>3044</v>
      </c>
      <c r="B1420" s="146">
        <v>1</v>
      </c>
      <c r="C1420" s="147" t="s">
        <v>3045</v>
      </c>
      <c r="D1420" s="136"/>
      <c r="E1420" s="16"/>
      <c r="F1420" s="178">
        <v>12233.869796792713</v>
      </c>
      <c r="G1420" s="201">
        <v>401</v>
      </c>
      <c r="H1420" s="180">
        <v>0.66581521793271237</v>
      </c>
      <c r="I1420" s="201">
        <v>97</v>
      </c>
      <c r="J1420" s="184">
        <v>86.998051851964789</v>
      </c>
      <c r="K1420" s="201">
        <v>92</v>
      </c>
      <c r="L1420" s="184">
        <v>55.786904054070291</v>
      </c>
      <c r="M1420" s="201">
        <v>957</v>
      </c>
      <c r="N1420" s="184">
        <v>8.8963871364928391</v>
      </c>
      <c r="O1420" s="201">
        <v>216</v>
      </c>
      <c r="P1420" s="184">
        <v>1368.5542093435563</v>
      </c>
      <c r="Q1420" s="201">
        <v>88</v>
      </c>
      <c r="S1420" s="234">
        <v>1413</v>
      </c>
    </row>
    <row r="1421" spans="1:19" s="28" customFormat="1" ht="15" customHeight="1" x14ac:dyDescent="0.25">
      <c r="A1421" s="145" t="s">
        <v>3046</v>
      </c>
      <c r="B1421" s="146">
        <v>2</v>
      </c>
      <c r="C1421" s="147" t="s">
        <v>3047</v>
      </c>
      <c r="D1421" s="136"/>
      <c r="E1421" s="16"/>
      <c r="F1421" s="178">
        <v>549.76896370772192</v>
      </c>
      <c r="G1421" s="201">
        <v>1766</v>
      </c>
      <c r="H1421" s="180">
        <v>0.55753193151838487</v>
      </c>
      <c r="I1421" s="201">
        <v>342</v>
      </c>
      <c r="J1421" s="184">
        <v>91.835307634420133</v>
      </c>
      <c r="K1421" s="201">
        <v>27</v>
      </c>
      <c r="L1421" s="184">
        <v>72.938116893063039</v>
      </c>
      <c r="M1421" s="201">
        <v>263</v>
      </c>
      <c r="N1421" s="184">
        <v>5.6585031129353149</v>
      </c>
      <c r="O1421" s="201">
        <v>1029</v>
      </c>
      <c r="P1421" s="184">
        <v>896.44773084039809</v>
      </c>
      <c r="Q1421" s="201">
        <v>432</v>
      </c>
      <c r="S1421" s="234">
        <v>1414</v>
      </c>
    </row>
    <row r="1422" spans="1:19" s="28" customFormat="1" ht="15" customHeight="1" x14ac:dyDescent="0.25">
      <c r="A1422" s="145" t="s">
        <v>3048</v>
      </c>
      <c r="B1422" s="146">
        <v>3</v>
      </c>
      <c r="C1422" s="147" t="s">
        <v>3049</v>
      </c>
      <c r="D1422" s="136"/>
      <c r="E1422" s="16"/>
      <c r="F1422" s="178">
        <v>579.97604962572859</v>
      </c>
      <c r="G1422" s="201">
        <v>1754</v>
      </c>
      <c r="H1422" s="180">
        <v>0.42724151512220282</v>
      </c>
      <c r="I1422" s="201">
        <v>789</v>
      </c>
      <c r="J1422" s="184">
        <v>89.40685494791488</v>
      </c>
      <c r="K1422" s="201">
        <v>49</v>
      </c>
      <c r="L1422" s="184">
        <v>40.800209512720322</v>
      </c>
      <c r="M1422" s="201">
        <v>1483</v>
      </c>
      <c r="N1422" s="184">
        <v>6.5264631650873044</v>
      </c>
      <c r="O1422" s="201">
        <v>751</v>
      </c>
      <c r="P1422" s="184">
        <v>520.96082167862528</v>
      </c>
      <c r="Q1422" s="201">
        <v>993</v>
      </c>
      <c r="S1422" s="234">
        <v>1415</v>
      </c>
    </row>
    <row r="1423" spans="1:19" s="28" customFormat="1" ht="15" customHeight="1" x14ac:dyDescent="0.25">
      <c r="A1423" s="145" t="s">
        <v>3050</v>
      </c>
      <c r="B1423" s="146">
        <v>4</v>
      </c>
      <c r="C1423" s="147" t="s">
        <v>3051</v>
      </c>
      <c r="D1423" s="136"/>
      <c r="E1423" s="16"/>
      <c r="F1423" s="178">
        <v>1093.4965102318424</v>
      </c>
      <c r="G1423" s="201">
        <v>1545</v>
      </c>
      <c r="H1423" s="180">
        <v>0.33130336405877764</v>
      </c>
      <c r="I1423" s="201">
        <v>1265</v>
      </c>
      <c r="J1423" s="184">
        <v>83.628686498948952</v>
      </c>
      <c r="K1423" s="201">
        <v>223</v>
      </c>
      <c r="L1423" s="184">
        <v>60.990675500331228</v>
      </c>
      <c r="M1423" s="201">
        <v>741</v>
      </c>
      <c r="N1423" s="184">
        <v>5.1040367394195627</v>
      </c>
      <c r="O1423" s="201">
        <v>1232</v>
      </c>
      <c r="P1423" s="184">
        <v>278.51491326881785</v>
      </c>
      <c r="Q1423" s="201">
        <v>1542</v>
      </c>
      <c r="S1423" s="234">
        <v>1416</v>
      </c>
    </row>
    <row r="1424" spans="1:19" s="28" customFormat="1" ht="15" customHeight="1" x14ac:dyDescent="0.25">
      <c r="A1424" s="145" t="s">
        <v>3052</v>
      </c>
      <c r="B1424" s="146">
        <v>5</v>
      </c>
      <c r="C1424" s="147" t="s">
        <v>3053</v>
      </c>
      <c r="D1424" s="136"/>
      <c r="E1424" s="16"/>
      <c r="F1424" s="178">
        <v>860.90194866319098</v>
      </c>
      <c r="G1424" s="201">
        <v>1641</v>
      </c>
      <c r="H1424" s="180">
        <v>0.434887877153465</v>
      </c>
      <c r="I1424" s="201">
        <v>756</v>
      </c>
      <c r="J1424" s="184">
        <v>95.043845988833581</v>
      </c>
      <c r="K1424" s="201">
        <v>16</v>
      </c>
      <c r="L1424" s="184">
        <v>38.262309767834317</v>
      </c>
      <c r="M1424" s="201">
        <v>1553</v>
      </c>
      <c r="N1424" s="184">
        <v>6.9167892384205638</v>
      </c>
      <c r="O1424" s="201">
        <v>646</v>
      </c>
      <c r="P1424" s="184">
        <v>502.72427481626903</v>
      </c>
      <c r="Q1424" s="201">
        <v>1025</v>
      </c>
      <c r="S1424" s="234">
        <v>1417</v>
      </c>
    </row>
    <row r="1425" spans="1:19" s="28" customFormat="1" ht="15" customHeight="1" x14ac:dyDescent="0.25">
      <c r="A1425" s="145" t="s">
        <v>3054</v>
      </c>
      <c r="B1425" s="146">
        <v>6</v>
      </c>
      <c r="C1425" s="147" t="s">
        <v>3055</v>
      </c>
      <c r="D1425" s="136"/>
      <c r="E1425" s="16"/>
      <c r="F1425" s="178">
        <v>2543.4366342961639</v>
      </c>
      <c r="G1425" s="201">
        <v>1155</v>
      </c>
      <c r="H1425" s="180">
        <v>0.57239790045161532</v>
      </c>
      <c r="I1425" s="201">
        <v>299</v>
      </c>
      <c r="J1425" s="184">
        <v>93.898598641565172</v>
      </c>
      <c r="K1425" s="201">
        <v>18</v>
      </c>
      <c r="L1425" s="184">
        <v>62.091434022268828</v>
      </c>
      <c r="M1425" s="201">
        <v>695</v>
      </c>
      <c r="N1425" s="184">
        <v>7.5748094614984893</v>
      </c>
      <c r="O1425" s="201">
        <v>473</v>
      </c>
      <c r="P1425" s="184">
        <v>836.14546576640362</v>
      </c>
      <c r="Q1425" s="201">
        <v>511</v>
      </c>
      <c r="S1425" s="234">
        <v>1418</v>
      </c>
    </row>
    <row r="1426" spans="1:19" s="28" customFormat="1" ht="15" customHeight="1" x14ac:dyDescent="0.25">
      <c r="A1426" s="145" t="s">
        <v>3058</v>
      </c>
      <c r="B1426" s="146">
        <v>1</v>
      </c>
      <c r="C1426" s="147" t="s">
        <v>2419</v>
      </c>
      <c r="D1426" s="136"/>
      <c r="E1426" s="16"/>
      <c r="F1426" s="178">
        <v>1491.2231414855974</v>
      </c>
      <c r="G1426" s="201">
        <v>1412</v>
      </c>
      <c r="H1426" s="180">
        <v>0.6028111525500105</v>
      </c>
      <c r="I1426" s="201">
        <v>218</v>
      </c>
      <c r="J1426" s="184">
        <v>69.494021853173891</v>
      </c>
      <c r="K1426" s="201">
        <v>1407</v>
      </c>
      <c r="L1426" s="184">
        <v>69.998401412078877</v>
      </c>
      <c r="M1426" s="201">
        <v>376</v>
      </c>
      <c r="N1426" s="184">
        <v>9.0022503099198286</v>
      </c>
      <c r="O1426" s="201">
        <v>198</v>
      </c>
      <c r="P1426" s="184">
        <v>1257.0144789510027</v>
      </c>
      <c r="Q1426" s="201">
        <v>125</v>
      </c>
      <c r="S1426" s="234">
        <v>1419</v>
      </c>
    </row>
    <row r="1427" spans="1:19" s="28" customFormat="1" ht="15" customHeight="1" x14ac:dyDescent="0.25">
      <c r="A1427" s="145" t="s">
        <v>3059</v>
      </c>
      <c r="B1427" s="146">
        <v>2</v>
      </c>
      <c r="C1427" s="147" t="s">
        <v>3060</v>
      </c>
      <c r="D1427" s="136"/>
      <c r="E1427" s="16"/>
      <c r="F1427" s="178">
        <v>1544.5889932740758</v>
      </c>
      <c r="G1427" s="201">
        <v>1400</v>
      </c>
      <c r="H1427" s="180">
        <v>0.64896867076262565</v>
      </c>
      <c r="I1427" s="201">
        <v>124</v>
      </c>
      <c r="J1427" s="184">
        <v>75.13263205573962</v>
      </c>
      <c r="K1427" s="201">
        <v>944</v>
      </c>
      <c r="L1427" s="184">
        <v>71.314423968623601</v>
      </c>
      <c r="M1427" s="201">
        <v>322</v>
      </c>
      <c r="N1427" s="184">
        <v>10.665746778863172</v>
      </c>
      <c r="O1427" s="201">
        <v>46</v>
      </c>
      <c r="P1427" s="184">
        <v>1243.4166029846692</v>
      </c>
      <c r="Q1427" s="201">
        <v>132</v>
      </c>
      <c r="S1427" s="234">
        <v>1420</v>
      </c>
    </row>
    <row r="1428" spans="1:19" s="28" customFormat="1" ht="15" customHeight="1" x14ac:dyDescent="0.25">
      <c r="A1428" s="145" t="s">
        <v>3061</v>
      </c>
      <c r="B1428" s="146">
        <v>3</v>
      </c>
      <c r="C1428" s="147" t="s">
        <v>3062</v>
      </c>
      <c r="D1428" s="136"/>
      <c r="E1428" s="16"/>
      <c r="F1428" s="178">
        <v>1152.9037792039223</v>
      </c>
      <c r="G1428" s="201">
        <v>1518</v>
      </c>
      <c r="H1428" s="180">
        <v>0.54082540908595234</v>
      </c>
      <c r="I1428" s="201">
        <v>393</v>
      </c>
      <c r="J1428" s="184">
        <v>85.638828750440936</v>
      </c>
      <c r="K1428" s="201">
        <v>129</v>
      </c>
      <c r="L1428" s="184">
        <v>43.387965224089633</v>
      </c>
      <c r="M1428" s="201">
        <v>1421</v>
      </c>
      <c r="N1428" s="184">
        <v>7.5736554433096623</v>
      </c>
      <c r="O1428" s="201">
        <v>475</v>
      </c>
      <c r="P1428" s="184">
        <v>953.59215317571216</v>
      </c>
      <c r="Q1428" s="201">
        <v>355</v>
      </c>
      <c r="S1428" s="234">
        <v>1421</v>
      </c>
    </row>
    <row r="1429" spans="1:19" s="28" customFormat="1" ht="15" customHeight="1" x14ac:dyDescent="0.25">
      <c r="A1429" s="145" t="s">
        <v>3063</v>
      </c>
      <c r="B1429" s="146">
        <v>4</v>
      </c>
      <c r="C1429" s="147" t="s">
        <v>3064</v>
      </c>
      <c r="D1429" s="136"/>
      <c r="E1429" s="16"/>
      <c r="F1429" s="178">
        <v>568.9001181224595</v>
      </c>
      <c r="G1429" s="201">
        <v>1758</v>
      </c>
      <c r="H1429" s="180">
        <v>0.50410315712197751</v>
      </c>
      <c r="I1429" s="201">
        <v>509</v>
      </c>
      <c r="J1429" s="184">
        <v>91.28262023160373</v>
      </c>
      <c r="K1429" s="201">
        <v>30</v>
      </c>
      <c r="L1429" s="184">
        <v>54.117923989227599</v>
      </c>
      <c r="M1429" s="201">
        <v>1035</v>
      </c>
      <c r="N1429" s="184">
        <v>7.8859784326295861</v>
      </c>
      <c r="O1429" s="201">
        <v>404</v>
      </c>
      <c r="P1429" s="184">
        <v>628.51973117476109</v>
      </c>
      <c r="Q1429" s="201">
        <v>812</v>
      </c>
      <c r="S1429" s="234">
        <v>1422</v>
      </c>
    </row>
    <row r="1430" spans="1:19" s="28" customFormat="1" ht="15" customHeight="1" x14ac:dyDescent="0.25">
      <c r="A1430" s="145" t="s">
        <v>3065</v>
      </c>
      <c r="B1430" s="146">
        <v>5</v>
      </c>
      <c r="C1430" s="147" t="s">
        <v>3066</v>
      </c>
      <c r="D1430" s="136"/>
      <c r="E1430" s="16"/>
      <c r="F1430" s="178">
        <v>443.03726013076493</v>
      </c>
      <c r="G1430" s="201">
        <v>1814</v>
      </c>
      <c r="H1430" s="180">
        <v>0.37215948605751653</v>
      </c>
      <c r="I1430" s="201">
        <v>1043</v>
      </c>
      <c r="J1430" s="184">
        <v>75.403076423199124</v>
      </c>
      <c r="K1430" s="201">
        <v>909</v>
      </c>
      <c r="L1430" s="184">
        <v>54.751810585549265</v>
      </c>
      <c r="M1430" s="201">
        <v>1009</v>
      </c>
      <c r="N1430" s="184">
        <v>6.60489497718393</v>
      </c>
      <c r="O1430" s="201">
        <v>728</v>
      </c>
      <c r="P1430" s="184">
        <v>386.39970177071325</v>
      </c>
      <c r="Q1430" s="201">
        <v>1283</v>
      </c>
      <c r="S1430" s="234">
        <v>1423</v>
      </c>
    </row>
    <row r="1431" spans="1:19" s="28" customFormat="1" ht="15" customHeight="1" x14ac:dyDescent="0.25">
      <c r="A1431" s="145" t="s">
        <v>3067</v>
      </c>
      <c r="B1431" s="146">
        <v>6</v>
      </c>
      <c r="C1431" s="147" t="s">
        <v>3068</v>
      </c>
      <c r="D1431" s="136"/>
      <c r="E1431" s="16"/>
      <c r="F1431" s="178">
        <v>510.49975201431323</v>
      </c>
      <c r="G1431" s="201">
        <v>1782</v>
      </c>
      <c r="H1431" s="180">
        <v>0.4752137101183353</v>
      </c>
      <c r="I1431" s="201">
        <v>614</v>
      </c>
      <c r="J1431" s="184">
        <v>90.715231589236311</v>
      </c>
      <c r="K1431" s="201">
        <v>34</v>
      </c>
      <c r="L1431" s="184">
        <v>54.937159455163915</v>
      </c>
      <c r="M1431" s="201">
        <v>995</v>
      </c>
      <c r="N1431" s="184">
        <v>6.7469592066768129</v>
      </c>
      <c r="O1431" s="201">
        <v>690</v>
      </c>
      <c r="P1431" s="184">
        <v>587.09132600436567</v>
      </c>
      <c r="Q1431" s="201">
        <v>883</v>
      </c>
      <c r="S1431" s="234">
        <v>1424</v>
      </c>
    </row>
    <row r="1432" spans="1:19" s="28" customFormat="1" ht="15" customHeight="1" x14ac:dyDescent="0.25">
      <c r="A1432" s="145" t="s">
        <v>3069</v>
      </c>
      <c r="B1432" s="146">
        <v>7</v>
      </c>
      <c r="C1432" s="147" t="s">
        <v>3070</v>
      </c>
      <c r="D1432" s="136"/>
      <c r="E1432" s="16"/>
      <c r="F1432" s="178">
        <v>163.11826395723617</v>
      </c>
      <c r="G1432" s="201">
        <v>1873</v>
      </c>
      <c r="H1432" s="180">
        <v>0.44039726869750806</v>
      </c>
      <c r="I1432" s="201">
        <v>738</v>
      </c>
      <c r="J1432" s="184">
        <v>103.36362696843608</v>
      </c>
      <c r="K1432" s="201">
        <v>1</v>
      </c>
      <c r="L1432" s="184">
        <v>31.959909899170654</v>
      </c>
      <c r="M1432" s="201">
        <v>1714</v>
      </c>
      <c r="N1432" s="184">
        <v>7.5041725626830722</v>
      </c>
      <c r="O1432" s="201">
        <v>488</v>
      </c>
      <c r="P1432" s="184">
        <v>484.9171700709461</v>
      </c>
      <c r="Q1432" s="201">
        <v>1078</v>
      </c>
      <c r="S1432" s="234">
        <v>1425</v>
      </c>
    </row>
    <row r="1433" spans="1:19" s="28" customFormat="1" ht="15" customHeight="1" x14ac:dyDescent="0.25">
      <c r="A1433" s="145" t="s">
        <v>3071</v>
      </c>
      <c r="B1433" s="146">
        <v>8</v>
      </c>
      <c r="C1433" s="147" t="s">
        <v>3072</v>
      </c>
      <c r="D1433" s="136"/>
      <c r="E1433" s="16"/>
      <c r="F1433" s="178">
        <v>1069.3308414974372</v>
      </c>
      <c r="G1433" s="201">
        <v>1548</v>
      </c>
      <c r="H1433" s="180">
        <v>0.57362181780003951</v>
      </c>
      <c r="I1433" s="201">
        <v>294</v>
      </c>
      <c r="J1433" s="184">
        <v>90.763515741753281</v>
      </c>
      <c r="K1433" s="201">
        <v>33</v>
      </c>
      <c r="L1433" s="184">
        <v>43.001006687465257</v>
      </c>
      <c r="M1433" s="201">
        <v>1430</v>
      </c>
      <c r="N1433" s="184">
        <v>8.2093013452710739</v>
      </c>
      <c r="O1433" s="201">
        <v>351</v>
      </c>
      <c r="P1433" s="184">
        <v>998.51759708565908</v>
      </c>
      <c r="Q1433" s="201">
        <v>299</v>
      </c>
      <c r="S1433" s="234">
        <v>1426</v>
      </c>
    </row>
    <row r="1434" spans="1:19" s="28" customFormat="1" ht="15" customHeight="1" x14ac:dyDescent="0.25">
      <c r="A1434" s="145" t="s">
        <v>3073</v>
      </c>
      <c r="B1434" s="146">
        <v>9</v>
      </c>
      <c r="C1434" s="147" t="s">
        <v>3074</v>
      </c>
      <c r="D1434" s="136"/>
      <c r="E1434" s="16"/>
      <c r="F1434" s="178">
        <v>806.52919401077884</v>
      </c>
      <c r="G1434" s="201">
        <v>1658</v>
      </c>
      <c r="H1434" s="180">
        <v>0.41380828791874086</v>
      </c>
      <c r="I1434" s="201">
        <v>849</v>
      </c>
      <c r="J1434" s="184">
        <v>81.529490529494268</v>
      </c>
      <c r="K1434" s="201">
        <v>393</v>
      </c>
      <c r="L1434" s="184">
        <v>63.985127004552993</v>
      </c>
      <c r="M1434" s="201">
        <v>625</v>
      </c>
      <c r="N1434" s="184">
        <v>5.9614685629300093</v>
      </c>
      <c r="O1434" s="201">
        <v>927</v>
      </c>
      <c r="P1434" s="184">
        <v>463.1263925497575</v>
      </c>
      <c r="Q1434" s="201">
        <v>1124</v>
      </c>
      <c r="S1434" s="234">
        <v>1427</v>
      </c>
    </row>
    <row r="1435" spans="1:19" s="28" customFormat="1" ht="15" customHeight="1" x14ac:dyDescent="0.25">
      <c r="A1435" s="145" t="s">
        <v>3075</v>
      </c>
      <c r="B1435" s="146">
        <v>10</v>
      </c>
      <c r="C1435" s="147" t="s">
        <v>442</v>
      </c>
      <c r="D1435" s="136"/>
      <c r="E1435" s="16"/>
      <c r="F1435" s="178">
        <v>217.49101860964825</v>
      </c>
      <c r="G1435" s="201">
        <v>1867</v>
      </c>
      <c r="H1435" s="180">
        <v>0.5215407555235505</v>
      </c>
      <c r="I1435" s="201">
        <v>450</v>
      </c>
      <c r="J1435" s="184">
        <v>90.13067907079909</v>
      </c>
      <c r="K1435" s="201">
        <v>41</v>
      </c>
      <c r="L1435" s="184">
        <v>73.484134502448256</v>
      </c>
      <c r="M1435" s="201">
        <v>240</v>
      </c>
      <c r="N1435" s="184">
        <v>8.3092050263637702</v>
      </c>
      <c r="O1435" s="201">
        <v>330</v>
      </c>
      <c r="P1435" s="184">
        <v>590.04823763751483</v>
      </c>
      <c r="Q1435" s="201">
        <v>876</v>
      </c>
      <c r="S1435" s="234">
        <v>1428</v>
      </c>
    </row>
    <row r="1436" spans="1:19" s="28" customFormat="1" ht="15" customHeight="1" x14ac:dyDescent="0.25">
      <c r="A1436" s="145" t="s">
        <v>3076</v>
      </c>
      <c r="B1436" s="146">
        <v>11</v>
      </c>
      <c r="C1436" s="147" t="s">
        <v>3077</v>
      </c>
      <c r="D1436" s="136"/>
      <c r="E1436" s="16"/>
      <c r="F1436" s="178">
        <v>1116.6552761023142</v>
      </c>
      <c r="G1436" s="201">
        <v>1535</v>
      </c>
      <c r="H1436" s="180">
        <v>0.33207237822296665</v>
      </c>
      <c r="I1436" s="201">
        <v>1260</v>
      </c>
      <c r="J1436" s="184">
        <v>67.796627661538054</v>
      </c>
      <c r="K1436" s="201">
        <v>1490</v>
      </c>
      <c r="L1436" s="184">
        <v>51.97604013066384</v>
      </c>
      <c r="M1436" s="201">
        <v>1120</v>
      </c>
      <c r="N1436" s="184">
        <v>7.3426434381462498</v>
      </c>
      <c r="O1436" s="201">
        <v>530</v>
      </c>
      <c r="P1436" s="184">
        <v>315.95773318558133</v>
      </c>
      <c r="Q1436" s="201">
        <v>1446</v>
      </c>
      <c r="S1436" s="234">
        <v>1429</v>
      </c>
    </row>
    <row r="1437" spans="1:19" s="28" customFormat="1" ht="15" customHeight="1" x14ac:dyDescent="0.25">
      <c r="A1437" s="145" t="s">
        <v>3078</v>
      </c>
      <c r="B1437" s="146">
        <v>12</v>
      </c>
      <c r="C1437" s="147" t="s">
        <v>3079</v>
      </c>
      <c r="D1437" s="136"/>
      <c r="E1437" s="16"/>
      <c r="F1437" s="178">
        <v>333.28484796200723</v>
      </c>
      <c r="G1437" s="201">
        <v>1840</v>
      </c>
      <c r="H1437" s="180">
        <v>0.29786419620036769</v>
      </c>
      <c r="I1437" s="201">
        <v>1451</v>
      </c>
      <c r="J1437" s="184">
        <v>81.918657922571356</v>
      </c>
      <c r="K1437" s="201">
        <v>356</v>
      </c>
      <c r="L1437" s="184">
        <v>15.405307345540155</v>
      </c>
      <c r="M1437" s="201">
        <v>1866</v>
      </c>
      <c r="N1437" s="184">
        <v>6.4807546896680206</v>
      </c>
      <c r="O1437" s="201">
        <v>766</v>
      </c>
      <c r="P1437" s="184">
        <v>339.7329955689965</v>
      </c>
      <c r="Q1437" s="201">
        <v>1399</v>
      </c>
      <c r="S1437" s="234">
        <v>1430</v>
      </c>
    </row>
    <row r="1438" spans="1:19" s="28" customFormat="1" ht="15" customHeight="1" x14ac:dyDescent="0.25">
      <c r="A1438" s="145" t="s">
        <v>3080</v>
      </c>
      <c r="B1438" s="146">
        <v>13</v>
      </c>
      <c r="C1438" s="147" t="s">
        <v>3081</v>
      </c>
      <c r="D1438" s="136"/>
      <c r="E1438" s="16"/>
      <c r="F1438" s="178">
        <v>150.02852672609995</v>
      </c>
      <c r="G1438" s="201">
        <v>1874</v>
      </c>
      <c r="H1438" s="180">
        <v>0.43016008219982393</v>
      </c>
      <c r="I1438" s="201">
        <v>776</v>
      </c>
      <c r="J1438" s="184">
        <v>73.844411226629759</v>
      </c>
      <c r="K1438" s="201">
        <v>1070</v>
      </c>
      <c r="L1438" s="184">
        <v>22.646194087472878</v>
      </c>
      <c r="M1438" s="201">
        <v>1831</v>
      </c>
      <c r="N1438" s="184">
        <v>8.0730973146505232</v>
      </c>
      <c r="O1438" s="201">
        <v>385</v>
      </c>
      <c r="P1438" s="184">
        <v>796.98980658178266</v>
      </c>
      <c r="Q1438" s="201">
        <v>565</v>
      </c>
      <c r="S1438" s="234">
        <v>1431</v>
      </c>
    </row>
    <row r="1439" spans="1:19" s="28" customFormat="1" ht="15" customHeight="1" x14ac:dyDescent="0.25">
      <c r="A1439" s="145" t="s">
        <v>3082</v>
      </c>
      <c r="B1439" s="146">
        <v>14</v>
      </c>
      <c r="C1439" s="147" t="s">
        <v>3083</v>
      </c>
      <c r="D1439" s="136"/>
      <c r="E1439" s="16"/>
      <c r="F1439" s="178">
        <v>600.11410690439982</v>
      </c>
      <c r="G1439" s="201">
        <v>1744</v>
      </c>
      <c r="H1439" s="180">
        <v>0.60552551504238883</v>
      </c>
      <c r="I1439" s="201">
        <v>212</v>
      </c>
      <c r="J1439" s="184">
        <v>97.617160440247972</v>
      </c>
      <c r="K1439" s="201">
        <v>10</v>
      </c>
      <c r="L1439" s="184">
        <v>81.730634333891302</v>
      </c>
      <c r="M1439" s="201">
        <v>39</v>
      </c>
      <c r="N1439" s="184">
        <v>9.1708143084147302</v>
      </c>
      <c r="O1439" s="201">
        <v>181</v>
      </c>
      <c r="P1439" s="184">
        <v>729.25698329074135</v>
      </c>
      <c r="Q1439" s="201">
        <v>674</v>
      </c>
      <c r="S1439" s="234">
        <v>1432</v>
      </c>
    </row>
    <row r="1440" spans="1:19" s="28" customFormat="1" ht="15" customHeight="1" x14ac:dyDescent="0.25">
      <c r="A1440" s="145" t="s">
        <v>3084</v>
      </c>
      <c r="B1440" s="146">
        <v>15</v>
      </c>
      <c r="C1440" s="147" t="s">
        <v>3085</v>
      </c>
      <c r="D1440" s="136"/>
      <c r="E1440" s="16"/>
      <c r="F1440" s="178">
        <v>641.39712432567558</v>
      </c>
      <c r="G1440" s="201">
        <v>1723</v>
      </c>
      <c r="H1440" s="180">
        <v>0.53565936019365978</v>
      </c>
      <c r="I1440" s="201">
        <v>408</v>
      </c>
      <c r="J1440" s="184">
        <v>75.488486022454353</v>
      </c>
      <c r="K1440" s="201">
        <v>903</v>
      </c>
      <c r="L1440" s="184">
        <v>59.975421827726372</v>
      </c>
      <c r="M1440" s="201">
        <v>786</v>
      </c>
      <c r="N1440" s="184">
        <v>7.8344078268943855</v>
      </c>
      <c r="O1440" s="201">
        <v>420</v>
      </c>
      <c r="P1440" s="184">
        <v>926.83006381739028</v>
      </c>
      <c r="Q1440" s="201">
        <v>385</v>
      </c>
      <c r="S1440" s="234">
        <v>1433</v>
      </c>
    </row>
    <row r="1441" spans="1:19" s="28" customFormat="1" ht="15" customHeight="1" x14ac:dyDescent="0.25">
      <c r="A1441" s="145" t="s">
        <v>3086</v>
      </c>
      <c r="B1441" s="146">
        <v>16</v>
      </c>
      <c r="C1441" s="147" t="s">
        <v>3087</v>
      </c>
      <c r="D1441" s="136"/>
      <c r="E1441" s="16"/>
      <c r="F1441" s="178">
        <v>947.49559496147685</v>
      </c>
      <c r="G1441" s="201">
        <v>1605</v>
      </c>
      <c r="H1441" s="180">
        <v>0.63386723617651664</v>
      </c>
      <c r="I1441" s="201">
        <v>151</v>
      </c>
      <c r="J1441" s="184">
        <v>99.265156928817518</v>
      </c>
      <c r="K1441" s="201">
        <v>3</v>
      </c>
      <c r="L1441" s="184">
        <v>57.503216880352511</v>
      </c>
      <c r="M1441" s="201">
        <v>881</v>
      </c>
      <c r="N1441" s="184">
        <v>8.9210407332798081</v>
      </c>
      <c r="O1441" s="201">
        <v>212</v>
      </c>
      <c r="P1441" s="184">
        <v>979.50519335934973</v>
      </c>
      <c r="Q1441" s="201">
        <v>326</v>
      </c>
      <c r="S1441" s="234">
        <v>1434</v>
      </c>
    </row>
    <row r="1442" spans="1:19" s="28" customFormat="1" ht="15" customHeight="1" x14ac:dyDescent="0.25">
      <c r="A1442" s="145" t="s">
        <v>3088</v>
      </c>
      <c r="B1442" s="146">
        <v>17</v>
      </c>
      <c r="C1442" s="147" t="s">
        <v>3089</v>
      </c>
      <c r="D1442" s="136"/>
      <c r="E1442" s="16"/>
      <c r="F1442" s="178">
        <v>434.9820372192965</v>
      </c>
      <c r="G1442" s="201">
        <v>1817</v>
      </c>
      <c r="H1442" s="180">
        <v>0.44145413377641135</v>
      </c>
      <c r="I1442" s="201">
        <v>730</v>
      </c>
      <c r="J1442" s="184">
        <v>70.679813574797805</v>
      </c>
      <c r="K1442" s="201">
        <v>1317</v>
      </c>
      <c r="L1442" s="184">
        <v>33.833592586154637</v>
      </c>
      <c r="M1442" s="201">
        <v>1660</v>
      </c>
      <c r="N1442" s="184">
        <v>7.7651992897551718</v>
      </c>
      <c r="O1442" s="201">
        <v>438</v>
      </c>
      <c r="P1442" s="184">
        <v>773.85335661150998</v>
      </c>
      <c r="Q1442" s="201">
        <v>598</v>
      </c>
      <c r="S1442" s="234">
        <v>1435</v>
      </c>
    </row>
    <row r="1443" spans="1:19" s="28" customFormat="1" ht="15" customHeight="1" x14ac:dyDescent="0.25">
      <c r="A1443" s="145" t="s">
        <v>3090</v>
      </c>
      <c r="B1443" s="146">
        <v>18</v>
      </c>
      <c r="C1443" s="147" t="s">
        <v>2977</v>
      </c>
      <c r="D1443" s="136"/>
      <c r="E1443" s="16"/>
      <c r="F1443" s="178">
        <v>549.76896370772192</v>
      </c>
      <c r="G1443" s="201">
        <v>1768</v>
      </c>
      <c r="H1443" s="180">
        <v>0.59203382091680701</v>
      </c>
      <c r="I1443" s="201">
        <v>239</v>
      </c>
      <c r="J1443" s="184">
        <v>81.963040769516596</v>
      </c>
      <c r="K1443" s="201">
        <v>355</v>
      </c>
      <c r="L1443" s="184">
        <v>55.632496883021687</v>
      </c>
      <c r="M1443" s="201">
        <v>969</v>
      </c>
      <c r="N1443" s="184">
        <v>7.9279074528501186</v>
      </c>
      <c r="O1443" s="201">
        <v>396</v>
      </c>
      <c r="P1443" s="184">
        <v>1134.6091838042632</v>
      </c>
      <c r="Q1443" s="201">
        <v>178</v>
      </c>
      <c r="S1443" s="234">
        <v>1436</v>
      </c>
    </row>
    <row r="1444" spans="1:19" s="28" customFormat="1" ht="15" customHeight="1" x14ac:dyDescent="0.25">
      <c r="A1444" s="145" t="s">
        <v>3091</v>
      </c>
      <c r="B1444" s="146">
        <v>19</v>
      </c>
      <c r="C1444" s="147" t="s">
        <v>3092</v>
      </c>
      <c r="D1444" s="136"/>
      <c r="E1444" s="16"/>
      <c r="F1444" s="178">
        <v>450.08558017829984</v>
      </c>
      <c r="G1444" s="201">
        <v>1809</v>
      </c>
      <c r="H1444" s="180">
        <v>0.29640966529547652</v>
      </c>
      <c r="I1444" s="201">
        <v>1455</v>
      </c>
      <c r="J1444" s="184">
        <v>84.688247522740269</v>
      </c>
      <c r="K1444" s="201">
        <v>178</v>
      </c>
      <c r="L1444" s="184">
        <v>39.696344874663026</v>
      </c>
      <c r="M1444" s="201">
        <v>1515</v>
      </c>
      <c r="N1444" s="184">
        <v>5.1450728731033957</v>
      </c>
      <c r="O1444" s="201">
        <v>1207</v>
      </c>
      <c r="P1444" s="184">
        <v>246.01948044100033</v>
      </c>
      <c r="Q1444" s="201">
        <v>1617</v>
      </c>
      <c r="S1444" s="234">
        <v>1437</v>
      </c>
    </row>
    <row r="1445" spans="1:19" s="28" customFormat="1" ht="15" customHeight="1" x14ac:dyDescent="0.25">
      <c r="A1445" s="145" t="s">
        <v>3093</v>
      </c>
      <c r="B1445" s="146">
        <v>20</v>
      </c>
      <c r="C1445" s="147" t="s">
        <v>3094</v>
      </c>
      <c r="D1445" s="136"/>
      <c r="E1445" s="16"/>
      <c r="F1445" s="178">
        <v>573.93463244212728</v>
      </c>
      <c r="G1445" s="201">
        <v>1756</v>
      </c>
      <c r="H1445" s="180">
        <v>0.3080748417812495</v>
      </c>
      <c r="I1445" s="201">
        <v>1393</v>
      </c>
      <c r="J1445" s="184">
        <v>69.863885135454481</v>
      </c>
      <c r="K1445" s="201">
        <v>1371</v>
      </c>
      <c r="L1445" s="184">
        <v>61.292960622977276</v>
      </c>
      <c r="M1445" s="201">
        <v>730</v>
      </c>
      <c r="N1445" s="184">
        <v>6.2288093251759777</v>
      </c>
      <c r="O1445" s="201">
        <v>832</v>
      </c>
      <c r="P1445" s="184">
        <v>255.46282964742116</v>
      </c>
      <c r="Q1445" s="201">
        <v>1594</v>
      </c>
      <c r="S1445" s="234">
        <v>1438</v>
      </c>
    </row>
    <row r="1446" spans="1:19" s="28" customFormat="1" ht="15" customHeight="1" x14ac:dyDescent="0.25">
      <c r="A1446" s="145" t="s">
        <v>3095</v>
      </c>
      <c r="B1446" s="146">
        <v>21</v>
      </c>
      <c r="C1446" s="147" t="s">
        <v>773</v>
      </c>
      <c r="D1446" s="136"/>
      <c r="E1446" s="16"/>
      <c r="F1446" s="178">
        <v>230.58075584078446</v>
      </c>
      <c r="G1446" s="201">
        <v>1865</v>
      </c>
      <c r="H1446" s="180">
        <v>0.41631834781554783</v>
      </c>
      <c r="I1446" s="201">
        <v>840</v>
      </c>
      <c r="J1446" s="184">
        <v>72.100318479393195</v>
      </c>
      <c r="K1446" s="201">
        <v>1210</v>
      </c>
      <c r="L1446" s="184">
        <v>12.074194116154489</v>
      </c>
      <c r="M1446" s="201">
        <v>1874</v>
      </c>
      <c r="N1446" s="184">
        <v>7.5747934358358213</v>
      </c>
      <c r="O1446" s="201">
        <v>474</v>
      </c>
      <c r="P1446" s="184">
        <v>1057.510679468355</v>
      </c>
      <c r="Q1446" s="201">
        <v>231</v>
      </c>
      <c r="S1446" s="234">
        <v>1439</v>
      </c>
    </row>
    <row r="1447" spans="1:19" s="28" customFormat="1" ht="15" customHeight="1" x14ac:dyDescent="0.25">
      <c r="A1447" s="145" t="s">
        <v>3096</v>
      </c>
      <c r="B1447" s="146">
        <v>22</v>
      </c>
      <c r="C1447" s="147" t="s">
        <v>3097</v>
      </c>
      <c r="D1447" s="136"/>
      <c r="E1447" s="16"/>
      <c r="F1447" s="178">
        <v>597.09339831259911</v>
      </c>
      <c r="G1447" s="201">
        <v>1748</v>
      </c>
      <c r="H1447" s="180">
        <v>0.40722257703514414</v>
      </c>
      <c r="I1447" s="201">
        <v>882</v>
      </c>
      <c r="J1447" s="184">
        <v>72.067561198997808</v>
      </c>
      <c r="K1447" s="201">
        <v>1213</v>
      </c>
      <c r="L1447" s="184">
        <v>58.090250467701502</v>
      </c>
      <c r="M1447" s="201">
        <v>858</v>
      </c>
      <c r="N1447" s="184">
        <v>7.7103516572095332</v>
      </c>
      <c r="O1447" s="201">
        <v>444</v>
      </c>
      <c r="P1447" s="184">
        <v>466.5468081256239</v>
      </c>
      <c r="Q1447" s="201">
        <v>1115</v>
      </c>
      <c r="S1447" s="234">
        <v>1440</v>
      </c>
    </row>
    <row r="1448" spans="1:19" s="28" customFormat="1" ht="15" customHeight="1" x14ac:dyDescent="0.25">
      <c r="A1448" s="145" t="s">
        <v>3098</v>
      </c>
      <c r="B1448" s="146">
        <v>23</v>
      </c>
      <c r="C1448" s="147" t="s">
        <v>3099</v>
      </c>
      <c r="D1448" s="136"/>
      <c r="E1448" s="16"/>
      <c r="F1448" s="178">
        <v>501.43762623891121</v>
      </c>
      <c r="G1448" s="201">
        <v>1789</v>
      </c>
      <c r="H1448" s="180">
        <v>0.46509592865088684</v>
      </c>
      <c r="I1448" s="201">
        <v>649</v>
      </c>
      <c r="J1448" s="184">
        <v>75.624576518029002</v>
      </c>
      <c r="K1448" s="201">
        <v>892</v>
      </c>
      <c r="L1448" s="184">
        <v>59.997918008597757</v>
      </c>
      <c r="M1448" s="201">
        <v>785</v>
      </c>
      <c r="N1448" s="184">
        <v>8.8753920086338258</v>
      </c>
      <c r="O1448" s="201">
        <v>219</v>
      </c>
      <c r="P1448" s="184">
        <v>572.57023354143473</v>
      </c>
      <c r="Q1448" s="201">
        <v>907</v>
      </c>
      <c r="S1448" s="234">
        <v>1441</v>
      </c>
    </row>
    <row r="1449" spans="1:19" s="28" customFormat="1" ht="15" customHeight="1" x14ac:dyDescent="0.25">
      <c r="A1449" s="145" t="s">
        <v>3100</v>
      </c>
      <c r="B1449" s="146">
        <v>24</v>
      </c>
      <c r="C1449" s="147" t="s">
        <v>3101</v>
      </c>
      <c r="D1449" s="136"/>
      <c r="E1449" s="16"/>
      <c r="F1449" s="178">
        <v>613.20384413553597</v>
      </c>
      <c r="G1449" s="201">
        <v>1741</v>
      </c>
      <c r="H1449" s="180">
        <v>0.47326039108944895</v>
      </c>
      <c r="I1449" s="201">
        <v>620</v>
      </c>
      <c r="J1449" s="184">
        <v>78.07873597415356</v>
      </c>
      <c r="K1449" s="201">
        <v>673</v>
      </c>
      <c r="L1449" s="184">
        <v>44.771991360797955</v>
      </c>
      <c r="M1449" s="201">
        <v>1377</v>
      </c>
      <c r="N1449" s="184">
        <v>6.8245643377493286</v>
      </c>
      <c r="O1449" s="201">
        <v>672</v>
      </c>
      <c r="P1449" s="184">
        <v>777.06139362531121</v>
      </c>
      <c r="Q1449" s="201">
        <v>591</v>
      </c>
      <c r="S1449" s="234">
        <v>1442</v>
      </c>
    </row>
    <row r="1450" spans="1:19" s="28" customFormat="1" ht="15" customHeight="1" x14ac:dyDescent="0.25">
      <c r="A1450" s="145" t="s">
        <v>3102</v>
      </c>
      <c r="B1450" s="146">
        <v>25</v>
      </c>
      <c r="C1450" s="147" t="s">
        <v>3103</v>
      </c>
      <c r="D1450" s="136"/>
      <c r="E1450" s="16"/>
      <c r="F1450" s="178">
        <v>430.95442576356226</v>
      </c>
      <c r="G1450" s="201">
        <v>1819</v>
      </c>
      <c r="H1450" s="180">
        <v>0.36401007308242944</v>
      </c>
      <c r="I1450" s="201">
        <v>1094</v>
      </c>
      <c r="J1450" s="184">
        <v>76.718246073806526</v>
      </c>
      <c r="K1450" s="201">
        <v>796</v>
      </c>
      <c r="L1450" s="184">
        <v>64.95998810533699</v>
      </c>
      <c r="M1450" s="201">
        <v>586</v>
      </c>
      <c r="N1450" s="184">
        <v>6.4829967532924693</v>
      </c>
      <c r="O1450" s="201">
        <v>764</v>
      </c>
      <c r="P1450" s="184">
        <v>333.00521683818238</v>
      </c>
      <c r="Q1450" s="201">
        <v>1416</v>
      </c>
      <c r="S1450" s="234">
        <v>1443</v>
      </c>
    </row>
    <row r="1451" spans="1:19" s="28" customFormat="1" ht="15" customHeight="1" x14ac:dyDescent="0.25">
      <c r="A1451" s="145" t="s">
        <v>3104</v>
      </c>
      <c r="B1451" s="146">
        <v>26</v>
      </c>
      <c r="C1451" s="147" t="s">
        <v>3105</v>
      </c>
      <c r="D1451" s="136"/>
      <c r="E1451" s="16"/>
      <c r="F1451" s="178">
        <v>167.14587541297041</v>
      </c>
      <c r="G1451" s="201">
        <v>1871</v>
      </c>
      <c r="H1451" s="180">
        <v>0.57891644501046313</v>
      </c>
      <c r="I1451" s="201">
        <v>276</v>
      </c>
      <c r="J1451" s="184">
        <v>96.39768957605655</v>
      </c>
      <c r="K1451" s="201">
        <v>12</v>
      </c>
      <c r="L1451" s="184">
        <v>84.78570669883068</v>
      </c>
      <c r="M1451" s="201">
        <v>18</v>
      </c>
      <c r="N1451" s="184">
        <v>8.4183754563904412</v>
      </c>
      <c r="O1451" s="201">
        <v>305</v>
      </c>
      <c r="P1451" s="184">
        <v>674.35022883429258</v>
      </c>
      <c r="Q1451" s="201">
        <v>743</v>
      </c>
      <c r="S1451" s="234">
        <v>1444</v>
      </c>
    </row>
    <row r="1452" spans="1:19" s="28" customFormat="1" ht="15" customHeight="1" x14ac:dyDescent="0.25">
      <c r="A1452" s="145" t="s">
        <v>3106</v>
      </c>
      <c r="B1452" s="146">
        <v>27</v>
      </c>
      <c r="C1452" s="147" t="s">
        <v>3107</v>
      </c>
      <c r="D1452" s="136"/>
      <c r="E1452" s="16"/>
      <c r="F1452" s="178">
        <v>276.89828758172808</v>
      </c>
      <c r="G1452" s="201">
        <v>1857</v>
      </c>
      <c r="H1452" s="180">
        <v>0.42181746308528201</v>
      </c>
      <c r="I1452" s="201">
        <v>815</v>
      </c>
      <c r="J1452" s="184">
        <v>73.997573546047761</v>
      </c>
      <c r="K1452" s="201">
        <v>1052</v>
      </c>
      <c r="L1452" s="184">
        <v>66.663624324109009</v>
      </c>
      <c r="M1452" s="201">
        <v>506</v>
      </c>
      <c r="N1452" s="184">
        <v>6.187288171484699</v>
      </c>
      <c r="O1452" s="201">
        <v>851</v>
      </c>
      <c r="P1452" s="184">
        <v>534.19347225423076</v>
      </c>
      <c r="Q1452" s="201">
        <v>967</v>
      </c>
      <c r="S1452" s="234">
        <v>1445</v>
      </c>
    </row>
    <row r="1453" spans="1:19" s="28" customFormat="1" ht="15" customHeight="1" x14ac:dyDescent="0.25">
      <c r="A1453" s="145" t="s">
        <v>3108</v>
      </c>
      <c r="B1453" s="146">
        <v>28</v>
      </c>
      <c r="C1453" s="147" t="s">
        <v>3109</v>
      </c>
      <c r="D1453" s="136"/>
      <c r="E1453" s="16"/>
      <c r="F1453" s="178">
        <v>510.49975201431323</v>
      </c>
      <c r="G1453" s="201">
        <v>1783</v>
      </c>
      <c r="H1453" s="180">
        <v>0.49363583499745428</v>
      </c>
      <c r="I1453" s="201">
        <v>549</v>
      </c>
      <c r="J1453" s="184">
        <v>97.972207474482602</v>
      </c>
      <c r="K1453" s="201">
        <v>8</v>
      </c>
      <c r="L1453" s="184">
        <v>51.438116241832446</v>
      </c>
      <c r="M1453" s="201">
        <v>1135</v>
      </c>
      <c r="N1453" s="184">
        <v>6.4201674986405868</v>
      </c>
      <c r="O1453" s="201">
        <v>784</v>
      </c>
      <c r="P1453" s="184">
        <v>630.9413382262627</v>
      </c>
      <c r="Q1453" s="201">
        <v>808</v>
      </c>
      <c r="S1453" s="234">
        <v>1446</v>
      </c>
    </row>
    <row r="1454" spans="1:19" s="28" customFormat="1" ht="15" customHeight="1" x14ac:dyDescent="0.25">
      <c r="A1454" s="145" t="s">
        <v>3110</v>
      </c>
      <c r="B1454" s="146">
        <v>29</v>
      </c>
      <c r="C1454" s="147" t="s">
        <v>3111</v>
      </c>
      <c r="D1454" s="136"/>
      <c r="E1454" s="16"/>
      <c r="F1454" s="178">
        <v>502.4445291028448</v>
      </c>
      <c r="G1454" s="201">
        <v>1787</v>
      </c>
      <c r="H1454" s="180">
        <v>0.36463974626782109</v>
      </c>
      <c r="I1454" s="201">
        <v>1083</v>
      </c>
      <c r="J1454" s="184">
        <v>70.648181728591993</v>
      </c>
      <c r="K1454" s="201">
        <v>1320</v>
      </c>
      <c r="L1454" s="184">
        <v>61.185187429448732</v>
      </c>
      <c r="M1454" s="201">
        <v>734</v>
      </c>
      <c r="N1454" s="184">
        <v>6.9005325184558099</v>
      </c>
      <c r="O1454" s="201">
        <v>653</v>
      </c>
      <c r="P1454" s="184">
        <v>370.08113055131417</v>
      </c>
      <c r="Q1454" s="201">
        <v>1324</v>
      </c>
      <c r="S1454" s="234">
        <v>1447</v>
      </c>
    </row>
    <row r="1455" spans="1:19" s="28" customFormat="1" ht="15" customHeight="1" x14ac:dyDescent="0.25">
      <c r="A1455" s="145" t="s">
        <v>3112</v>
      </c>
      <c r="B1455" s="146">
        <v>30</v>
      </c>
      <c r="C1455" s="147" t="s">
        <v>3113</v>
      </c>
      <c r="D1455" s="136"/>
      <c r="E1455" s="16"/>
      <c r="F1455" s="178">
        <v>523.5894892454495</v>
      </c>
      <c r="G1455" s="201">
        <v>1774</v>
      </c>
      <c r="H1455" s="180">
        <v>0.48369788055197155</v>
      </c>
      <c r="I1455" s="201">
        <v>576</v>
      </c>
      <c r="J1455" s="184">
        <v>72.039856824494976</v>
      </c>
      <c r="K1455" s="201">
        <v>1218</v>
      </c>
      <c r="L1455" s="184">
        <v>60.199408379440854</v>
      </c>
      <c r="M1455" s="201">
        <v>778</v>
      </c>
      <c r="N1455" s="184">
        <v>8.1768023081734089</v>
      </c>
      <c r="O1455" s="201">
        <v>357</v>
      </c>
      <c r="P1455" s="184">
        <v>719.33904593714135</v>
      </c>
      <c r="Q1455" s="201">
        <v>689</v>
      </c>
      <c r="S1455" s="234">
        <v>1448</v>
      </c>
    </row>
    <row r="1456" spans="1:19" s="28" customFormat="1" ht="15" customHeight="1" x14ac:dyDescent="0.25">
      <c r="A1456" s="145" t="s">
        <v>3114</v>
      </c>
      <c r="B1456" s="146">
        <v>31</v>
      </c>
      <c r="C1456" s="147" t="s">
        <v>3115</v>
      </c>
      <c r="D1456" s="136"/>
      <c r="E1456" s="16"/>
      <c r="F1456" s="178">
        <v>536.67922647658565</v>
      </c>
      <c r="G1456" s="201">
        <v>1770</v>
      </c>
      <c r="H1456" s="180">
        <v>0.41944891894158259</v>
      </c>
      <c r="I1456" s="201">
        <v>826</v>
      </c>
      <c r="J1456" s="184">
        <v>85.255103922939654</v>
      </c>
      <c r="K1456" s="201">
        <v>146</v>
      </c>
      <c r="L1456" s="184">
        <v>20.043371207774456</v>
      </c>
      <c r="M1456" s="201">
        <v>1852</v>
      </c>
      <c r="N1456" s="184">
        <v>6.1300507191656228</v>
      </c>
      <c r="O1456" s="201">
        <v>870</v>
      </c>
      <c r="P1456" s="184">
        <v>767.69607998423805</v>
      </c>
      <c r="Q1456" s="201">
        <v>606</v>
      </c>
      <c r="S1456" s="234">
        <v>1449</v>
      </c>
    </row>
    <row r="1457" spans="1:22" s="28" customFormat="1" ht="15" customHeight="1" x14ac:dyDescent="0.25">
      <c r="A1457" s="145" t="s">
        <v>3116</v>
      </c>
      <c r="B1457" s="146">
        <v>32</v>
      </c>
      <c r="C1457" s="147" t="s">
        <v>3117</v>
      </c>
      <c r="D1457" s="136"/>
      <c r="E1457" s="16"/>
      <c r="F1457" s="178">
        <v>1635.2102510280961</v>
      </c>
      <c r="G1457" s="201">
        <v>1377</v>
      </c>
      <c r="H1457" s="180">
        <v>0.4825575567956964</v>
      </c>
      <c r="I1457" s="201">
        <v>580</v>
      </c>
      <c r="J1457" s="184">
        <v>88.27294482441674</v>
      </c>
      <c r="K1457" s="201">
        <v>67</v>
      </c>
      <c r="L1457" s="184">
        <v>50.028729401789732</v>
      </c>
      <c r="M1457" s="201">
        <v>1185</v>
      </c>
      <c r="N1457" s="184">
        <v>6.0221268201112093</v>
      </c>
      <c r="O1457" s="201">
        <v>903</v>
      </c>
      <c r="P1457" s="184">
        <v>716.03006985122033</v>
      </c>
      <c r="Q1457" s="201">
        <v>690</v>
      </c>
      <c r="S1457" s="234">
        <v>1450</v>
      </c>
    </row>
    <row r="1458" spans="1:22" s="28" customFormat="1" ht="15" customHeight="1" x14ac:dyDescent="0.25">
      <c r="A1458" s="145" t="s">
        <v>3118</v>
      </c>
      <c r="B1458" s="146">
        <v>33</v>
      </c>
      <c r="C1458" s="147" t="s">
        <v>3119</v>
      </c>
      <c r="D1458" s="136"/>
      <c r="E1458" s="16"/>
      <c r="F1458" s="178">
        <v>313.14679068333612</v>
      </c>
      <c r="G1458" s="201">
        <v>1845</v>
      </c>
      <c r="H1458" s="180">
        <v>0.59695435282166953</v>
      </c>
      <c r="I1458" s="201">
        <v>230</v>
      </c>
      <c r="J1458" s="184">
        <v>98.887858223453563</v>
      </c>
      <c r="K1458" s="201">
        <v>6</v>
      </c>
      <c r="L1458" s="184">
        <v>58.012318400383201</v>
      </c>
      <c r="M1458" s="201">
        <v>861</v>
      </c>
      <c r="N1458" s="184">
        <v>8.7463857382658059</v>
      </c>
      <c r="O1458" s="201">
        <v>239</v>
      </c>
      <c r="P1458" s="184">
        <v>834.32441596950923</v>
      </c>
      <c r="Q1458" s="201">
        <v>513</v>
      </c>
      <c r="S1458" s="234">
        <v>1451</v>
      </c>
    </row>
    <row r="1459" spans="1:22" s="28" customFormat="1" ht="15" customHeight="1" x14ac:dyDescent="0.25">
      <c r="A1459" s="145" t="s">
        <v>3124</v>
      </c>
      <c r="B1459" s="146">
        <v>1</v>
      </c>
      <c r="C1459" s="152" t="s">
        <v>3125</v>
      </c>
      <c r="D1459" s="136"/>
      <c r="E1459" s="16"/>
      <c r="F1459" s="178">
        <v>147866.7062772346</v>
      </c>
      <c r="G1459" s="201">
        <v>40</v>
      </c>
      <c r="H1459" s="180">
        <v>0.64107741255416784</v>
      </c>
      <c r="I1459" s="201">
        <v>137</v>
      </c>
      <c r="J1459" s="184">
        <v>71.996069874418424</v>
      </c>
      <c r="K1459" s="201">
        <v>1222</v>
      </c>
      <c r="L1459" s="184">
        <v>68.972387353870076</v>
      </c>
      <c r="M1459" s="201">
        <v>417</v>
      </c>
      <c r="N1459" s="184">
        <v>10.892870937245174</v>
      </c>
      <c r="O1459" s="201">
        <v>38</v>
      </c>
      <c r="P1459" s="184">
        <v>1282.6537862096866</v>
      </c>
      <c r="Q1459" s="201">
        <v>118</v>
      </c>
      <c r="S1459" s="234">
        <v>1452</v>
      </c>
    </row>
    <row r="1460" spans="1:22" s="28" customFormat="1" ht="15" customHeight="1" x14ac:dyDescent="0.25">
      <c r="A1460" s="145" t="s">
        <v>3126</v>
      </c>
      <c r="B1460" s="146">
        <v>2</v>
      </c>
      <c r="C1460" s="152" t="s">
        <v>3127</v>
      </c>
      <c r="D1460" s="136"/>
      <c r="E1460" s="16"/>
      <c r="F1460" s="178">
        <v>2874.7076765303041</v>
      </c>
      <c r="G1460" s="201">
        <v>1081</v>
      </c>
      <c r="H1460" s="180">
        <v>0.31395694911249344</v>
      </c>
      <c r="I1460" s="201">
        <v>1366</v>
      </c>
      <c r="J1460" s="184">
        <v>80.933906150654551</v>
      </c>
      <c r="K1460" s="201">
        <v>438</v>
      </c>
      <c r="L1460" s="184">
        <v>28.600599010204778</v>
      </c>
      <c r="M1460" s="201">
        <v>1768</v>
      </c>
      <c r="N1460" s="184">
        <v>4.5877750150301964</v>
      </c>
      <c r="O1460" s="201">
        <v>1429</v>
      </c>
      <c r="P1460" s="184">
        <v>380.32742639082807</v>
      </c>
      <c r="Q1460" s="201">
        <v>1300</v>
      </c>
      <c r="S1460" s="234">
        <v>1453</v>
      </c>
    </row>
    <row r="1461" spans="1:22" s="28" customFormat="1" ht="15" customHeight="1" x14ac:dyDescent="0.25">
      <c r="A1461" s="145" t="s">
        <v>3128</v>
      </c>
      <c r="B1461" s="146">
        <v>3</v>
      </c>
      <c r="C1461" s="152" t="s">
        <v>3129</v>
      </c>
      <c r="D1461" s="136"/>
      <c r="E1461" s="16"/>
      <c r="F1461" s="178">
        <v>13970.777237078099</v>
      </c>
      <c r="G1461" s="201">
        <v>348</v>
      </c>
      <c r="H1461" s="180">
        <v>0.31424451460574454</v>
      </c>
      <c r="I1461" s="201">
        <v>1364</v>
      </c>
      <c r="J1461" s="184">
        <v>75.6566790484856</v>
      </c>
      <c r="K1461" s="201">
        <v>889</v>
      </c>
      <c r="L1461" s="184">
        <v>34.424333570209626</v>
      </c>
      <c r="M1461" s="201">
        <v>1644</v>
      </c>
      <c r="N1461" s="184">
        <v>5.4721687969037252</v>
      </c>
      <c r="O1461" s="201">
        <v>1096</v>
      </c>
      <c r="P1461" s="184">
        <v>338.65795223527061</v>
      </c>
      <c r="Q1461" s="201">
        <v>1401</v>
      </c>
      <c r="S1461" s="234">
        <v>1454</v>
      </c>
    </row>
    <row r="1462" spans="1:22" s="28" customFormat="1" ht="15" customHeight="1" x14ac:dyDescent="0.25">
      <c r="A1462" s="145" t="s">
        <v>3130</v>
      </c>
      <c r="B1462" s="146">
        <v>4</v>
      </c>
      <c r="C1462" s="152" t="s">
        <v>3131</v>
      </c>
      <c r="D1462" s="136"/>
      <c r="E1462" s="16"/>
      <c r="F1462" s="178">
        <v>10203.953623102663</v>
      </c>
      <c r="G1462" s="201">
        <v>460</v>
      </c>
      <c r="H1462" s="180">
        <v>0.33050482021297584</v>
      </c>
      <c r="I1462" s="201">
        <v>1270</v>
      </c>
      <c r="J1462" s="184">
        <v>78.718083360662405</v>
      </c>
      <c r="K1462" s="201">
        <v>612</v>
      </c>
      <c r="L1462" s="184">
        <v>31.955298817182992</v>
      </c>
      <c r="M1462" s="201">
        <v>1715</v>
      </c>
      <c r="N1462" s="184">
        <v>5.2106271056905449</v>
      </c>
      <c r="O1462" s="201">
        <v>1185</v>
      </c>
      <c r="P1462" s="184">
        <v>393.78697588593263</v>
      </c>
      <c r="Q1462" s="201">
        <v>1269</v>
      </c>
      <c r="S1462" s="234">
        <v>1455</v>
      </c>
    </row>
    <row r="1463" spans="1:22" s="29" customFormat="1" ht="15" customHeight="1" x14ac:dyDescent="0.25">
      <c r="A1463" s="145" t="s">
        <v>3132</v>
      </c>
      <c r="B1463" s="146">
        <v>5</v>
      </c>
      <c r="C1463" s="152" t="s">
        <v>3133</v>
      </c>
      <c r="D1463" s="136"/>
      <c r="E1463" s="16"/>
      <c r="F1463" s="178">
        <v>8087.4438031143272</v>
      </c>
      <c r="G1463" s="201">
        <v>559</v>
      </c>
      <c r="H1463" s="180">
        <v>0.24330561240191062</v>
      </c>
      <c r="I1463" s="201">
        <v>1697</v>
      </c>
      <c r="J1463" s="184">
        <v>76.382385243803697</v>
      </c>
      <c r="K1463" s="201">
        <v>818</v>
      </c>
      <c r="L1463" s="184">
        <v>22.880201294338544</v>
      </c>
      <c r="M1463" s="201">
        <v>1830</v>
      </c>
      <c r="N1463" s="184">
        <v>4.164625120049454</v>
      </c>
      <c r="O1463" s="201">
        <v>1593</v>
      </c>
      <c r="P1463" s="184">
        <v>247.39456358577314</v>
      </c>
      <c r="Q1463" s="201">
        <v>1614</v>
      </c>
      <c r="R1463" s="28"/>
      <c r="S1463" s="234">
        <v>1456</v>
      </c>
      <c r="T1463" s="28"/>
      <c r="U1463" s="28"/>
      <c r="V1463" s="28"/>
    </row>
    <row r="1464" spans="1:22" s="28" customFormat="1" ht="15" customHeight="1" x14ac:dyDescent="0.25">
      <c r="A1464" s="145" t="s">
        <v>3134</v>
      </c>
      <c r="B1464" s="146">
        <v>6</v>
      </c>
      <c r="C1464" s="152" t="s">
        <v>3135</v>
      </c>
      <c r="D1464" s="136"/>
      <c r="E1464" s="16"/>
      <c r="F1464" s="178">
        <v>12265.083785574654</v>
      </c>
      <c r="G1464" s="201">
        <v>400</v>
      </c>
      <c r="H1464" s="180">
        <v>0.26727929433719827</v>
      </c>
      <c r="I1464" s="201">
        <v>1602</v>
      </c>
      <c r="J1464" s="184">
        <v>73.832503972184611</v>
      </c>
      <c r="K1464" s="201">
        <v>1071</v>
      </c>
      <c r="L1464" s="184">
        <v>31.631012375646741</v>
      </c>
      <c r="M1464" s="201">
        <v>1720</v>
      </c>
      <c r="N1464" s="184">
        <v>4.2501506494968782</v>
      </c>
      <c r="O1464" s="201">
        <v>1569</v>
      </c>
      <c r="P1464" s="184">
        <v>282.54055486249854</v>
      </c>
      <c r="Q1464" s="201">
        <v>1533</v>
      </c>
      <c r="S1464" s="234">
        <v>1457</v>
      </c>
    </row>
    <row r="1465" spans="1:22" s="28" customFormat="1" ht="15" customHeight="1" x14ac:dyDescent="0.25">
      <c r="A1465" s="145" t="s">
        <v>3136</v>
      </c>
      <c r="B1465" s="146">
        <v>7</v>
      </c>
      <c r="C1465" s="152" t="s">
        <v>3137</v>
      </c>
      <c r="D1465" s="136"/>
      <c r="E1465" s="16"/>
      <c r="F1465" s="178">
        <v>15106.56366759515</v>
      </c>
      <c r="G1465" s="201">
        <v>329</v>
      </c>
      <c r="H1465" s="180">
        <v>0.29431983250389809</v>
      </c>
      <c r="I1465" s="201">
        <v>1466</v>
      </c>
      <c r="J1465" s="184">
        <v>74.318149893862881</v>
      </c>
      <c r="K1465" s="201">
        <v>1020</v>
      </c>
      <c r="L1465" s="184">
        <v>23.342487932488343</v>
      </c>
      <c r="M1465" s="201">
        <v>1825</v>
      </c>
      <c r="N1465" s="184">
        <v>4.5168103887728561</v>
      </c>
      <c r="O1465" s="201">
        <v>1465</v>
      </c>
      <c r="P1465" s="184">
        <v>396.79363063066052</v>
      </c>
      <c r="Q1465" s="201">
        <v>1262</v>
      </c>
      <c r="S1465" s="234">
        <v>1458</v>
      </c>
    </row>
    <row r="1466" spans="1:22" s="28" customFormat="1" ht="15" customHeight="1" x14ac:dyDescent="0.25">
      <c r="A1466" s="145" t="s">
        <v>3138</v>
      </c>
      <c r="B1466" s="146">
        <v>8</v>
      </c>
      <c r="C1466" s="152" t="s">
        <v>3139</v>
      </c>
      <c r="D1466" s="136"/>
      <c r="E1466" s="16"/>
      <c r="F1466" s="178">
        <v>75729.164396442793</v>
      </c>
      <c r="G1466" s="201">
        <v>83</v>
      </c>
      <c r="H1466" s="180">
        <v>0.54468171977422741</v>
      </c>
      <c r="I1466" s="201">
        <v>382</v>
      </c>
      <c r="J1466" s="184">
        <v>74.377273051262037</v>
      </c>
      <c r="K1466" s="201">
        <v>1013</v>
      </c>
      <c r="L1466" s="184">
        <v>52.995822396742433</v>
      </c>
      <c r="M1466" s="201">
        <v>1076</v>
      </c>
      <c r="N1466" s="184">
        <v>8.7559575191522576</v>
      </c>
      <c r="O1466" s="201">
        <v>238</v>
      </c>
      <c r="P1466" s="184">
        <v>984.97979011221253</v>
      </c>
      <c r="Q1466" s="201">
        <v>317</v>
      </c>
      <c r="S1466" s="234">
        <v>1459</v>
      </c>
    </row>
    <row r="1467" spans="1:22" s="28" customFormat="1" ht="15" customHeight="1" x14ac:dyDescent="0.25">
      <c r="A1467" s="145" t="s">
        <v>3140</v>
      </c>
      <c r="B1467" s="146">
        <v>10</v>
      </c>
      <c r="C1467" s="152" t="s">
        <v>3141</v>
      </c>
      <c r="D1467" s="136"/>
      <c r="E1467" s="16"/>
      <c r="F1467" s="178">
        <v>4259.1991144389449</v>
      </c>
      <c r="G1467" s="201">
        <v>880</v>
      </c>
      <c r="H1467" s="180">
        <v>0.24227170344992116</v>
      </c>
      <c r="I1467" s="201">
        <v>1699</v>
      </c>
      <c r="J1467" s="184">
        <v>73.753684716557927</v>
      </c>
      <c r="K1467" s="201">
        <v>1079</v>
      </c>
      <c r="L1467" s="184">
        <v>14.459485079893042</v>
      </c>
      <c r="M1467" s="201">
        <v>1868</v>
      </c>
      <c r="N1467" s="184">
        <v>4.0854877544302877</v>
      </c>
      <c r="O1467" s="201">
        <v>1617</v>
      </c>
      <c r="P1467" s="184">
        <v>317.77897592346682</v>
      </c>
      <c r="Q1467" s="201">
        <v>1445</v>
      </c>
      <c r="S1467" s="234">
        <v>1460</v>
      </c>
    </row>
    <row r="1468" spans="1:22" s="28" customFormat="1" ht="15" customHeight="1" x14ac:dyDescent="0.25">
      <c r="A1468" s="145" t="s">
        <v>3142</v>
      </c>
      <c r="B1468" s="146">
        <v>11</v>
      </c>
      <c r="C1468" s="152" t="s">
        <v>1176</v>
      </c>
      <c r="D1468" s="136"/>
      <c r="E1468" s="16"/>
      <c r="F1468" s="178">
        <v>64933.151889347202</v>
      </c>
      <c r="G1468" s="201">
        <v>95</v>
      </c>
      <c r="H1468" s="180">
        <v>0.50359002024638222</v>
      </c>
      <c r="I1468" s="201">
        <v>513</v>
      </c>
      <c r="J1468" s="184">
        <v>68.880358111558294</v>
      </c>
      <c r="K1468" s="201">
        <v>1434</v>
      </c>
      <c r="L1468" s="184">
        <v>52.858621524712497</v>
      </c>
      <c r="M1468" s="201">
        <v>1086</v>
      </c>
      <c r="N1468" s="184">
        <v>8.1357545118052013</v>
      </c>
      <c r="O1468" s="201">
        <v>369</v>
      </c>
      <c r="P1468" s="184">
        <v>921.37284119761262</v>
      </c>
      <c r="Q1468" s="201">
        <v>392</v>
      </c>
      <c r="S1468" s="234">
        <v>1461</v>
      </c>
    </row>
    <row r="1469" spans="1:22" s="28" customFormat="1" ht="15" customHeight="1" x14ac:dyDescent="0.25">
      <c r="A1469" s="145" t="s">
        <v>3143</v>
      </c>
      <c r="B1469" s="146">
        <v>12</v>
      </c>
      <c r="C1469" s="152" t="s">
        <v>1005</v>
      </c>
      <c r="D1469" s="136"/>
      <c r="E1469" s="16"/>
      <c r="F1469" s="178">
        <v>127881.69823388137</v>
      </c>
      <c r="G1469" s="201">
        <v>44</v>
      </c>
      <c r="H1469" s="180">
        <v>0.53457903286523201</v>
      </c>
      <c r="I1469" s="201">
        <v>412</v>
      </c>
      <c r="J1469" s="184">
        <v>69.837962531428772</v>
      </c>
      <c r="K1469" s="201">
        <v>1375</v>
      </c>
      <c r="L1469" s="184">
        <v>55.021935690416406</v>
      </c>
      <c r="M1469" s="201">
        <v>991</v>
      </c>
      <c r="N1469" s="184">
        <v>8.8006903021032965</v>
      </c>
      <c r="O1469" s="201">
        <v>228</v>
      </c>
      <c r="P1469" s="184">
        <v>1002.5287391573728</v>
      </c>
      <c r="Q1469" s="201">
        <v>294</v>
      </c>
      <c r="S1469" s="234">
        <v>1462</v>
      </c>
    </row>
    <row r="1470" spans="1:22" s="28" customFormat="1" ht="15" customHeight="1" x14ac:dyDescent="0.25">
      <c r="A1470" s="145" t="s">
        <v>3146</v>
      </c>
      <c r="B1470" s="146">
        <v>1</v>
      </c>
      <c r="C1470" s="152" t="s">
        <v>3147</v>
      </c>
      <c r="D1470" s="136"/>
      <c r="E1470" s="16"/>
      <c r="F1470" s="178">
        <v>84130.761893104398</v>
      </c>
      <c r="G1470" s="201">
        <v>71</v>
      </c>
      <c r="H1470" s="180">
        <v>0.49358187643708284</v>
      </c>
      <c r="I1470" s="201">
        <v>550</v>
      </c>
      <c r="J1470" s="184">
        <v>71.516777754463405</v>
      </c>
      <c r="K1470" s="201">
        <v>1256</v>
      </c>
      <c r="L1470" s="184">
        <v>43.14276370514979</v>
      </c>
      <c r="M1470" s="201">
        <v>1427</v>
      </c>
      <c r="N1470" s="184">
        <v>7.4629800877574759</v>
      </c>
      <c r="O1470" s="201">
        <v>501</v>
      </c>
      <c r="P1470" s="184">
        <v>956.73024544883242</v>
      </c>
      <c r="Q1470" s="201">
        <v>349</v>
      </c>
      <c r="S1470" s="234">
        <v>1463</v>
      </c>
    </row>
    <row r="1471" spans="1:22" s="28" customFormat="1" ht="15" customHeight="1" x14ac:dyDescent="0.25">
      <c r="A1471" s="145" t="s">
        <v>3148</v>
      </c>
      <c r="B1471" s="146">
        <v>2</v>
      </c>
      <c r="C1471" s="152" t="s">
        <v>3149</v>
      </c>
      <c r="D1471" s="136"/>
      <c r="E1471" s="16"/>
      <c r="F1471" s="178">
        <v>13801.61755593726</v>
      </c>
      <c r="G1471" s="201">
        <v>354</v>
      </c>
      <c r="H1471" s="180">
        <v>0.20747158294609414</v>
      </c>
      <c r="I1471" s="201">
        <v>1791</v>
      </c>
      <c r="J1471" s="184">
        <v>71.772188739293881</v>
      </c>
      <c r="K1471" s="201">
        <v>1240</v>
      </c>
      <c r="L1471" s="184">
        <v>12.176125289371935</v>
      </c>
      <c r="M1471" s="201">
        <v>1873</v>
      </c>
      <c r="N1471" s="184">
        <v>3.1680372759638575</v>
      </c>
      <c r="O1471" s="201">
        <v>1810</v>
      </c>
      <c r="P1471" s="184">
        <v>295.73359604613216</v>
      </c>
      <c r="Q1471" s="201">
        <v>1498</v>
      </c>
      <c r="S1471" s="234">
        <v>1464</v>
      </c>
    </row>
    <row r="1472" spans="1:22" s="28" customFormat="1" ht="15" customHeight="1" x14ac:dyDescent="0.25">
      <c r="A1472" s="145" t="s">
        <v>3150</v>
      </c>
      <c r="B1472" s="146">
        <v>3</v>
      </c>
      <c r="C1472" s="152" t="s">
        <v>3151</v>
      </c>
      <c r="D1472" s="136"/>
      <c r="E1472" s="16"/>
      <c r="F1472" s="178">
        <v>3926.9211693408711</v>
      </c>
      <c r="G1472" s="201">
        <v>922</v>
      </c>
      <c r="H1472" s="180">
        <v>0.30245868770439932</v>
      </c>
      <c r="I1472" s="201">
        <v>1419</v>
      </c>
      <c r="J1472" s="184">
        <v>73.256219481980224</v>
      </c>
      <c r="K1472" s="201">
        <v>1118</v>
      </c>
      <c r="L1472" s="184">
        <v>17.89501426704085</v>
      </c>
      <c r="M1472" s="201">
        <v>1860</v>
      </c>
      <c r="N1472" s="184">
        <v>4.0549015917094415</v>
      </c>
      <c r="O1472" s="201">
        <v>1629</v>
      </c>
      <c r="P1472" s="184">
        <v>538.06884291954918</v>
      </c>
      <c r="Q1472" s="201">
        <v>960</v>
      </c>
      <c r="S1472" s="234">
        <v>1465</v>
      </c>
    </row>
    <row r="1473" spans="1:19" s="28" customFormat="1" ht="15" customHeight="1" x14ac:dyDescent="0.25">
      <c r="A1473" s="145" t="s">
        <v>3152</v>
      </c>
      <c r="B1473" s="146">
        <v>4</v>
      </c>
      <c r="C1473" s="147" t="s">
        <v>3153</v>
      </c>
      <c r="D1473" s="136"/>
      <c r="E1473" s="16"/>
      <c r="F1473" s="178">
        <v>12116.062161712487</v>
      </c>
      <c r="G1473" s="201">
        <v>403</v>
      </c>
      <c r="H1473" s="180">
        <v>0.34302207060278911</v>
      </c>
      <c r="I1473" s="201">
        <v>1199</v>
      </c>
      <c r="J1473" s="184">
        <v>75.251523419124482</v>
      </c>
      <c r="K1473" s="201">
        <v>928</v>
      </c>
      <c r="L1473" s="184">
        <v>28.045343851186377</v>
      </c>
      <c r="M1473" s="201">
        <v>1778</v>
      </c>
      <c r="N1473" s="184">
        <v>5.1201662451160583</v>
      </c>
      <c r="O1473" s="201">
        <v>1227</v>
      </c>
      <c r="P1473" s="184">
        <v>498.89426859802376</v>
      </c>
      <c r="Q1473" s="201">
        <v>1036</v>
      </c>
      <c r="S1473" s="234">
        <v>1466</v>
      </c>
    </row>
    <row r="1474" spans="1:19" s="28" customFormat="1" ht="15" customHeight="1" x14ac:dyDescent="0.25">
      <c r="A1474" s="145" t="s">
        <v>3154</v>
      </c>
      <c r="B1474" s="146">
        <v>5</v>
      </c>
      <c r="C1474" s="147" t="s">
        <v>408</v>
      </c>
      <c r="D1474" s="136"/>
      <c r="E1474" s="16"/>
      <c r="F1474" s="178">
        <v>3994.3836612244195</v>
      </c>
      <c r="G1474" s="201">
        <v>912</v>
      </c>
      <c r="H1474" s="180">
        <v>0.25610252736228595</v>
      </c>
      <c r="I1474" s="201">
        <v>1654</v>
      </c>
      <c r="J1474" s="184">
        <v>75.658072695140547</v>
      </c>
      <c r="K1474" s="201">
        <v>888</v>
      </c>
      <c r="L1474" s="184">
        <v>14.800425744612793</v>
      </c>
      <c r="M1474" s="201">
        <v>1867</v>
      </c>
      <c r="N1474" s="184">
        <v>3.7602092700517136</v>
      </c>
      <c r="O1474" s="201">
        <v>1705</v>
      </c>
      <c r="P1474" s="184">
        <v>378.09702542333895</v>
      </c>
      <c r="Q1474" s="201">
        <v>1306</v>
      </c>
      <c r="S1474" s="234">
        <v>1467</v>
      </c>
    </row>
    <row r="1475" spans="1:19" s="28" customFormat="1" ht="15" customHeight="1" x14ac:dyDescent="0.25">
      <c r="A1475" s="145" t="s">
        <v>3155</v>
      </c>
      <c r="B1475" s="146">
        <v>6</v>
      </c>
      <c r="C1475" s="147" t="s">
        <v>3156</v>
      </c>
      <c r="D1475" s="136"/>
      <c r="E1475" s="16"/>
      <c r="F1475" s="178">
        <v>5602.4075349263094</v>
      </c>
      <c r="G1475" s="201">
        <v>724</v>
      </c>
      <c r="H1475" s="180">
        <v>0.29294007524879384</v>
      </c>
      <c r="I1475" s="201">
        <v>1475</v>
      </c>
      <c r="J1475" s="184">
        <v>72.69223256716765</v>
      </c>
      <c r="K1475" s="201">
        <v>1169</v>
      </c>
      <c r="L1475" s="184">
        <v>20.307527106159593</v>
      </c>
      <c r="M1475" s="201">
        <v>1850</v>
      </c>
      <c r="N1475" s="184">
        <v>3.9024260138024021</v>
      </c>
      <c r="O1475" s="201">
        <v>1672</v>
      </c>
      <c r="P1475" s="184">
        <v>484.58537777148075</v>
      </c>
      <c r="Q1475" s="201">
        <v>1079</v>
      </c>
      <c r="S1475" s="234">
        <v>1468</v>
      </c>
    </row>
    <row r="1476" spans="1:19" s="28" customFormat="1" ht="15" customHeight="1" x14ac:dyDescent="0.25">
      <c r="A1476" s="145" t="s">
        <v>3159</v>
      </c>
      <c r="B1476" s="146">
        <v>1</v>
      </c>
      <c r="C1476" s="147" t="s">
        <v>3160</v>
      </c>
      <c r="D1476" s="136"/>
      <c r="E1476" s="16"/>
      <c r="F1476" s="178">
        <v>30169.830512041157</v>
      </c>
      <c r="G1476" s="201">
        <v>179</v>
      </c>
      <c r="H1476" s="180">
        <v>0.41008800943405693</v>
      </c>
      <c r="I1476" s="201">
        <v>864</v>
      </c>
      <c r="J1476" s="184">
        <v>70.76822363449979</v>
      </c>
      <c r="K1476" s="201">
        <v>1310</v>
      </c>
      <c r="L1476" s="184">
        <v>47.076148636806252</v>
      </c>
      <c r="M1476" s="201">
        <v>1302</v>
      </c>
      <c r="N1476" s="184">
        <v>6.3493738186421176</v>
      </c>
      <c r="O1476" s="201">
        <v>803</v>
      </c>
      <c r="P1476" s="184">
        <v>608.85639809596387</v>
      </c>
      <c r="Q1476" s="201">
        <v>851</v>
      </c>
      <c r="S1476" s="234">
        <v>1469</v>
      </c>
    </row>
    <row r="1477" spans="1:19" s="28" customFormat="1" ht="15" customHeight="1" x14ac:dyDescent="0.25">
      <c r="A1477" s="145" t="s">
        <v>3161</v>
      </c>
      <c r="B1477" s="146">
        <v>2</v>
      </c>
      <c r="C1477" s="147" t="s">
        <v>3162</v>
      </c>
      <c r="D1477" s="136"/>
      <c r="E1477" s="16"/>
      <c r="F1477" s="178">
        <v>6127.003927035692</v>
      </c>
      <c r="G1477" s="201">
        <v>687</v>
      </c>
      <c r="H1477" s="180">
        <v>0.3241844261634193</v>
      </c>
      <c r="I1477" s="201">
        <v>1306</v>
      </c>
      <c r="J1477" s="184">
        <v>72.948049410841733</v>
      </c>
      <c r="K1477" s="201">
        <v>1150</v>
      </c>
      <c r="L1477" s="184">
        <v>28.876798782312868</v>
      </c>
      <c r="M1477" s="201">
        <v>1764</v>
      </c>
      <c r="N1477" s="184">
        <v>5.1842000943543249</v>
      </c>
      <c r="O1477" s="201">
        <v>1192</v>
      </c>
      <c r="P1477" s="184">
        <v>435.60402132849055</v>
      </c>
      <c r="Q1477" s="201">
        <v>1181</v>
      </c>
      <c r="S1477" s="234">
        <v>1470</v>
      </c>
    </row>
    <row r="1478" spans="1:19" s="28" customFormat="1" ht="15" customHeight="1" x14ac:dyDescent="0.25">
      <c r="A1478" s="145" t="s">
        <v>3163</v>
      </c>
      <c r="B1478" s="146">
        <v>3</v>
      </c>
      <c r="C1478" s="147" t="s">
        <v>3164</v>
      </c>
      <c r="D1478" s="136"/>
      <c r="E1478" s="16"/>
      <c r="F1478" s="178">
        <v>6492.5096666435729</v>
      </c>
      <c r="G1478" s="201">
        <v>653</v>
      </c>
      <c r="H1478" s="180">
        <v>0.3286183812053235</v>
      </c>
      <c r="I1478" s="201">
        <v>1281</v>
      </c>
      <c r="J1478" s="184">
        <v>71.334601159775659</v>
      </c>
      <c r="K1478" s="201">
        <v>1265</v>
      </c>
      <c r="L1478" s="184">
        <v>28.230990392305998</v>
      </c>
      <c r="M1478" s="201">
        <v>1775</v>
      </c>
      <c r="N1478" s="184">
        <v>5.2400615648217714</v>
      </c>
      <c r="O1478" s="201">
        <v>1172</v>
      </c>
      <c r="P1478" s="184">
        <v>468.14799499063332</v>
      </c>
      <c r="Q1478" s="201">
        <v>1111</v>
      </c>
      <c r="S1478" s="234">
        <v>1471</v>
      </c>
    </row>
    <row r="1479" spans="1:19" s="28" customFormat="1" ht="15" customHeight="1" x14ac:dyDescent="0.25">
      <c r="A1479" s="145" t="s">
        <v>3165</v>
      </c>
      <c r="B1479" s="146">
        <v>4</v>
      </c>
      <c r="C1479" s="147" t="s">
        <v>3166</v>
      </c>
      <c r="D1479" s="136"/>
      <c r="E1479" s="16"/>
      <c r="F1479" s="178">
        <v>8453.9564455861419</v>
      </c>
      <c r="G1479" s="201">
        <v>538</v>
      </c>
      <c r="H1479" s="180">
        <v>0.36470087044298877</v>
      </c>
      <c r="I1479" s="201">
        <v>1082</v>
      </c>
      <c r="J1479" s="184">
        <v>69.768858589272838</v>
      </c>
      <c r="K1479" s="201">
        <v>1383</v>
      </c>
      <c r="L1479" s="184">
        <v>25.342497163081074</v>
      </c>
      <c r="M1479" s="201">
        <v>1810</v>
      </c>
      <c r="N1479" s="184">
        <v>5.1427363925220604</v>
      </c>
      <c r="O1479" s="201">
        <v>1209</v>
      </c>
      <c r="P1479" s="184">
        <v>691.10138690654458</v>
      </c>
      <c r="Q1479" s="201">
        <v>725</v>
      </c>
      <c r="S1479" s="234">
        <v>1472</v>
      </c>
    </row>
    <row r="1480" spans="1:19" s="28" customFormat="1" ht="15" customHeight="1" x14ac:dyDescent="0.25">
      <c r="A1480" s="145" t="s">
        <v>3167</v>
      </c>
      <c r="B1480" s="146">
        <v>5</v>
      </c>
      <c r="C1480" s="147" t="s">
        <v>3168</v>
      </c>
      <c r="D1480" s="136"/>
      <c r="E1480" s="16"/>
      <c r="F1480" s="178">
        <v>11624.693564112911</v>
      </c>
      <c r="G1480" s="201">
        <v>415</v>
      </c>
      <c r="H1480" s="180">
        <v>0.20320095526770218</v>
      </c>
      <c r="I1480" s="201">
        <v>1800</v>
      </c>
      <c r="J1480" s="184">
        <v>73.72275576279209</v>
      </c>
      <c r="K1480" s="201">
        <v>1085</v>
      </c>
      <c r="L1480" s="184">
        <v>18.332348179359254</v>
      </c>
      <c r="M1480" s="201">
        <v>1858</v>
      </c>
      <c r="N1480" s="184">
        <v>3.615791335576604</v>
      </c>
      <c r="O1480" s="201">
        <v>1735</v>
      </c>
      <c r="P1480" s="184">
        <v>201.34728603764648</v>
      </c>
      <c r="Q1480" s="201">
        <v>1733</v>
      </c>
      <c r="S1480" s="234">
        <v>1473</v>
      </c>
    </row>
    <row r="1481" spans="1:19" s="28" customFormat="1" ht="15" customHeight="1" x14ac:dyDescent="0.25">
      <c r="A1481" s="145" t="s">
        <v>3171</v>
      </c>
      <c r="B1481" s="146">
        <v>1</v>
      </c>
      <c r="C1481" s="147" t="s">
        <v>3172</v>
      </c>
      <c r="D1481" s="136"/>
      <c r="E1481" s="16"/>
      <c r="F1481" s="178">
        <v>19310.38312451775</v>
      </c>
      <c r="G1481" s="201">
        <v>270</v>
      </c>
      <c r="H1481" s="180">
        <v>0.36866758358107682</v>
      </c>
      <c r="I1481" s="201">
        <v>1061</v>
      </c>
      <c r="J1481" s="184">
        <v>64.530667335790881</v>
      </c>
      <c r="K1481" s="201">
        <v>1637</v>
      </c>
      <c r="L1481" s="184">
        <v>32.903460335320752</v>
      </c>
      <c r="M1481" s="201">
        <v>1684</v>
      </c>
      <c r="N1481" s="184">
        <v>6.15051116155706</v>
      </c>
      <c r="O1481" s="201">
        <v>860</v>
      </c>
      <c r="P1481" s="184">
        <v>625.46223634096395</v>
      </c>
      <c r="Q1481" s="201">
        <v>818</v>
      </c>
      <c r="S1481" s="234">
        <v>1474</v>
      </c>
    </row>
    <row r="1482" spans="1:19" s="28" customFormat="1" ht="15" customHeight="1" x14ac:dyDescent="0.25">
      <c r="A1482" s="145" t="s">
        <v>3173</v>
      </c>
      <c r="B1482" s="146">
        <v>2</v>
      </c>
      <c r="C1482" s="147" t="s">
        <v>3174</v>
      </c>
      <c r="D1482" s="136"/>
      <c r="E1482" s="16"/>
      <c r="F1482" s="178">
        <v>11155.476829519874</v>
      </c>
      <c r="G1482" s="201">
        <v>428</v>
      </c>
      <c r="H1482" s="180">
        <v>0.30607234927357607</v>
      </c>
      <c r="I1482" s="201">
        <v>1406</v>
      </c>
      <c r="J1482" s="184">
        <v>66.073567015206464</v>
      </c>
      <c r="K1482" s="201">
        <v>1568</v>
      </c>
      <c r="L1482" s="184">
        <v>35.441064608928038</v>
      </c>
      <c r="M1482" s="201">
        <v>1610</v>
      </c>
      <c r="N1482" s="184">
        <v>5.4661933507807925</v>
      </c>
      <c r="O1482" s="201">
        <v>1100</v>
      </c>
      <c r="P1482" s="184">
        <v>376.31954207691376</v>
      </c>
      <c r="Q1482" s="201">
        <v>1311</v>
      </c>
      <c r="S1482" s="234">
        <v>1475</v>
      </c>
    </row>
    <row r="1483" spans="1:19" s="28" customFormat="1" ht="15" customHeight="1" x14ac:dyDescent="0.25">
      <c r="A1483" s="145" t="s">
        <v>3175</v>
      </c>
      <c r="B1483" s="146">
        <v>3</v>
      </c>
      <c r="C1483" s="147" t="s">
        <v>3176</v>
      </c>
      <c r="D1483" s="136"/>
      <c r="E1483" s="16"/>
      <c r="F1483" s="178">
        <v>8423.7493596681343</v>
      </c>
      <c r="G1483" s="201">
        <v>540</v>
      </c>
      <c r="H1483" s="180">
        <v>0.30002756336726449</v>
      </c>
      <c r="I1483" s="201">
        <v>1435</v>
      </c>
      <c r="J1483" s="184">
        <v>65.925801156273465</v>
      </c>
      <c r="K1483" s="201">
        <v>1572</v>
      </c>
      <c r="L1483" s="184">
        <v>21.839432344033156</v>
      </c>
      <c r="M1483" s="201">
        <v>1836</v>
      </c>
      <c r="N1483" s="184">
        <v>5.1597475350885142</v>
      </c>
      <c r="O1483" s="201">
        <v>1197</v>
      </c>
      <c r="P1483" s="184">
        <v>464.36300940044111</v>
      </c>
      <c r="Q1483" s="201">
        <v>1122</v>
      </c>
      <c r="S1483" s="234">
        <v>1476</v>
      </c>
    </row>
    <row r="1484" spans="1:19" s="28" customFormat="1" ht="15" customHeight="1" x14ac:dyDescent="0.25">
      <c r="A1484" s="145" t="s">
        <v>3177</v>
      </c>
      <c r="B1484" s="146">
        <v>4</v>
      </c>
      <c r="C1484" s="147" t="s">
        <v>1484</v>
      </c>
      <c r="D1484" s="136"/>
      <c r="E1484" s="16"/>
      <c r="F1484" s="178">
        <v>10521.128025241733</v>
      </c>
      <c r="G1484" s="201">
        <v>442</v>
      </c>
      <c r="H1484" s="180">
        <v>0.34130318745360289</v>
      </c>
      <c r="I1484" s="201">
        <v>1208</v>
      </c>
      <c r="J1484" s="184">
        <v>66.358856864661746</v>
      </c>
      <c r="K1484" s="201">
        <v>1553</v>
      </c>
      <c r="L1484" s="184">
        <v>25.104958962851331</v>
      </c>
      <c r="M1484" s="201">
        <v>1812</v>
      </c>
      <c r="N1484" s="184">
        <v>4.9899671575368245</v>
      </c>
      <c r="O1484" s="201">
        <v>1272</v>
      </c>
      <c r="P1484" s="184">
        <v>633.67619314313072</v>
      </c>
      <c r="Q1484" s="201">
        <v>801</v>
      </c>
      <c r="S1484" s="234">
        <v>1477</v>
      </c>
    </row>
    <row r="1485" spans="1:19" s="28" customFormat="1" ht="15" customHeight="1" x14ac:dyDescent="0.25">
      <c r="A1485" s="145" t="s">
        <v>3180</v>
      </c>
      <c r="B1485" s="146">
        <v>1</v>
      </c>
      <c r="C1485" s="147" t="s">
        <v>3181</v>
      </c>
      <c r="D1485" s="136"/>
      <c r="E1485" s="16"/>
      <c r="F1485" s="178">
        <v>25487.732194750119</v>
      </c>
      <c r="G1485" s="201">
        <v>212</v>
      </c>
      <c r="H1485" s="180">
        <v>0.44126595321356327</v>
      </c>
      <c r="I1485" s="201">
        <v>732</v>
      </c>
      <c r="J1485" s="184">
        <v>73.815898944847689</v>
      </c>
      <c r="K1485" s="201">
        <v>1074</v>
      </c>
      <c r="L1485" s="184">
        <v>43.907505693184149</v>
      </c>
      <c r="M1485" s="201">
        <v>1401</v>
      </c>
      <c r="N1485" s="184">
        <v>7.2411535764911052</v>
      </c>
      <c r="O1485" s="201">
        <v>556</v>
      </c>
      <c r="P1485" s="184">
        <v>669.65461042590823</v>
      </c>
      <c r="Q1485" s="201">
        <v>751</v>
      </c>
      <c r="S1485" s="234">
        <v>1478</v>
      </c>
    </row>
    <row r="1486" spans="1:19" s="28" customFormat="1" ht="15" customHeight="1" x14ac:dyDescent="0.25">
      <c r="A1486" s="145" t="s">
        <v>3182</v>
      </c>
      <c r="B1486" s="146">
        <v>2</v>
      </c>
      <c r="C1486" s="147" t="s">
        <v>3183</v>
      </c>
      <c r="D1486" s="136"/>
      <c r="E1486" s="16"/>
      <c r="F1486" s="178">
        <v>1525.4578388593384</v>
      </c>
      <c r="G1486" s="201">
        <v>1408</v>
      </c>
      <c r="H1486" s="180">
        <v>0.33528560124298185</v>
      </c>
      <c r="I1486" s="201">
        <v>1239</v>
      </c>
      <c r="J1486" s="184">
        <v>72.979172449700712</v>
      </c>
      <c r="K1486" s="201">
        <v>1145</v>
      </c>
      <c r="L1486" s="184">
        <v>33.397926568129968</v>
      </c>
      <c r="M1486" s="201">
        <v>1672</v>
      </c>
      <c r="N1486" s="184">
        <v>5.0560340809105213</v>
      </c>
      <c r="O1486" s="201">
        <v>1253</v>
      </c>
      <c r="P1486" s="184">
        <v>454.85572455766743</v>
      </c>
      <c r="Q1486" s="201">
        <v>1135</v>
      </c>
      <c r="S1486" s="234">
        <v>1479</v>
      </c>
    </row>
    <row r="1487" spans="1:19" s="28" customFormat="1" ht="15" customHeight="1" x14ac:dyDescent="0.25">
      <c r="A1487" s="145" t="s">
        <v>3184</v>
      </c>
      <c r="B1487" s="146">
        <v>3</v>
      </c>
      <c r="C1487" s="147" t="s">
        <v>3185</v>
      </c>
      <c r="D1487" s="136"/>
      <c r="E1487" s="16"/>
      <c r="F1487" s="178">
        <v>2583.7127488535066</v>
      </c>
      <c r="G1487" s="201">
        <v>1145</v>
      </c>
      <c r="H1487" s="180">
        <v>0.34767275268079362</v>
      </c>
      <c r="I1487" s="201">
        <v>1175</v>
      </c>
      <c r="J1487" s="184">
        <v>73.818961196941615</v>
      </c>
      <c r="K1487" s="201">
        <v>1073</v>
      </c>
      <c r="L1487" s="184">
        <v>39.314068918552145</v>
      </c>
      <c r="M1487" s="201">
        <v>1525</v>
      </c>
      <c r="N1487" s="184">
        <v>5.7019936093387598</v>
      </c>
      <c r="O1487" s="201">
        <v>1009</v>
      </c>
      <c r="P1487" s="184">
        <v>422.36333066882509</v>
      </c>
      <c r="Q1487" s="201">
        <v>1203</v>
      </c>
      <c r="S1487" s="234">
        <v>1480</v>
      </c>
    </row>
    <row r="1488" spans="1:19" s="28" customFormat="1" ht="15" customHeight="1" x14ac:dyDescent="0.25">
      <c r="A1488" s="145" t="s">
        <v>3186</v>
      </c>
      <c r="B1488" s="146">
        <v>4</v>
      </c>
      <c r="C1488" s="147" t="s">
        <v>3187</v>
      </c>
      <c r="D1488" s="136"/>
      <c r="E1488" s="16"/>
      <c r="F1488" s="178">
        <v>6131.0315384914265</v>
      </c>
      <c r="G1488" s="201">
        <v>686</v>
      </c>
      <c r="H1488" s="180">
        <v>0.30176038284090134</v>
      </c>
      <c r="I1488" s="201">
        <v>1420</v>
      </c>
      <c r="J1488" s="184">
        <v>84.398747376906215</v>
      </c>
      <c r="K1488" s="201">
        <v>195</v>
      </c>
      <c r="L1488" s="184">
        <v>32.565563701133883</v>
      </c>
      <c r="M1488" s="201">
        <v>1694</v>
      </c>
      <c r="N1488" s="184">
        <v>4.8511524277852747</v>
      </c>
      <c r="O1488" s="201">
        <v>1333</v>
      </c>
      <c r="P1488" s="184">
        <v>293.64880339580799</v>
      </c>
      <c r="Q1488" s="201">
        <v>1501</v>
      </c>
      <c r="S1488" s="234">
        <v>1481</v>
      </c>
    </row>
    <row r="1489" spans="1:19" s="28" customFormat="1" ht="15" customHeight="1" x14ac:dyDescent="0.25">
      <c r="A1489" s="145" t="s">
        <v>3188</v>
      </c>
      <c r="B1489" s="146">
        <v>5</v>
      </c>
      <c r="C1489" s="147" t="s">
        <v>3189</v>
      </c>
      <c r="D1489" s="136"/>
      <c r="E1489" s="16"/>
      <c r="F1489" s="178">
        <v>7354.418518170698</v>
      </c>
      <c r="G1489" s="201">
        <v>592</v>
      </c>
      <c r="H1489" s="180">
        <v>0.34781417518753244</v>
      </c>
      <c r="I1489" s="201">
        <v>1173</v>
      </c>
      <c r="J1489" s="184">
        <v>81.597875696734334</v>
      </c>
      <c r="K1489" s="201">
        <v>386</v>
      </c>
      <c r="L1489" s="184">
        <v>20.99221290614047</v>
      </c>
      <c r="M1489" s="201">
        <v>1842</v>
      </c>
      <c r="N1489" s="184">
        <v>4.9731361323786967</v>
      </c>
      <c r="O1489" s="201">
        <v>1278</v>
      </c>
      <c r="P1489" s="184">
        <v>542.66893015729022</v>
      </c>
      <c r="Q1489" s="201">
        <v>952</v>
      </c>
      <c r="S1489" s="234">
        <v>1482</v>
      </c>
    </row>
    <row r="1490" spans="1:19" s="28" customFormat="1" ht="15" customHeight="1" x14ac:dyDescent="0.25">
      <c r="A1490" s="145" t="s">
        <v>3190</v>
      </c>
      <c r="B1490" s="146">
        <v>6</v>
      </c>
      <c r="C1490" s="147" t="s">
        <v>3191</v>
      </c>
      <c r="D1490" s="136"/>
      <c r="E1490" s="16"/>
      <c r="F1490" s="178">
        <v>4402.17932111751</v>
      </c>
      <c r="G1490" s="201">
        <v>858</v>
      </c>
      <c r="H1490" s="180">
        <v>0.29816181678225639</v>
      </c>
      <c r="I1490" s="201">
        <v>1447</v>
      </c>
      <c r="J1490" s="184">
        <v>80.432589279667837</v>
      </c>
      <c r="K1490" s="201">
        <v>464</v>
      </c>
      <c r="L1490" s="184">
        <v>36.596798010442541</v>
      </c>
      <c r="M1490" s="201">
        <v>1589</v>
      </c>
      <c r="N1490" s="184">
        <v>5.1549694043300782</v>
      </c>
      <c r="O1490" s="201">
        <v>1198</v>
      </c>
      <c r="P1490" s="184">
        <v>275.51237818347818</v>
      </c>
      <c r="Q1490" s="201">
        <v>1548</v>
      </c>
      <c r="S1490" s="234">
        <v>1483</v>
      </c>
    </row>
    <row r="1491" spans="1:19" s="28" customFormat="1" ht="15" customHeight="1" x14ac:dyDescent="0.25">
      <c r="A1491" s="145" t="s">
        <v>3192</v>
      </c>
      <c r="B1491" s="146">
        <v>7</v>
      </c>
      <c r="C1491" s="147" t="s">
        <v>3193</v>
      </c>
      <c r="D1491" s="136"/>
      <c r="E1491" s="16"/>
      <c r="F1491" s="178">
        <v>3388.2281371364184</v>
      </c>
      <c r="G1491" s="201">
        <v>999</v>
      </c>
      <c r="H1491" s="180">
        <v>0.33543974516275271</v>
      </c>
      <c r="I1491" s="201">
        <v>1238</v>
      </c>
      <c r="J1491" s="184">
        <v>80.217439990072577</v>
      </c>
      <c r="K1491" s="201">
        <v>490</v>
      </c>
      <c r="L1491" s="184">
        <v>32.538460263524087</v>
      </c>
      <c r="M1491" s="201">
        <v>1696</v>
      </c>
      <c r="N1491" s="184">
        <v>4.9144836714383651</v>
      </c>
      <c r="O1491" s="201">
        <v>1307</v>
      </c>
      <c r="P1491" s="184">
        <v>413.43222267007155</v>
      </c>
      <c r="Q1491" s="201">
        <v>1224</v>
      </c>
      <c r="S1491" s="234">
        <v>1484</v>
      </c>
    </row>
    <row r="1492" spans="1:19" s="28" customFormat="1" ht="15" customHeight="1" x14ac:dyDescent="0.25">
      <c r="A1492" s="145" t="s">
        <v>3194</v>
      </c>
      <c r="B1492" s="146">
        <v>8</v>
      </c>
      <c r="C1492" s="147" t="s">
        <v>3195</v>
      </c>
      <c r="D1492" s="136"/>
      <c r="E1492" s="16"/>
      <c r="F1492" s="178">
        <v>572.92772957819375</v>
      </c>
      <c r="G1492" s="201">
        <v>1757</v>
      </c>
      <c r="H1492" s="180">
        <v>0.30136229603452724</v>
      </c>
      <c r="I1492" s="201">
        <v>1425</v>
      </c>
      <c r="J1492" s="184">
        <v>80.069072667706777</v>
      </c>
      <c r="K1492" s="201">
        <v>510</v>
      </c>
      <c r="L1492" s="184">
        <v>24.864641006903366</v>
      </c>
      <c r="M1492" s="201">
        <v>1816</v>
      </c>
      <c r="N1492" s="184">
        <v>4.6552500517334439</v>
      </c>
      <c r="O1492" s="201">
        <v>1407</v>
      </c>
      <c r="P1492" s="184">
        <v>363.74424615352785</v>
      </c>
      <c r="Q1492" s="201">
        <v>1343</v>
      </c>
      <c r="S1492" s="234">
        <v>1485</v>
      </c>
    </row>
    <row r="1493" spans="1:19" s="28" customFormat="1" ht="15" customHeight="1" x14ac:dyDescent="0.25">
      <c r="A1493" s="145" t="s">
        <v>3196</v>
      </c>
      <c r="B1493" s="146">
        <v>9</v>
      </c>
      <c r="C1493" s="147" t="s">
        <v>3197</v>
      </c>
      <c r="D1493" s="136"/>
      <c r="E1493" s="16"/>
      <c r="F1493" s="178">
        <v>887.0814231254634</v>
      </c>
      <c r="G1493" s="201">
        <v>1628</v>
      </c>
      <c r="H1493" s="180">
        <v>0.32682757398125828</v>
      </c>
      <c r="I1493" s="201">
        <v>1293</v>
      </c>
      <c r="J1493" s="184">
        <v>73.025607345665492</v>
      </c>
      <c r="K1493" s="201">
        <v>1141</v>
      </c>
      <c r="L1493" s="184">
        <v>31.715770854531893</v>
      </c>
      <c r="M1493" s="201">
        <v>1719</v>
      </c>
      <c r="N1493" s="184">
        <v>4.8419680499169422</v>
      </c>
      <c r="O1493" s="201">
        <v>1340</v>
      </c>
      <c r="P1493" s="184">
        <v>447.45881641564347</v>
      </c>
      <c r="Q1493" s="201">
        <v>1152</v>
      </c>
      <c r="S1493" s="234">
        <v>1486</v>
      </c>
    </row>
    <row r="1494" spans="1:19" s="28" customFormat="1" ht="15" customHeight="1" x14ac:dyDescent="0.25">
      <c r="A1494" s="145" t="s">
        <v>3198</v>
      </c>
      <c r="B1494" s="146">
        <v>10</v>
      </c>
      <c r="C1494" s="147" t="s">
        <v>3199</v>
      </c>
      <c r="D1494" s="136"/>
      <c r="E1494" s="16"/>
      <c r="F1494" s="178">
        <v>4639.8083970058287</v>
      </c>
      <c r="G1494" s="201">
        <v>826</v>
      </c>
      <c r="H1494" s="180">
        <v>0.27724705502624758</v>
      </c>
      <c r="I1494" s="201">
        <v>1557</v>
      </c>
      <c r="J1494" s="184">
        <v>78.281156110612145</v>
      </c>
      <c r="K1494" s="201">
        <v>650</v>
      </c>
      <c r="L1494" s="184">
        <v>25.934036080522063</v>
      </c>
      <c r="M1494" s="201">
        <v>1804</v>
      </c>
      <c r="N1494" s="184">
        <v>5.5273245352320872</v>
      </c>
      <c r="O1494" s="201">
        <v>1072</v>
      </c>
      <c r="P1494" s="184">
        <v>261.72837330064516</v>
      </c>
      <c r="Q1494" s="201">
        <v>1579</v>
      </c>
      <c r="S1494" s="234">
        <v>1487</v>
      </c>
    </row>
    <row r="1495" spans="1:19" s="28" customFormat="1" ht="15" customHeight="1" x14ac:dyDescent="0.25">
      <c r="A1495" s="145" t="s">
        <v>3200</v>
      </c>
      <c r="B1495" s="146">
        <v>11</v>
      </c>
      <c r="C1495" s="147" t="s">
        <v>3201</v>
      </c>
      <c r="D1495" s="136"/>
      <c r="E1495" s="16"/>
      <c r="F1495" s="178">
        <v>1942.3156245278308</v>
      </c>
      <c r="G1495" s="201">
        <v>1290</v>
      </c>
      <c r="H1495" s="180">
        <v>0.28927281882013578</v>
      </c>
      <c r="I1495" s="201">
        <v>1497</v>
      </c>
      <c r="J1495" s="184">
        <v>71.653354932425799</v>
      </c>
      <c r="K1495" s="201">
        <v>1248</v>
      </c>
      <c r="L1495" s="184">
        <v>49.218533930978325</v>
      </c>
      <c r="M1495" s="201">
        <v>1216</v>
      </c>
      <c r="N1495" s="184">
        <v>6.1287579380181931</v>
      </c>
      <c r="O1495" s="201">
        <v>871</v>
      </c>
      <c r="P1495" s="184">
        <v>233.10998345465993</v>
      </c>
      <c r="Q1495" s="201">
        <v>1659</v>
      </c>
      <c r="S1495" s="234">
        <v>1488</v>
      </c>
    </row>
    <row r="1496" spans="1:19" s="28" customFormat="1" ht="15" customHeight="1" x14ac:dyDescent="0.25">
      <c r="A1496" s="145" t="s">
        <v>3204</v>
      </c>
      <c r="B1496" s="146">
        <v>1</v>
      </c>
      <c r="C1496" s="147" t="s">
        <v>3205</v>
      </c>
      <c r="D1496" s="136"/>
      <c r="E1496" s="16"/>
      <c r="F1496" s="178">
        <v>24047.861099325135</v>
      </c>
      <c r="G1496" s="201">
        <v>226</v>
      </c>
      <c r="H1496" s="180">
        <v>0.44794105213799651</v>
      </c>
      <c r="I1496" s="201">
        <v>706</v>
      </c>
      <c r="J1496" s="184">
        <v>64.380440275104888</v>
      </c>
      <c r="K1496" s="201">
        <v>1644</v>
      </c>
      <c r="L1496" s="184">
        <v>49.049529857833491</v>
      </c>
      <c r="M1496" s="201">
        <v>1222</v>
      </c>
      <c r="N1496" s="184">
        <v>7.6036609040497112</v>
      </c>
      <c r="O1496" s="201">
        <v>465</v>
      </c>
      <c r="P1496" s="184">
        <v>788.92116735195532</v>
      </c>
      <c r="Q1496" s="201">
        <v>577</v>
      </c>
      <c r="S1496" s="234">
        <v>1489</v>
      </c>
    </row>
    <row r="1497" spans="1:19" s="28" customFormat="1" ht="15" customHeight="1" x14ac:dyDescent="0.25">
      <c r="A1497" s="145" t="s">
        <v>3206</v>
      </c>
      <c r="B1497" s="146">
        <v>2</v>
      </c>
      <c r="C1497" s="147" t="s">
        <v>3207</v>
      </c>
      <c r="D1497" s="136"/>
      <c r="E1497" s="16"/>
      <c r="F1497" s="178">
        <v>1749.9971775165216</v>
      </c>
      <c r="G1497" s="201">
        <v>1339</v>
      </c>
      <c r="H1497" s="180">
        <v>0.39232369863188993</v>
      </c>
      <c r="I1497" s="201">
        <v>953</v>
      </c>
      <c r="J1497" s="184">
        <v>60.662528131432225</v>
      </c>
      <c r="K1497" s="201">
        <v>1732</v>
      </c>
      <c r="L1497" s="184">
        <v>46.356886473599857</v>
      </c>
      <c r="M1497" s="201">
        <v>1332</v>
      </c>
      <c r="N1497" s="184">
        <v>6.0262219841664999</v>
      </c>
      <c r="O1497" s="201">
        <v>901</v>
      </c>
      <c r="P1497" s="184">
        <v>709.21834537322729</v>
      </c>
      <c r="Q1497" s="201">
        <v>704</v>
      </c>
      <c r="S1497" s="234">
        <v>1490</v>
      </c>
    </row>
    <row r="1498" spans="1:19" s="28" customFormat="1" ht="15" customHeight="1" x14ac:dyDescent="0.25">
      <c r="A1498" s="145" t="s">
        <v>3208</v>
      </c>
      <c r="B1498" s="146">
        <v>3</v>
      </c>
      <c r="C1498" s="147" t="s">
        <v>3209</v>
      </c>
      <c r="D1498" s="136"/>
      <c r="E1498" s="16"/>
      <c r="F1498" s="178">
        <v>3722.519887962359</v>
      </c>
      <c r="G1498" s="201">
        <v>949</v>
      </c>
      <c r="H1498" s="180">
        <v>0.34221233447130595</v>
      </c>
      <c r="I1498" s="201">
        <v>1201</v>
      </c>
      <c r="J1498" s="184">
        <v>74.258792545655211</v>
      </c>
      <c r="K1498" s="201">
        <v>1023</v>
      </c>
      <c r="L1498" s="184">
        <v>35.167576706542668</v>
      </c>
      <c r="M1498" s="201">
        <v>1616</v>
      </c>
      <c r="N1498" s="184">
        <v>5.9723179158666637</v>
      </c>
      <c r="O1498" s="201">
        <v>924</v>
      </c>
      <c r="P1498" s="184">
        <v>409.33086932670017</v>
      </c>
      <c r="Q1498" s="201">
        <v>1235</v>
      </c>
      <c r="S1498" s="234">
        <v>1491</v>
      </c>
    </row>
    <row r="1499" spans="1:19" s="28" customFormat="1" ht="15" customHeight="1" x14ac:dyDescent="0.25">
      <c r="A1499" s="145" t="s">
        <v>3210</v>
      </c>
      <c r="B1499" s="146">
        <v>4</v>
      </c>
      <c r="C1499" s="147" t="s">
        <v>2441</v>
      </c>
      <c r="D1499" s="136"/>
      <c r="E1499" s="16"/>
      <c r="F1499" s="178">
        <v>5425.192630874003</v>
      </c>
      <c r="G1499" s="201">
        <v>743</v>
      </c>
      <c r="H1499" s="180">
        <v>0.33983697917212963</v>
      </c>
      <c r="I1499" s="201">
        <v>1219</v>
      </c>
      <c r="J1499" s="184">
        <v>72.035357803007571</v>
      </c>
      <c r="K1499" s="201">
        <v>1220</v>
      </c>
      <c r="L1499" s="184">
        <v>27.47743070949549</v>
      </c>
      <c r="M1499" s="201">
        <v>1786</v>
      </c>
      <c r="N1499" s="184">
        <v>4.9272266556769475</v>
      </c>
      <c r="O1499" s="201">
        <v>1298</v>
      </c>
      <c r="P1499" s="184">
        <v>536.6860875759279</v>
      </c>
      <c r="Q1499" s="201">
        <v>964</v>
      </c>
      <c r="S1499" s="234">
        <v>1492</v>
      </c>
    </row>
    <row r="1500" spans="1:19" s="28" customFormat="1" ht="15" customHeight="1" x14ac:dyDescent="0.25">
      <c r="A1500" s="145" t="s">
        <v>3211</v>
      </c>
      <c r="B1500" s="146">
        <v>5</v>
      </c>
      <c r="C1500" s="147" t="s">
        <v>3212</v>
      </c>
      <c r="D1500" s="136"/>
      <c r="E1500" s="16"/>
      <c r="F1500" s="178">
        <v>13556.940160001406</v>
      </c>
      <c r="G1500" s="201">
        <v>359</v>
      </c>
      <c r="H1500" s="180">
        <v>0.30847432512127176</v>
      </c>
      <c r="I1500" s="201">
        <v>1391</v>
      </c>
      <c r="J1500" s="184">
        <v>70.026488592536751</v>
      </c>
      <c r="K1500" s="201">
        <v>1359</v>
      </c>
      <c r="L1500" s="184">
        <v>32.76926013163601</v>
      </c>
      <c r="M1500" s="201">
        <v>1687</v>
      </c>
      <c r="N1500" s="184">
        <v>5.5986467836264344</v>
      </c>
      <c r="O1500" s="201">
        <v>1049</v>
      </c>
      <c r="P1500" s="184">
        <v>360.65185808583874</v>
      </c>
      <c r="Q1500" s="201">
        <v>1353</v>
      </c>
      <c r="S1500" s="234">
        <v>1493</v>
      </c>
    </row>
    <row r="1501" spans="1:19" s="28" customFormat="1" ht="15" customHeight="1" x14ac:dyDescent="0.25">
      <c r="A1501" s="145" t="s">
        <v>3213</v>
      </c>
      <c r="B1501" s="146">
        <v>6</v>
      </c>
      <c r="C1501" s="147" t="s">
        <v>3214</v>
      </c>
      <c r="D1501" s="136"/>
      <c r="E1501" s="16"/>
      <c r="F1501" s="178">
        <v>6511.6408210583113</v>
      </c>
      <c r="G1501" s="201">
        <v>650</v>
      </c>
      <c r="H1501" s="180">
        <v>0.40980923449666801</v>
      </c>
      <c r="I1501" s="201">
        <v>867</v>
      </c>
      <c r="J1501" s="184">
        <v>69.331148043236809</v>
      </c>
      <c r="K1501" s="201">
        <v>1416</v>
      </c>
      <c r="L1501" s="184">
        <v>45.231163054583675</v>
      </c>
      <c r="M1501" s="201">
        <v>1365</v>
      </c>
      <c r="N1501" s="184">
        <v>6.0132151992779566</v>
      </c>
      <c r="O1501" s="201">
        <v>907</v>
      </c>
      <c r="P1501" s="184">
        <v>661.7911998868185</v>
      </c>
      <c r="Q1501" s="201">
        <v>762</v>
      </c>
      <c r="S1501" s="234">
        <v>1494</v>
      </c>
    </row>
    <row r="1502" spans="1:19" s="28" customFormat="1" ht="15" customHeight="1" x14ac:dyDescent="0.25">
      <c r="A1502" s="159" t="s">
        <v>3217</v>
      </c>
      <c r="B1502" s="146">
        <v>1</v>
      </c>
      <c r="C1502" s="147" t="s">
        <v>2861</v>
      </c>
      <c r="D1502" s="136"/>
      <c r="E1502" s="16"/>
      <c r="F1502" s="178">
        <v>12829.956292241379</v>
      </c>
      <c r="G1502" s="201">
        <v>382</v>
      </c>
      <c r="H1502" s="180">
        <v>0.42648120462389794</v>
      </c>
      <c r="I1502" s="201">
        <v>793</v>
      </c>
      <c r="J1502" s="184">
        <v>72.312544270701295</v>
      </c>
      <c r="K1502" s="201">
        <v>1192</v>
      </c>
      <c r="L1502" s="184">
        <v>30.583730877944063</v>
      </c>
      <c r="M1502" s="201">
        <v>1741</v>
      </c>
      <c r="N1502" s="184">
        <v>6.7815089784976177</v>
      </c>
      <c r="O1502" s="201">
        <v>682</v>
      </c>
      <c r="P1502" s="184">
        <v>775.30390661293291</v>
      </c>
      <c r="Q1502" s="201">
        <v>595</v>
      </c>
      <c r="S1502" s="234">
        <v>1495</v>
      </c>
    </row>
    <row r="1503" spans="1:19" s="28" customFormat="1" ht="15" customHeight="1" x14ac:dyDescent="0.25">
      <c r="A1503" s="159" t="s">
        <v>3218</v>
      </c>
      <c r="B1503" s="146">
        <v>2</v>
      </c>
      <c r="C1503" s="167" t="s">
        <v>3219</v>
      </c>
      <c r="D1503" s="136"/>
      <c r="E1503" s="16"/>
      <c r="F1503" s="178">
        <v>6379.7365458830154</v>
      </c>
      <c r="G1503" s="201">
        <v>665</v>
      </c>
      <c r="H1503" s="180">
        <v>0.20562365614902858</v>
      </c>
      <c r="I1503" s="201">
        <v>1793</v>
      </c>
      <c r="J1503" s="184">
        <v>64.931364030551151</v>
      </c>
      <c r="K1503" s="201">
        <v>1618</v>
      </c>
      <c r="L1503" s="184">
        <v>12.210417032149264</v>
      </c>
      <c r="M1503" s="201">
        <v>1872</v>
      </c>
      <c r="N1503" s="184">
        <v>4.5293885543872738</v>
      </c>
      <c r="O1503" s="201">
        <v>1462</v>
      </c>
      <c r="P1503" s="184">
        <v>245.19360556027542</v>
      </c>
      <c r="Q1503" s="201">
        <v>1621</v>
      </c>
      <c r="S1503" s="234">
        <v>1496</v>
      </c>
    </row>
    <row r="1504" spans="1:19" s="28" customFormat="1" ht="15" customHeight="1" x14ac:dyDescent="0.25">
      <c r="A1504" s="159" t="s">
        <v>3220</v>
      </c>
      <c r="B1504" s="146">
        <v>3</v>
      </c>
      <c r="C1504" s="147" t="s">
        <v>3221</v>
      </c>
      <c r="D1504" s="136"/>
      <c r="E1504" s="16"/>
      <c r="F1504" s="178">
        <v>8479.1290171844812</v>
      </c>
      <c r="G1504" s="201">
        <v>536</v>
      </c>
      <c r="H1504" s="180">
        <v>0.35111663504580209</v>
      </c>
      <c r="I1504" s="201">
        <v>1162</v>
      </c>
      <c r="J1504" s="184">
        <v>71.870276664187358</v>
      </c>
      <c r="K1504" s="201">
        <v>1232</v>
      </c>
      <c r="L1504" s="184">
        <v>25.791729233554879</v>
      </c>
      <c r="M1504" s="201">
        <v>1806</v>
      </c>
      <c r="N1504" s="184">
        <v>5.5316247896223434</v>
      </c>
      <c r="O1504" s="201">
        <v>1070</v>
      </c>
      <c r="P1504" s="184">
        <v>559.66226674988457</v>
      </c>
      <c r="Q1504" s="201">
        <v>926</v>
      </c>
      <c r="S1504" s="234">
        <v>1497</v>
      </c>
    </row>
    <row r="1505" spans="1:22" s="28" customFormat="1" ht="15" customHeight="1" x14ac:dyDescent="0.25">
      <c r="A1505" s="159" t="s">
        <v>3222</v>
      </c>
      <c r="B1505" s="146">
        <v>4</v>
      </c>
      <c r="C1505" s="147" t="s">
        <v>3223</v>
      </c>
      <c r="D1505" s="136"/>
      <c r="E1505" s="16"/>
      <c r="F1505" s="178">
        <v>4219.9299027455363</v>
      </c>
      <c r="G1505" s="201">
        <v>887</v>
      </c>
      <c r="H1505" s="180">
        <v>0.32325603061389718</v>
      </c>
      <c r="I1505" s="201">
        <v>1313</v>
      </c>
      <c r="J1505" s="184">
        <v>81.907088339974422</v>
      </c>
      <c r="K1505" s="201">
        <v>358</v>
      </c>
      <c r="L1505" s="184">
        <v>22.159466696206632</v>
      </c>
      <c r="M1505" s="201">
        <v>1833</v>
      </c>
      <c r="N1505" s="184">
        <v>5.2732652948863041</v>
      </c>
      <c r="O1505" s="201">
        <v>1166</v>
      </c>
      <c r="P1505" s="184">
        <v>412.08326389216643</v>
      </c>
      <c r="Q1505" s="201">
        <v>1228</v>
      </c>
      <c r="S1505" s="234">
        <v>1498</v>
      </c>
    </row>
    <row r="1506" spans="1:22" s="28" customFormat="1" ht="15" customHeight="1" x14ac:dyDescent="0.25">
      <c r="A1506" s="159" t="s">
        <v>3224</v>
      </c>
      <c r="B1506" s="146">
        <v>5</v>
      </c>
      <c r="C1506" s="147" t="s">
        <v>3225</v>
      </c>
      <c r="D1506" s="136"/>
      <c r="E1506" s="16"/>
      <c r="F1506" s="178">
        <v>5113.0527430546008</v>
      </c>
      <c r="G1506" s="201">
        <v>783</v>
      </c>
      <c r="H1506" s="180">
        <v>0.25002080442997171</v>
      </c>
      <c r="I1506" s="201">
        <v>1675</v>
      </c>
      <c r="J1506" s="184">
        <v>70.548082446492302</v>
      </c>
      <c r="K1506" s="201">
        <v>1327</v>
      </c>
      <c r="L1506" s="184">
        <v>17.669164352096534</v>
      </c>
      <c r="M1506" s="201">
        <v>1863</v>
      </c>
      <c r="N1506" s="184">
        <v>4.2554987629217562</v>
      </c>
      <c r="O1506" s="201">
        <v>1568</v>
      </c>
      <c r="P1506" s="184">
        <v>325.33061065006603</v>
      </c>
      <c r="Q1506" s="201">
        <v>1432</v>
      </c>
      <c r="S1506" s="234">
        <v>1499</v>
      </c>
    </row>
    <row r="1507" spans="1:22" s="28" customFormat="1" ht="15" customHeight="1" x14ac:dyDescent="0.25">
      <c r="A1507" s="159" t="s">
        <v>3226</v>
      </c>
      <c r="B1507" s="146">
        <v>6</v>
      </c>
      <c r="C1507" s="147" t="s">
        <v>3227</v>
      </c>
      <c r="D1507" s="136"/>
      <c r="E1507" s="16"/>
      <c r="F1507" s="178">
        <v>11794.860148117683</v>
      </c>
      <c r="G1507" s="201">
        <v>408</v>
      </c>
      <c r="H1507" s="180">
        <v>0.23832545211330197</v>
      </c>
      <c r="I1507" s="201">
        <v>1714</v>
      </c>
      <c r="J1507" s="184">
        <v>80.798789493336457</v>
      </c>
      <c r="K1507" s="201">
        <v>445</v>
      </c>
      <c r="L1507" s="184">
        <v>18.378030184500574</v>
      </c>
      <c r="M1507" s="201">
        <v>1856</v>
      </c>
      <c r="N1507" s="184">
        <v>3.8249659973647705</v>
      </c>
      <c r="O1507" s="201">
        <v>1692</v>
      </c>
      <c r="P1507" s="184">
        <v>256.63609907903788</v>
      </c>
      <c r="Q1507" s="201">
        <v>1591</v>
      </c>
      <c r="R1507" s="29"/>
      <c r="S1507" s="234">
        <v>1500</v>
      </c>
      <c r="T1507" s="29"/>
      <c r="U1507" s="29"/>
      <c r="V1507" s="29"/>
    </row>
    <row r="1508" spans="1:22" s="28" customFormat="1" ht="15" customHeight="1" x14ac:dyDescent="0.25">
      <c r="A1508" s="159" t="s">
        <v>3230</v>
      </c>
      <c r="B1508" s="146">
        <v>1</v>
      </c>
      <c r="C1508" s="147" t="s">
        <v>3229</v>
      </c>
      <c r="D1508" s="136"/>
      <c r="E1508" s="16"/>
      <c r="F1508" s="178">
        <v>3691.3058991804187</v>
      </c>
      <c r="G1508" s="201">
        <v>954</v>
      </c>
      <c r="H1508" s="180">
        <v>0.49499957655497623</v>
      </c>
      <c r="I1508" s="201">
        <v>545</v>
      </c>
      <c r="J1508" s="184">
        <v>77.163097892262442</v>
      </c>
      <c r="K1508" s="201">
        <v>751</v>
      </c>
      <c r="L1508" s="184">
        <v>36.505906195635262</v>
      </c>
      <c r="M1508" s="201">
        <v>1590</v>
      </c>
      <c r="N1508" s="184">
        <v>6.8063284237777726</v>
      </c>
      <c r="O1508" s="201">
        <v>677</v>
      </c>
      <c r="P1508" s="184">
        <v>993.56643497242715</v>
      </c>
      <c r="Q1508" s="201">
        <v>306</v>
      </c>
      <c r="S1508" s="234">
        <v>1501</v>
      </c>
    </row>
    <row r="1509" spans="1:22" s="28" customFormat="1" ht="15" customHeight="1" x14ac:dyDescent="0.25">
      <c r="A1509" s="159" t="s">
        <v>3231</v>
      </c>
      <c r="B1509" s="146">
        <v>2</v>
      </c>
      <c r="C1509" s="147" t="s">
        <v>3232</v>
      </c>
      <c r="D1509" s="151"/>
      <c r="E1509" s="30"/>
      <c r="F1509" s="177">
        <v>523.5894892454495</v>
      </c>
      <c r="G1509" s="201">
        <v>1773</v>
      </c>
      <c r="H1509" s="181">
        <v>0.35952093829561066</v>
      </c>
      <c r="I1509" s="201">
        <v>1119</v>
      </c>
      <c r="J1509" s="185">
        <v>78.492727491904461</v>
      </c>
      <c r="K1509" s="201">
        <v>630</v>
      </c>
      <c r="L1509" s="185">
        <v>13.434190008738074</v>
      </c>
      <c r="M1509" s="201">
        <v>1869</v>
      </c>
      <c r="N1509" s="185">
        <v>6.1240895158540489</v>
      </c>
      <c r="O1509" s="201">
        <v>872</v>
      </c>
      <c r="P1509" s="185">
        <v>670.23890460046641</v>
      </c>
      <c r="Q1509" s="201">
        <v>749</v>
      </c>
      <c r="S1509" s="234">
        <v>1502</v>
      </c>
    </row>
    <row r="1510" spans="1:22" s="28" customFormat="1" ht="15" customHeight="1" x14ac:dyDescent="0.25">
      <c r="A1510" s="159" t="s">
        <v>3233</v>
      </c>
      <c r="B1510" s="146">
        <v>3</v>
      </c>
      <c r="C1510" s="147" t="s">
        <v>3234</v>
      </c>
      <c r="D1510" s="136"/>
      <c r="E1510" s="16"/>
      <c r="F1510" s="178">
        <v>2332.9939357340509</v>
      </c>
      <c r="G1510" s="201">
        <v>1205</v>
      </c>
      <c r="H1510" s="180">
        <v>0.28095497799785529</v>
      </c>
      <c r="I1510" s="201">
        <v>1544</v>
      </c>
      <c r="J1510" s="184">
        <v>80.465371892850513</v>
      </c>
      <c r="K1510" s="201">
        <v>460</v>
      </c>
      <c r="L1510" s="184">
        <v>18.654205386406758</v>
      </c>
      <c r="M1510" s="201">
        <v>1855</v>
      </c>
      <c r="N1510" s="184">
        <v>4.4063809044930933</v>
      </c>
      <c r="O1510" s="201">
        <v>1510</v>
      </c>
      <c r="P1510" s="184">
        <v>354.59008073928862</v>
      </c>
      <c r="Q1510" s="201">
        <v>1363</v>
      </c>
      <c r="S1510" s="234">
        <v>1503</v>
      </c>
    </row>
    <row r="1511" spans="1:22" s="28" customFormat="1" ht="15" customHeight="1" x14ac:dyDescent="0.25">
      <c r="A1511" s="159" t="s">
        <v>3235</v>
      </c>
      <c r="B1511" s="146">
        <v>4</v>
      </c>
      <c r="C1511" s="147" t="s">
        <v>3236</v>
      </c>
      <c r="D1511" s="151"/>
      <c r="E1511" s="30"/>
      <c r="F1511" s="177">
        <v>1285.8149572431519</v>
      </c>
      <c r="G1511" s="201">
        <v>1485</v>
      </c>
      <c r="H1511" s="181">
        <v>0.46559263291810293</v>
      </c>
      <c r="I1511" s="201">
        <v>647</v>
      </c>
      <c r="J1511" s="185">
        <v>76.800274656401015</v>
      </c>
      <c r="K1511" s="201">
        <v>789</v>
      </c>
      <c r="L1511" s="185">
        <v>28.514370865393605</v>
      </c>
      <c r="M1511" s="201">
        <v>1770</v>
      </c>
      <c r="N1511" s="185">
        <v>5.503672003291384</v>
      </c>
      <c r="O1511" s="201">
        <v>1077</v>
      </c>
      <c r="P1511" s="185">
        <v>1091.6968845489196</v>
      </c>
      <c r="Q1511" s="201">
        <v>201</v>
      </c>
      <c r="S1511" s="234">
        <v>1504</v>
      </c>
    </row>
    <row r="1512" spans="1:22" s="28" customFormat="1" ht="15" customHeight="1" x14ac:dyDescent="0.25">
      <c r="A1512" s="145" t="s">
        <v>3241</v>
      </c>
      <c r="B1512" s="146">
        <v>1</v>
      </c>
      <c r="C1512" s="147" t="s">
        <v>3242</v>
      </c>
      <c r="D1512" s="136"/>
      <c r="E1512" s="16"/>
      <c r="F1512" s="178">
        <v>82490.517127756626</v>
      </c>
      <c r="G1512" s="201">
        <v>74</v>
      </c>
      <c r="H1512" s="180">
        <v>0.58436492640390481</v>
      </c>
      <c r="I1512" s="201">
        <v>258</v>
      </c>
      <c r="J1512" s="184">
        <v>69.531755308627822</v>
      </c>
      <c r="K1512" s="201">
        <v>1400</v>
      </c>
      <c r="L1512" s="184">
        <v>67.363422333133457</v>
      </c>
      <c r="M1512" s="201">
        <v>479</v>
      </c>
      <c r="N1512" s="184">
        <v>9.4504766580711017</v>
      </c>
      <c r="O1512" s="201">
        <v>144</v>
      </c>
      <c r="P1512" s="184">
        <v>1135.1163987111452</v>
      </c>
      <c r="Q1512" s="201">
        <v>177</v>
      </c>
      <c r="S1512" s="234">
        <v>1505</v>
      </c>
    </row>
    <row r="1513" spans="1:22" s="28" customFormat="1" ht="15" customHeight="1" x14ac:dyDescent="0.25">
      <c r="A1513" s="145" t="s">
        <v>3243</v>
      </c>
      <c r="B1513" s="146">
        <v>2</v>
      </c>
      <c r="C1513" s="147" t="s">
        <v>3244</v>
      </c>
      <c r="D1513" s="136"/>
      <c r="E1513" s="16"/>
      <c r="F1513" s="178">
        <v>11649.866135711251</v>
      </c>
      <c r="G1513" s="201">
        <v>414</v>
      </c>
      <c r="H1513" s="180">
        <v>0.52227483822742693</v>
      </c>
      <c r="I1513" s="201">
        <v>447</v>
      </c>
      <c r="J1513" s="184">
        <v>74.113637356492362</v>
      </c>
      <c r="K1513" s="201">
        <v>1040</v>
      </c>
      <c r="L1513" s="184">
        <v>57.384978324283622</v>
      </c>
      <c r="M1513" s="201">
        <v>885</v>
      </c>
      <c r="N1513" s="184">
        <v>7.5769821320638435</v>
      </c>
      <c r="O1513" s="201">
        <v>472</v>
      </c>
      <c r="P1513" s="184">
        <v>922.88748300294503</v>
      </c>
      <c r="Q1513" s="201">
        <v>388</v>
      </c>
      <c r="S1513" s="234">
        <v>1506</v>
      </c>
    </row>
    <row r="1514" spans="1:22" s="28" customFormat="1" ht="15" customHeight="1" x14ac:dyDescent="0.25">
      <c r="A1514" s="145" t="s">
        <v>3245</v>
      </c>
      <c r="B1514" s="146">
        <v>3</v>
      </c>
      <c r="C1514" s="147" t="s">
        <v>3246</v>
      </c>
      <c r="D1514" s="136"/>
      <c r="E1514" s="16"/>
      <c r="F1514" s="178">
        <v>12731.279811575891</v>
      </c>
      <c r="G1514" s="201">
        <v>387</v>
      </c>
      <c r="H1514" s="180">
        <v>0.52112673368735174</v>
      </c>
      <c r="I1514" s="201">
        <v>452</v>
      </c>
      <c r="J1514" s="184">
        <v>74.887372695841833</v>
      </c>
      <c r="K1514" s="201">
        <v>973</v>
      </c>
      <c r="L1514" s="184">
        <v>59.187594148749277</v>
      </c>
      <c r="M1514" s="201">
        <v>804</v>
      </c>
      <c r="N1514" s="184">
        <v>7.7999709775475523</v>
      </c>
      <c r="O1514" s="201">
        <v>425</v>
      </c>
      <c r="P1514" s="184">
        <v>873.99979376233239</v>
      </c>
      <c r="Q1514" s="201">
        <v>470</v>
      </c>
      <c r="S1514" s="234">
        <v>1507</v>
      </c>
    </row>
    <row r="1515" spans="1:22" s="28" customFormat="1" ht="15" customHeight="1" x14ac:dyDescent="0.25">
      <c r="A1515" s="145" t="s">
        <v>3247</v>
      </c>
      <c r="B1515" s="146">
        <v>4</v>
      </c>
      <c r="C1515" s="147" t="s">
        <v>3248</v>
      </c>
      <c r="D1515" s="136"/>
      <c r="E1515" s="16"/>
      <c r="F1515" s="178">
        <v>5371.8267790855243</v>
      </c>
      <c r="G1515" s="201">
        <v>755</v>
      </c>
      <c r="H1515" s="180">
        <v>0.50199056842406842</v>
      </c>
      <c r="I1515" s="201">
        <v>520</v>
      </c>
      <c r="J1515" s="184">
        <v>76.132234122720078</v>
      </c>
      <c r="K1515" s="201">
        <v>837</v>
      </c>
      <c r="L1515" s="184">
        <v>61.686616561832651</v>
      </c>
      <c r="M1515" s="201">
        <v>714</v>
      </c>
      <c r="N1515" s="184">
        <v>6.8218652392645263</v>
      </c>
      <c r="O1515" s="201">
        <v>673</v>
      </c>
      <c r="P1515" s="184">
        <v>818.38679682632983</v>
      </c>
      <c r="Q1515" s="201">
        <v>532</v>
      </c>
      <c r="S1515" s="234">
        <v>1508</v>
      </c>
    </row>
    <row r="1516" spans="1:22" s="28" customFormat="1" ht="15" customHeight="1" x14ac:dyDescent="0.25">
      <c r="A1516" s="145" t="s">
        <v>3251</v>
      </c>
      <c r="B1516" s="146">
        <v>1</v>
      </c>
      <c r="C1516" s="147" t="s">
        <v>3252</v>
      </c>
      <c r="D1516" s="136"/>
      <c r="E1516" s="16"/>
      <c r="F1516" s="178">
        <v>2372.2631474274594</v>
      </c>
      <c r="G1516" s="201">
        <v>1190</v>
      </c>
      <c r="H1516" s="180">
        <v>0.52998945518392482</v>
      </c>
      <c r="I1516" s="201">
        <v>426</v>
      </c>
      <c r="J1516" s="184">
        <v>75.766140302353605</v>
      </c>
      <c r="K1516" s="201">
        <v>875</v>
      </c>
      <c r="L1516" s="184">
        <v>56.095222382482781</v>
      </c>
      <c r="M1516" s="201">
        <v>946</v>
      </c>
      <c r="N1516" s="184">
        <v>7.8631387389519052</v>
      </c>
      <c r="O1516" s="201">
        <v>413</v>
      </c>
      <c r="P1516" s="184">
        <v>921.19275868539137</v>
      </c>
      <c r="Q1516" s="201">
        <v>393</v>
      </c>
      <c r="S1516" s="234">
        <v>1509</v>
      </c>
    </row>
    <row r="1517" spans="1:22" s="28" customFormat="1" ht="15" customHeight="1" x14ac:dyDescent="0.25">
      <c r="A1517" s="145" t="s">
        <v>3253</v>
      </c>
      <c r="B1517" s="146">
        <v>2</v>
      </c>
      <c r="C1517" s="147" t="s">
        <v>3254</v>
      </c>
      <c r="D1517" s="136"/>
      <c r="E1517" s="16"/>
      <c r="F1517" s="178">
        <v>1411.6778152348463</v>
      </c>
      <c r="G1517" s="201">
        <v>1439</v>
      </c>
      <c r="H1517" s="180">
        <v>0.35274929589439274</v>
      </c>
      <c r="I1517" s="201">
        <v>1155</v>
      </c>
      <c r="J1517" s="184">
        <v>78.672706346589123</v>
      </c>
      <c r="K1517" s="201">
        <v>618</v>
      </c>
      <c r="L1517" s="184">
        <v>34.732505650524473</v>
      </c>
      <c r="M1517" s="201">
        <v>1630</v>
      </c>
      <c r="N1517" s="184">
        <v>5.0336120726480029</v>
      </c>
      <c r="O1517" s="201">
        <v>1264</v>
      </c>
      <c r="P1517" s="184">
        <v>465.07609345433661</v>
      </c>
      <c r="Q1517" s="201">
        <v>1118</v>
      </c>
      <c r="S1517" s="234">
        <v>1510</v>
      </c>
    </row>
    <row r="1518" spans="1:22" s="28" customFormat="1" ht="15" customHeight="1" x14ac:dyDescent="0.25">
      <c r="A1518" s="145" t="s">
        <v>3255</v>
      </c>
      <c r="B1518" s="146">
        <v>3</v>
      </c>
      <c r="C1518" s="147" t="s">
        <v>3256</v>
      </c>
      <c r="D1518" s="136"/>
      <c r="E1518" s="16"/>
      <c r="F1518" s="178">
        <v>6259.9151050749215</v>
      </c>
      <c r="G1518" s="201">
        <v>678</v>
      </c>
      <c r="H1518" s="180">
        <v>0.56338641039792858</v>
      </c>
      <c r="I1518" s="201">
        <v>323</v>
      </c>
      <c r="J1518" s="184">
        <v>77.465627347152619</v>
      </c>
      <c r="K1518" s="201">
        <v>732</v>
      </c>
      <c r="L1518" s="184">
        <v>60.704393216908571</v>
      </c>
      <c r="M1518" s="201">
        <v>750</v>
      </c>
      <c r="N1518" s="184">
        <v>7.5278544113395647</v>
      </c>
      <c r="O1518" s="201">
        <v>483</v>
      </c>
      <c r="P1518" s="184">
        <v>1053.7099089416349</v>
      </c>
      <c r="Q1518" s="201">
        <v>237</v>
      </c>
      <c r="S1518" s="234">
        <v>1511</v>
      </c>
    </row>
    <row r="1519" spans="1:22" s="28" customFormat="1" ht="15" customHeight="1" x14ac:dyDescent="0.25">
      <c r="A1519" s="145" t="s">
        <v>3257</v>
      </c>
      <c r="B1519" s="146">
        <v>4</v>
      </c>
      <c r="C1519" s="147" t="s">
        <v>3258</v>
      </c>
      <c r="D1519" s="136"/>
      <c r="E1519" s="16"/>
      <c r="F1519" s="178">
        <v>8633.1851553663146</v>
      </c>
      <c r="G1519" s="201">
        <v>527</v>
      </c>
      <c r="H1519" s="180">
        <v>0.62035625720023813</v>
      </c>
      <c r="I1519" s="201">
        <v>181</v>
      </c>
      <c r="J1519" s="184">
        <v>75.393966425299269</v>
      </c>
      <c r="K1519" s="201">
        <v>911</v>
      </c>
      <c r="L1519" s="184">
        <v>65.471585813058439</v>
      </c>
      <c r="M1519" s="201">
        <v>555</v>
      </c>
      <c r="N1519" s="184">
        <v>7.7727011656730074</v>
      </c>
      <c r="O1519" s="201">
        <v>434</v>
      </c>
      <c r="P1519" s="184">
        <v>1370.1974122422801</v>
      </c>
      <c r="Q1519" s="201">
        <v>87</v>
      </c>
      <c r="S1519" s="234">
        <v>1512</v>
      </c>
    </row>
    <row r="1520" spans="1:22" s="28" customFormat="1" ht="15" customHeight="1" x14ac:dyDescent="0.25">
      <c r="A1520" s="145" t="s">
        <v>3261</v>
      </c>
      <c r="B1520" s="146">
        <v>1</v>
      </c>
      <c r="C1520" s="147" t="s">
        <v>3262</v>
      </c>
      <c r="D1520" s="136"/>
      <c r="E1520" s="16"/>
      <c r="F1520" s="178">
        <v>2407.5047476651339</v>
      </c>
      <c r="G1520" s="201">
        <v>1179</v>
      </c>
      <c r="H1520" s="180">
        <v>0.69260800893706809</v>
      </c>
      <c r="I1520" s="201">
        <v>69</v>
      </c>
      <c r="J1520" s="184">
        <v>85.417927853229841</v>
      </c>
      <c r="K1520" s="201">
        <v>139</v>
      </c>
      <c r="L1520" s="184">
        <v>48.243449550132183</v>
      </c>
      <c r="M1520" s="201">
        <v>1250</v>
      </c>
      <c r="N1520" s="184">
        <v>8.192827104537951</v>
      </c>
      <c r="O1520" s="201">
        <v>353</v>
      </c>
      <c r="P1520" s="184">
        <v>1780.1927140750288</v>
      </c>
      <c r="Q1520" s="201">
        <v>14</v>
      </c>
      <c r="S1520" s="234">
        <v>1513</v>
      </c>
    </row>
    <row r="1521" spans="1:19" s="28" customFormat="1" ht="15" customHeight="1" x14ac:dyDescent="0.25">
      <c r="A1521" s="145" t="s">
        <v>3263</v>
      </c>
      <c r="B1521" s="146">
        <v>2</v>
      </c>
      <c r="C1521" s="147" t="s">
        <v>3264</v>
      </c>
      <c r="D1521" s="136"/>
      <c r="E1521" s="16"/>
      <c r="F1521" s="178">
        <v>5830.9744850392262</v>
      </c>
      <c r="G1521" s="201">
        <v>706</v>
      </c>
      <c r="H1521" s="180">
        <v>0.62367955251143437</v>
      </c>
      <c r="I1521" s="201">
        <v>174</v>
      </c>
      <c r="J1521" s="184">
        <v>85.125638939202545</v>
      </c>
      <c r="K1521" s="201">
        <v>156</v>
      </c>
      <c r="L1521" s="184">
        <v>58.100486687463032</v>
      </c>
      <c r="M1521" s="201">
        <v>856</v>
      </c>
      <c r="N1521" s="184">
        <v>8.5349958820047362</v>
      </c>
      <c r="O1521" s="201">
        <v>286</v>
      </c>
      <c r="P1521" s="184">
        <v>1171.7857128206945</v>
      </c>
      <c r="Q1521" s="201">
        <v>161</v>
      </c>
      <c r="S1521" s="234">
        <v>1514</v>
      </c>
    </row>
    <row r="1522" spans="1:19" s="28" customFormat="1" ht="15" customHeight="1" x14ac:dyDescent="0.25">
      <c r="A1522" s="145" t="s">
        <v>3265</v>
      </c>
      <c r="B1522" s="146">
        <v>3</v>
      </c>
      <c r="C1522" s="147" t="s">
        <v>3266</v>
      </c>
      <c r="D1522" s="136"/>
      <c r="E1522" s="16"/>
      <c r="F1522" s="178">
        <v>2884.7767051696396</v>
      </c>
      <c r="G1522" s="201">
        <v>1077</v>
      </c>
      <c r="H1522" s="180">
        <v>0.56211250346969832</v>
      </c>
      <c r="I1522" s="201">
        <v>330</v>
      </c>
      <c r="J1522" s="184">
        <v>86.829457685163661</v>
      </c>
      <c r="K1522" s="201">
        <v>98</v>
      </c>
      <c r="L1522" s="184">
        <v>49.544606131899648</v>
      </c>
      <c r="M1522" s="201">
        <v>1202</v>
      </c>
      <c r="N1522" s="184">
        <v>6.9164452166312591</v>
      </c>
      <c r="O1522" s="201">
        <v>647</v>
      </c>
      <c r="P1522" s="184">
        <v>1040.5514389184507</v>
      </c>
      <c r="Q1522" s="201">
        <v>252</v>
      </c>
      <c r="S1522" s="234">
        <v>1515</v>
      </c>
    </row>
    <row r="1523" spans="1:19" s="28" customFormat="1" ht="15" customHeight="1" x14ac:dyDescent="0.25">
      <c r="A1523" s="145" t="s">
        <v>3271</v>
      </c>
      <c r="B1523" s="146">
        <v>1</v>
      </c>
      <c r="C1523" s="147" t="s">
        <v>3272</v>
      </c>
      <c r="D1523" s="136"/>
      <c r="E1523" s="16"/>
      <c r="F1523" s="178">
        <v>66262.263669739492</v>
      </c>
      <c r="G1523" s="201">
        <v>94</v>
      </c>
      <c r="H1523" s="180">
        <v>0.67572085627034473</v>
      </c>
      <c r="I1523" s="201">
        <v>83</v>
      </c>
      <c r="J1523" s="184">
        <v>79.35854110790163</v>
      </c>
      <c r="K1523" s="201">
        <v>552</v>
      </c>
      <c r="L1523" s="184">
        <v>74.457614023960815</v>
      </c>
      <c r="M1523" s="201">
        <v>215</v>
      </c>
      <c r="N1523" s="184">
        <v>10.401661476778553</v>
      </c>
      <c r="O1523" s="201">
        <v>59</v>
      </c>
      <c r="P1523" s="184">
        <v>1284.973465653974</v>
      </c>
      <c r="Q1523" s="201">
        <v>117</v>
      </c>
      <c r="S1523" s="234">
        <v>1516</v>
      </c>
    </row>
    <row r="1524" spans="1:19" s="28" customFormat="1" ht="15" customHeight="1" x14ac:dyDescent="0.25">
      <c r="A1524" s="145" t="s">
        <v>3273</v>
      </c>
      <c r="B1524" s="146">
        <v>2</v>
      </c>
      <c r="C1524" s="147" t="s">
        <v>3274</v>
      </c>
      <c r="D1524" s="136"/>
      <c r="E1524" s="16"/>
      <c r="F1524" s="178">
        <v>2382.332176066795</v>
      </c>
      <c r="G1524" s="201">
        <v>1186</v>
      </c>
      <c r="H1524" s="180">
        <v>0.51653415157609983</v>
      </c>
      <c r="I1524" s="201">
        <v>462</v>
      </c>
      <c r="J1524" s="184">
        <v>74.717726262303586</v>
      </c>
      <c r="K1524" s="201">
        <v>984</v>
      </c>
      <c r="L1524" s="184">
        <v>70.597215648442727</v>
      </c>
      <c r="M1524" s="201">
        <v>352</v>
      </c>
      <c r="N1524" s="184">
        <v>6.6447725360851821</v>
      </c>
      <c r="O1524" s="201">
        <v>719</v>
      </c>
      <c r="P1524" s="184">
        <v>870.34855943241234</v>
      </c>
      <c r="Q1524" s="201">
        <v>475</v>
      </c>
      <c r="S1524" s="234">
        <v>1517</v>
      </c>
    </row>
    <row r="1525" spans="1:19" s="28" customFormat="1" ht="15" customHeight="1" x14ac:dyDescent="0.25">
      <c r="A1525" s="145" t="s">
        <v>3275</v>
      </c>
      <c r="B1525" s="146">
        <v>3</v>
      </c>
      <c r="C1525" s="147" t="s">
        <v>3276</v>
      </c>
      <c r="D1525" s="136"/>
      <c r="E1525" s="16"/>
      <c r="F1525" s="178">
        <v>766.25307945343661</v>
      </c>
      <c r="G1525" s="201">
        <v>1670</v>
      </c>
      <c r="H1525" s="180">
        <v>0.49344855923799819</v>
      </c>
      <c r="I1525" s="201">
        <v>553</v>
      </c>
      <c r="J1525" s="184">
        <v>75.40830890985039</v>
      </c>
      <c r="K1525" s="201">
        <v>908</v>
      </c>
      <c r="L1525" s="184">
        <v>76.249593891491585</v>
      </c>
      <c r="M1525" s="201">
        <v>167</v>
      </c>
      <c r="N1525" s="184">
        <v>5.5928602234783824</v>
      </c>
      <c r="O1525" s="201">
        <v>1051</v>
      </c>
      <c r="P1525" s="184">
        <v>816.148651539394</v>
      </c>
      <c r="Q1525" s="201">
        <v>535</v>
      </c>
      <c r="S1525" s="234">
        <v>1518</v>
      </c>
    </row>
    <row r="1526" spans="1:19" s="28" customFormat="1" ht="15" customHeight="1" x14ac:dyDescent="0.25">
      <c r="A1526" s="145" t="s">
        <v>3277</v>
      </c>
      <c r="B1526" s="146">
        <v>4</v>
      </c>
      <c r="C1526" s="147" t="s">
        <v>3278</v>
      </c>
      <c r="D1526" s="136"/>
      <c r="E1526" s="16"/>
      <c r="F1526" s="178">
        <v>8538.5362861565609</v>
      </c>
      <c r="G1526" s="201">
        <v>532</v>
      </c>
      <c r="H1526" s="180">
        <v>0.70955150026531588</v>
      </c>
      <c r="I1526" s="201">
        <v>53</v>
      </c>
      <c r="J1526" s="184">
        <v>79.537419405522058</v>
      </c>
      <c r="K1526" s="201">
        <v>533</v>
      </c>
      <c r="L1526" s="184">
        <v>79.551410463610139</v>
      </c>
      <c r="M1526" s="201">
        <v>66</v>
      </c>
      <c r="N1526" s="184">
        <v>10.168944295413922</v>
      </c>
      <c r="O1526" s="201">
        <v>80</v>
      </c>
      <c r="P1526" s="184">
        <v>1449.8495117845457</v>
      </c>
      <c r="Q1526" s="201">
        <v>71</v>
      </c>
      <c r="S1526" s="234">
        <v>1519</v>
      </c>
    </row>
    <row r="1527" spans="1:19" s="28" customFormat="1" ht="15" customHeight="1" x14ac:dyDescent="0.25">
      <c r="A1527" s="145" t="s">
        <v>3279</v>
      </c>
      <c r="B1527" s="146">
        <v>5</v>
      </c>
      <c r="C1527" s="147" t="s">
        <v>1121</v>
      </c>
      <c r="D1527" s="136"/>
      <c r="E1527" s="16"/>
      <c r="F1527" s="178">
        <v>1747.9833717886543</v>
      </c>
      <c r="G1527" s="201">
        <v>1341</v>
      </c>
      <c r="H1527" s="180">
        <v>0.43173201944261258</v>
      </c>
      <c r="I1527" s="201">
        <v>769</v>
      </c>
      <c r="J1527" s="184">
        <v>74.803539837967122</v>
      </c>
      <c r="K1527" s="201">
        <v>978</v>
      </c>
      <c r="L1527" s="184">
        <v>67.455517524504288</v>
      </c>
      <c r="M1527" s="201">
        <v>476</v>
      </c>
      <c r="N1527" s="184">
        <v>5.6527001528804446</v>
      </c>
      <c r="O1527" s="201">
        <v>1031</v>
      </c>
      <c r="P1527" s="184">
        <v>593.60339138236327</v>
      </c>
      <c r="Q1527" s="201">
        <v>872</v>
      </c>
      <c r="S1527" s="234">
        <v>1520</v>
      </c>
    </row>
    <row r="1528" spans="1:19" s="28" customFormat="1" ht="15" customHeight="1" x14ac:dyDescent="0.25">
      <c r="A1528" s="145" t="s">
        <v>3280</v>
      </c>
      <c r="B1528" s="146">
        <v>6</v>
      </c>
      <c r="C1528" s="147" t="s">
        <v>3281</v>
      </c>
      <c r="D1528" s="136"/>
      <c r="E1528" s="16"/>
      <c r="F1528" s="178">
        <v>6240.783950660184</v>
      </c>
      <c r="G1528" s="201">
        <v>679</v>
      </c>
      <c r="H1528" s="180">
        <v>0.72228744238369669</v>
      </c>
      <c r="I1528" s="201">
        <v>40</v>
      </c>
      <c r="J1528" s="184">
        <v>76.621842436512722</v>
      </c>
      <c r="K1528" s="201">
        <v>804</v>
      </c>
      <c r="L1528" s="184">
        <v>71.495879758830128</v>
      </c>
      <c r="M1528" s="201">
        <v>318</v>
      </c>
      <c r="N1528" s="184">
        <v>10.229646043720303</v>
      </c>
      <c r="O1528" s="201">
        <v>71</v>
      </c>
      <c r="P1528" s="184">
        <v>1692.157784956793</v>
      </c>
      <c r="Q1528" s="201">
        <v>22</v>
      </c>
      <c r="S1528" s="234">
        <v>1521</v>
      </c>
    </row>
    <row r="1529" spans="1:19" s="28" customFormat="1" ht="15" customHeight="1" x14ac:dyDescent="0.25">
      <c r="A1529" s="145" t="s">
        <v>3284</v>
      </c>
      <c r="B1529" s="146">
        <v>1</v>
      </c>
      <c r="C1529" s="147" t="s">
        <v>3285</v>
      </c>
      <c r="D1529" s="136"/>
      <c r="E1529" s="16"/>
      <c r="F1529" s="178">
        <v>3179.7992443021717</v>
      </c>
      <c r="G1529" s="201">
        <v>1025</v>
      </c>
      <c r="H1529" s="180">
        <v>0.65370660774286959</v>
      </c>
      <c r="I1529" s="201">
        <v>118</v>
      </c>
      <c r="J1529" s="184">
        <v>81.156491681405356</v>
      </c>
      <c r="K1529" s="201">
        <v>426</v>
      </c>
      <c r="L1529" s="184">
        <v>77.90773476995561</v>
      </c>
      <c r="M1529" s="201">
        <v>113</v>
      </c>
      <c r="N1529" s="184">
        <v>9.8743699343982705</v>
      </c>
      <c r="O1529" s="201">
        <v>103</v>
      </c>
      <c r="P1529" s="184">
        <v>1140.3921927449849</v>
      </c>
      <c r="Q1529" s="201">
        <v>175</v>
      </c>
      <c r="S1529" s="234">
        <v>1522</v>
      </c>
    </row>
    <row r="1530" spans="1:19" s="28" customFormat="1" ht="15" customHeight="1" x14ac:dyDescent="0.25">
      <c r="A1530" s="145" t="s">
        <v>3286</v>
      </c>
      <c r="B1530" s="146">
        <v>2</v>
      </c>
      <c r="C1530" s="147" t="s">
        <v>3287</v>
      </c>
      <c r="D1530" s="136"/>
      <c r="E1530" s="16"/>
      <c r="F1530" s="178">
        <v>712.88722766495812</v>
      </c>
      <c r="G1530" s="201">
        <v>1690</v>
      </c>
      <c r="H1530" s="180">
        <v>0.48041291381655254</v>
      </c>
      <c r="I1530" s="201">
        <v>594</v>
      </c>
      <c r="J1530" s="184">
        <v>92.225563828261173</v>
      </c>
      <c r="K1530" s="201">
        <v>21</v>
      </c>
      <c r="L1530" s="184">
        <v>77.236693378400176</v>
      </c>
      <c r="M1530" s="201">
        <v>137</v>
      </c>
      <c r="N1530" s="184">
        <v>5.2234654842304336</v>
      </c>
      <c r="O1530" s="201">
        <v>1178</v>
      </c>
      <c r="P1530" s="184">
        <v>600.29754407305973</v>
      </c>
      <c r="Q1530" s="201">
        <v>866</v>
      </c>
      <c r="S1530" s="234">
        <v>1523</v>
      </c>
    </row>
    <row r="1531" spans="1:19" s="28" customFormat="1" ht="15" customHeight="1" x14ac:dyDescent="0.25">
      <c r="A1531" s="145" t="s">
        <v>3288</v>
      </c>
      <c r="B1531" s="146">
        <v>3</v>
      </c>
      <c r="C1531" s="147" t="s">
        <v>3289</v>
      </c>
      <c r="D1531" s="136"/>
      <c r="E1531" s="16"/>
      <c r="F1531" s="178">
        <v>954.5439150090117</v>
      </c>
      <c r="G1531" s="201">
        <v>1601</v>
      </c>
      <c r="H1531" s="180">
        <v>0.48320981380085154</v>
      </c>
      <c r="I1531" s="201">
        <v>577</v>
      </c>
      <c r="J1531" s="184">
        <v>84.683197735883766</v>
      </c>
      <c r="K1531" s="201">
        <v>179</v>
      </c>
      <c r="L1531" s="184">
        <v>65.943186390964641</v>
      </c>
      <c r="M1531" s="201">
        <v>534</v>
      </c>
      <c r="N1531" s="184">
        <v>6.907101145057811</v>
      </c>
      <c r="O1531" s="201">
        <v>652</v>
      </c>
      <c r="P1531" s="184">
        <v>609.11025782096385</v>
      </c>
      <c r="Q1531" s="201">
        <v>850</v>
      </c>
      <c r="S1531" s="234">
        <v>1524</v>
      </c>
    </row>
    <row r="1532" spans="1:19" s="28" customFormat="1" ht="15" customHeight="1" x14ac:dyDescent="0.25">
      <c r="A1532" s="145" t="s">
        <v>3290</v>
      </c>
      <c r="B1532" s="146">
        <v>4</v>
      </c>
      <c r="C1532" s="147" t="s">
        <v>3291</v>
      </c>
      <c r="D1532" s="136"/>
      <c r="E1532" s="16"/>
      <c r="F1532" s="178">
        <v>2921.0252082712477</v>
      </c>
      <c r="G1532" s="201">
        <v>1074</v>
      </c>
      <c r="H1532" s="180">
        <v>0.49392926020245564</v>
      </c>
      <c r="I1532" s="201">
        <v>547</v>
      </c>
      <c r="J1532" s="184">
        <v>82.839809916480576</v>
      </c>
      <c r="K1532" s="201">
        <v>279</v>
      </c>
      <c r="L1532" s="184">
        <v>72.736117974326234</v>
      </c>
      <c r="M1532" s="201">
        <v>269</v>
      </c>
      <c r="N1532" s="184">
        <v>6.9766263153437187</v>
      </c>
      <c r="O1532" s="201">
        <v>630</v>
      </c>
      <c r="P1532" s="184">
        <v>633.38580862427807</v>
      </c>
      <c r="Q1532" s="201">
        <v>802</v>
      </c>
      <c r="S1532" s="234">
        <v>1525</v>
      </c>
    </row>
    <row r="1533" spans="1:19" s="28" customFormat="1" ht="15" customHeight="1" x14ac:dyDescent="0.25">
      <c r="A1533" s="145" t="s">
        <v>3292</v>
      </c>
      <c r="B1533" s="146">
        <v>5</v>
      </c>
      <c r="C1533" s="147" t="s">
        <v>3293</v>
      </c>
      <c r="D1533" s="136"/>
      <c r="E1533" s="16"/>
      <c r="F1533" s="178">
        <v>630.32119282240649</v>
      </c>
      <c r="G1533" s="201">
        <v>1730</v>
      </c>
      <c r="H1533" s="180">
        <v>0.56564175350845658</v>
      </c>
      <c r="I1533" s="201">
        <v>315</v>
      </c>
      <c r="J1533" s="184">
        <v>80.365208401644836</v>
      </c>
      <c r="K1533" s="201">
        <v>473</v>
      </c>
      <c r="L1533" s="184">
        <v>72.73988697188058</v>
      </c>
      <c r="M1533" s="201">
        <v>268</v>
      </c>
      <c r="N1533" s="184">
        <v>8.4712115626504918</v>
      </c>
      <c r="O1533" s="201">
        <v>297</v>
      </c>
      <c r="P1533" s="184">
        <v>862.01068228437964</v>
      </c>
      <c r="Q1533" s="201">
        <v>485</v>
      </c>
      <c r="S1533" s="234">
        <v>1526</v>
      </c>
    </row>
    <row r="1534" spans="1:19" s="28" customFormat="1" ht="15" customHeight="1" x14ac:dyDescent="0.25">
      <c r="A1534" s="145" t="s">
        <v>3294</v>
      </c>
      <c r="B1534" s="146">
        <v>6</v>
      </c>
      <c r="C1534" s="147" t="s">
        <v>3295</v>
      </c>
      <c r="D1534" s="136"/>
      <c r="E1534" s="16"/>
      <c r="F1534" s="178">
        <v>573.93463244212728</v>
      </c>
      <c r="G1534" s="201">
        <v>1755</v>
      </c>
      <c r="H1534" s="180">
        <v>0.53308910107048268</v>
      </c>
      <c r="I1534" s="201">
        <v>415</v>
      </c>
      <c r="J1534" s="184">
        <v>90.783428221233251</v>
      </c>
      <c r="K1534" s="201">
        <v>32</v>
      </c>
      <c r="L1534" s="184">
        <v>52.932897773282292</v>
      </c>
      <c r="M1534" s="201">
        <v>1082</v>
      </c>
      <c r="N1534" s="184">
        <v>7.0158016148638422</v>
      </c>
      <c r="O1534" s="201">
        <v>620</v>
      </c>
      <c r="P1534" s="184">
        <v>807.45268517621423</v>
      </c>
      <c r="Q1534" s="201">
        <v>549</v>
      </c>
      <c r="S1534" s="234">
        <v>1527</v>
      </c>
    </row>
    <row r="1535" spans="1:19" s="28" customFormat="1" ht="15" customHeight="1" x14ac:dyDescent="0.25">
      <c r="A1535" s="145" t="s">
        <v>3296</v>
      </c>
      <c r="B1535" s="146">
        <v>7</v>
      </c>
      <c r="C1535" s="147" t="s">
        <v>3297</v>
      </c>
      <c r="D1535" s="136"/>
      <c r="E1535" s="16"/>
      <c r="F1535" s="178">
        <v>458.14080308976827</v>
      </c>
      <c r="G1535" s="201">
        <v>1805</v>
      </c>
      <c r="H1535" s="180">
        <v>0.51177280239819833</v>
      </c>
      <c r="I1535" s="201">
        <v>480</v>
      </c>
      <c r="J1535" s="184">
        <v>83.810399118167183</v>
      </c>
      <c r="K1535" s="201">
        <v>215</v>
      </c>
      <c r="L1535" s="184">
        <v>51.205826802101711</v>
      </c>
      <c r="M1535" s="201">
        <v>1139</v>
      </c>
      <c r="N1535" s="184">
        <v>6.9742299779706132</v>
      </c>
      <c r="O1535" s="201">
        <v>632</v>
      </c>
      <c r="P1535" s="184">
        <v>815.38204794346188</v>
      </c>
      <c r="Q1535" s="201">
        <v>537</v>
      </c>
      <c r="S1535" s="234">
        <v>1528</v>
      </c>
    </row>
    <row r="1536" spans="1:19" s="28" customFormat="1" ht="15" customHeight="1" x14ac:dyDescent="0.25">
      <c r="A1536" s="145" t="s">
        <v>3298</v>
      </c>
      <c r="B1536" s="146">
        <v>8</v>
      </c>
      <c r="C1536" s="147" t="s">
        <v>3299</v>
      </c>
      <c r="D1536" s="136"/>
      <c r="E1536" s="16"/>
      <c r="F1536" s="178">
        <v>2392.4012047061306</v>
      </c>
      <c r="G1536" s="201">
        <v>1183</v>
      </c>
      <c r="H1536" s="180">
        <v>0.50941386869916017</v>
      </c>
      <c r="I1536" s="201">
        <v>488</v>
      </c>
      <c r="J1536" s="184">
        <v>81.891492451781119</v>
      </c>
      <c r="K1536" s="201">
        <v>359</v>
      </c>
      <c r="L1536" s="184">
        <v>72.22177645583939</v>
      </c>
      <c r="M1536" s="201">
        <v>296</v>
      </c>
      <c r="N1536" s="184">
        <v>7.0783247102595901</v>
      </c>
      <c r="O1536" s="201">
        <v>604</v>
      </c>
      <c r="P1536" s="184">
        <v>698.2773657978928</v>
      </c>
      <c r="Q1536" s="201">
        <v>715</v>
      </c>
      <c r="S1536" s="234">
        <v>1529</v>
      </c>
    </row>
    <row r="1537" spans="1:22" s="28" customFormat="1" ht="15" customHeight="1" x14ac:dyDescent="0.25">
      <c r="A1537" s="145" t="s">
        <v>3300</v>
      </c>
      <c r="B1537" s="146">
        <v>9</v>
      </c>
      <c r="C1537" s="147" t="s">
        <v>3301</v>
      </c>
      <c r="D1537" s="136"/>
      <c r="E1537" s="16"/>
      <c r="F1537" s="178">
        <v>521.57568351758232</v>
      </c>
      <c r="G1537" s="201">
        <v>1776</v>
      </c>
      <c r="H1537" s="180">
        <v>0.63669479863386624</v>
      </c>
      <c r="I1537" s="201">
        <v>146</v>
      </c>
      <c r="J1537" s="184">
        <v>84.517336228309972</v>
      </c>
      <c r="K1537" s="201">
        <v>188</v>
      </c>
      <c r="L1537" s="184">
        <v>55.318321743919441</v>
      </c>
      <c r="M1537" s="201">
        <v>977</v>
      </c>
      <c r="N1537" s="184">
        <v>8.7612368750886684</v>
      </c>
      <c r="O1537" s="201">
        <v>236</v>
      </c>
      <c r="P1537" s="184">
        <v>1266.6436229431833</v>
      </c>
      <c r="Q1537" s="201">
        <v>123</v>
      </c>
      <c r="S1537" s="234">
        <v>1530</v>
      </c>
    </row>
    <row r="1538" spans="1:22" s="28" customFormat="1" ht="15" customHeight="1" x14ac:dyDescent="0.25">
      <c r="A1538" s="145" t="s">
        <v>3302</v>
      </c>
      <c r="B1538" s="146">
        <v>10</v>
      </c>
      <c r="C1538" s="147" t="s">
        <v>3303</v>
      </c>
      <c r="D1538" s="136"/>
      <c r="E1538" s="16"/>
      <c r="F1538" s="178">
        <v>1753.017886108322</v>
      </c>
      <c r="G1538" s="201">
        <v>1338</v>
      </c>
      <c r="H1538" s="180">
        <v>0.49770539682956183</v>
      </c>
      <c r="I1538" s="201">
        <v>538</v>
      </c>
      <c r="J1538" s="184">
        <v>85.357477214537226</v>
      </c>
      <c r="K1538" s="201">
        <v>144</v>
      </c>
      <c r="L1538" s="184">
        <v>60.834153064598411</v>
      </c>
      <c r="M1538" s="201">
        <v>747</v>
      </c>
      <c r="N1538" s="184">
        <v>6.1365062118169673</v>
      </c>
      <c r="O1538" s="201">
        <v>864</v>
      </c>
      <c r="P1538" s="184">
        <v>735.89763990479253</v>
      </c>
      <c r="Q1538" s="201">
        <v>664</v>
      </c>
      <c r="S1538" s="234">
        <v>1531</v>
      </c>
    </row>
    <row r="1539" spans="1:22" s="28" customFormat="1" ht="15" customHeight="1" x14ac:dyDescent="0.25">
      <c r="A1539" s="145" t="s">
        <v>3304</v>
      </c>
      <c r="B1539" s="146">
        <v>11</v>
      </c>
      <c r="C1539" s="147" t="s">
        <v>3305</v>
      </c>
      <c r="D1539" s="136"/>
      <c r="E1539" s="16"/>
      <c r="F1539" s="178">
        <v>869.964074438593</v>
      </c>
      <c r="G1539" s="201">
        <v>1633</v>
      </c>
      <c r="H1539" s="180">
        <v>0.52992647158717798</v>
      </c>
      <c r="I1539" s="201">
        <v>427</v>
      </c>
      <c r="J1539" s="184">
        <v>83.473183756221047</v>
      </c>
      <c r="K1539" s="201">
        <v>231</v>
      </c>
      <c r="L1539" s="184">
        <v>78.41416835587529</v>
      </c>
      <c r="M1539" s="201">
        <v>99</v>
      </c>
      <c r="N1539" s="184">
        <v>7.1445844270368237</v>
      </c>
      <c r="O1539" s="201">
        <v>581</v>
      </c>
      <c r="P1539" s="184">
        <v>727.86433602422039</v>
      </c>
      <c r="Q1539" s="201">
        <v>675</v>
      </c>
      <c r="S1539" s="234">
        <v>1532</v>
      </c>
    </row>
    <row r="1540" spans="1:22" s="28" customFormat="1" ht="15" customHeight="1" x14ac:dyDescent="0.25">
      <c r="A1540" s="145" t="s">
        <v>3308</v>
      </c>
      <c r="B1540" s="146">
        <v>1</v>
      </c>
      <c r="C1540" s="147" t="s">
        <v>3309</v>
      </c>
      <c r="D1540" s="136"/>
      <c r="E1540" s="16"/>
      <c r="F1540" s="178">
        <v>66937.895491438918</v>
      </c>
      <c r="G1540" s="201">
        <v>92</v>
      </c>
      <c r="H1540" s="180">
        <v>0.65371547418657439</v>
      </c>
      <c r="I1540" s="201">
        <v>117</v>
      </c>
      <c r="J1540" s="184">
        <v>80.872435101529561</v>
      </c>
      <c r="K1540" s="201">
        <v>441</v>
      </c>
      <c r="L1540" s="184">
        <v>74.121886034063706</v>
      </c>
      <c r="M1540" s="201">
        <v>227</v>
      </c>
      <c r="N1540" s="184">
        <v>10.193275786324175</v>
      </c>
      <c r="O1540" s="201">
        <v>77</v>
      </c>
      <c r="P1540" s="184">
        <v>1152.2286523108382</v>
      </c>
      <c r="Q1540" s="201">
        <v>169</v>
      </c>
      <c r="S1540" s="234">
        <v>1533</v>
      </c>
    </row>
    <row r="1541" spans="1:22" s="28" customFormat="1" ht="15" customHeight="1" x14ac:dyDescent="0.25">
      <c r="A1541" s="145" t="s">
        <v>3310</v>
      </c>
      <c r="B1541" s="146">
        <v>2</v>
      </c>
      <c r="C1541" s="147" t="s">
        <v>3311</v>
      </c>
      <c r="D1541" s="136"/>
      <c r="E1541" s="16"/>
      <c r="F1541" s="178">
        <v>3742.6579452410301</v>
      </c>
      <c r="G1541" s="201">
        <v>948</v>
      </c>
      <c r="H1541" s="180">
        <v>0.60611007423548469</v>
      </c>
      <c r="I1541" s="201">
        <v>210</v>
      </c>
      <c r="J1541" s="184">
        <v>81.874965425299507</v>
      </c>
      <c r="K1541" s="201">
        <v>360</v>
      </c>
      <c r="L1541" s="184">
        <v>63.60656651160911</v>
      </c>
      <c r="M1541" s="201">
        <v>641</v>
      </c>
      <c r="N1541" s="184">
        <v>9.2400171474527841</v>
      </c>
      <c r="O1541" s="201">
        <v>168</v>
      </c>
      <c r="P1541" s="184">
        <v>1038.0157748817298</v>
      </c>
      <c r="Q1541" s="201">
        <v>255</v>
      </c>
      <c r="S1541" s="234">
        <v>1534</v>
      </c>
    </row>
    <row r="1542" spans="1:22" s="28" customFormat="1" ht="15" customHeight="1" x14ac:dyDescent="0.25">
      <c r="A1542" s="145" t="s">
        <v>3312</v>
      </c>
      <c r="B1542" s="146">
        <v>3</v>
      </c>
      <c r="C1542" s="147" t="s">
        <v>3313</v>
      </c>
      <c r="D1542" s="136"/>
      <c r="E1542" s="16"/>
      <c r="F1542" s="178">
        <v>4483.7384530961281</v>
      </c>
      <c r="G1542" s="201">
        <v>848</v>
      </c>
      <c r="H1542" s="180">
        <v>0.69115089432674714</v>
      </c>
      <c r="I1542" s="201">
        <v>71</v>
      </c>
      <c r="J1542" s="184">
        <v>81.428341726754837</v>
      </c>
      <c r="K1542" s="201">
        <v>406</v>
      </c>
      <c r="L1542" s="184">
        <v>70.61786078508328</v>
      </c>
      <c r="M1542" s="201">
        <v>351</v>
      </c>
      <c r="N1542" s="184">
        <v>12.531047237483229</v>
      </c>
      <c r="O1542" s="201">
        <v>15</v>
      </c>
      <c r="P1542" s="184">
        <v>1219.5553250236417</v>
      </c>
      <c r="Q1542" s="201">
        <v>137</v>
      </c>
      <c r="S1542" s="234">
        <v>1535</v>
      </c>
    </row>
    <row r="1543" spans="1:22" s="28" customFormat="1" ht="15" customHeight="1" x14ac:dyDescent="0.25">
      <c r="A1543" s="145" t="s">
        <v>3318</v>
      </c>
      <c r="B1543" s="146">
        <v>1</v>
      </c>
      <c r="C1543" s="147" t="s">
        <v>3319</v>
      </c>
      <c r="D1543" s="136"/>
      <c r="E1543" s="16"/>
      <c r="F1543" s="178">
        <v>25803.899694025258</v>
      </c>
      <c r="G1543" s="201">
        <v>209</v>
      </c>
      <c r="H1543" s="180">
        <v>0.54768115256605587</v>
      </c>
      <c r="I1543" s="201">
        <v>373</v>
      </c>
      <c r="J1543" s="184">
        <v>74.920604415134832</v>
      </c>
      <c r="K1543" s="201">
        <v>966</v>
      </c>
      <c r="L1543" s="184">
        <v>80.861909973331819</v>
      </c>
      <c r="M1543" s="201">
        <v>50</v>
      </c>
      <c r="N1543" s="184">
        <v>10.254502414003372</v>
      </c>
      <c r="O1543" s="201">
        <v>67</v>
      </c>
      <c r="P1543" s="184">
        <v>736.45509592305211</v>
      </c>
      <c r="Q1543" s="201">
        <v>663</v>
      </c>
      <c r="R1543" s="29"/>
      <c r="S1543" s="234">
        <v>1536</v>
      </c>
      <c r="T1543" s="29"/>
      <c r="U1543" s="29"/>
      <c r="V1543" s="29"/>
    </row>
    <row r="1544" spans="1:22" s="28" customFormat="1" ht="15" customHeight="1" x14ac:dyDescent="0.25">
      <c r="A1544" s="145" t="s">
        <v>3320</v>
      </c>
      <c r="B1544" s="146">
        <v>2</v>
      </c>
      <c r="C1544" s="147" t="s">
        <v>3321</v>
      </c>
      <c r="D1544" s="136"/>
      <c r="E1544" s="16"/>
      <c r="F1544" s="178">
        <v>4362.9101094241014</v>
      </c>
      <c r="G1544" s="201">
        <v>865</v>
      </c>
      <c r="H1544" s="180">
        <v>0.30711142748748177</v>
      </c>
      <c r="I1544" s="201">
        <v>1397</v>
      </c>
      <c r="J1544" s="184">
        <v>73.336911436198122</v>
      </c>
      <c r="K1544" s="201">
        <v>1113</v>
      </c>
      <c r="L1544" s="184">
        <v>66.436675742026168</v>
      </c>
      <c r="M1544" s="201">
        <v>511</v>
      </c>
      <c r="N1544" s="184">
        <v>5.9927321185428077</v>
      </c>
      <c r="O1544" s="201">
        <v>916</v>
      </c>
      <c r="P1544" s="184">
        <v>235.11003805912731</v>
      </c>
      <c r="Q1544" s="201">
        <v>1652</v>
      </c>
      <c r="S1544" s="234">
        <v>1537</v>
      </c>
    </row>
    <row r="1545" spans="1:22" s="28" customFormat="1" ht="15" customHeight="1" x14ac:dyDescent="0.25">
      <c r="A1545" s="145" t="s">
        <v>3322</v>
      </c>
      <c r="B1545" s="146">
        <v>3</v>
      </c>
      <c r="C1545" s="147" t="s">
        <v>3323</v>
      </c>
      <c r="D1545" s="136"/>
      <c r="E1545" s="16"/>
      <c r="F1545" s="178">
        <v>6972.8023327398796</v>
      </c>
      <c r="G1545" s="201">
        <v>621</v>
      </c>
      <c r="H1545" s="180">
        <v>0.4625286198634786</v>
      </c>
      <c r="I1545" s="201">
        <v>662</v>
      </c>
      <c r="J1545" s="184">
        <v>73.22255489774443</v>
      </c>
      <c r="K1545" s="201">
        <v>1125</v>
      </c>
      <c r="L1545" s="184">
        <v>75.738752853083156</v>
      </c>
      <c r="M1545" s="201">
        <v>176</v>
      </c>
      <c r="N1545" s="184">
        <v>8.3810338476190029</v>
      </c>
      <c r="O1545" s="201">
        <v>314</v>
      </c>
      <c r="P1545" s="184">
        <v>547.23803778298736</v>
      </c>
      <c r="Q1545" s="201">
        <v>946</v>
      </c>
      <c r="S1545" s="234">
        <v>1538</v>
      </c>
    </row>
    <row r="1546" spans="1:22" s="28" customFormat="1" ht="15" customHeight="1" x14ac:dyDescent="0.25">
      <c r="A1546" s="145" t="s">
        <v>3324</v>
      </c>
      <c r="B1546" s="146">
        <v>4</v>
      </c>
      <c r="C1546" s="147" t="s">
        <v>3325</v>
      </c>
      <c r="D1546" s="136"/>
      <c r="E1546" s="16"/>
      <c r="F1546" s="178">
        <v>9643.108727891673</v>
      </c>
      <c r="G1546" s="201">
        <v>479</v>
      </c>
      <c r="H1546" s="180">
        <v>0.58413090726058325</v>
      </c>
      <c r="I1546" s="201">
        <v>259</v>
      </c>
      <c r="J1546" s="184">
        <v>67.791038622453669</v>
      </c>
      <c r="K1546" s="201">
        <v>1491</v>
      </c>
      <c r="L1546" s="184">
        <v>83.043967269052317</v>
      </c>
      <c r="M1546" s="201">
        <v>27</v>
      </c>
      <c r="N1546" s="184">
        <v>10.236979059603287</v>
      </c>
      <c r="O1546" s="201">
        <v>70</v>
      </c>
      <c r="P1546" s="184">
        <v>1015.7143874223069</v>
      </c>
      <c r="Q1546" s="201">
        <v>281</v>
      </c>
      <c r="S1546" s="234">
        <v>1539</v>
      </c>
    </row>
    <row r="1547" spans="1:22" s="28" customFormat="1" ht="15" customHeight="1" x14ac:dyDescent="0.25">
      <c r="A1547" s="145" t="s">
        <v>3326</v>
      </c>
      <c r="B1547" s="146">
        <v>5</v>
      </c>
      <c r="C1547" s="147" t="s">
        <v>3327</v>
      </c>
      <c r="D1547" s="136"/>
      <c r="E1547" s="16"/>
      <c r="F1547" s="178">
        <v>3903.762403470399</v>
      </c>
      <c r="G1547" s="201">
        <v>926</v>
      </c>
      <c r="H1547" s="180">
        <v>0.39088827710683821</v>
      </c>
      <c r="I1547" s="201">
        <v>962</v>
      </c>
      <c r="J1547" s="184">
        <v>74.539266138636023</v>
      </c>
      <c r="K1547" s="201">
        <v>995</v>
      </c>
      <c r="L1547" s="184">
        <v>83.432383096849236</v>
      </c>
      <c r="M1547" s="201">
        <v>26</v>
      </c>
      <c r="N1547" s="184">
        <v>7.1140362128968615</v>
      </c>
      <c r="O1547" s="201">
        <v>592</v>
      </c>
      <c r="P1547" s="184">
        <v>354.11053068348463</v>
      </c>
      <c r="Q1547" s="201">
        <v>1365</v>
      </c>
      <c r="S1547" s="234">
        <v>1540</v>
      </c>
    </row>
    <row r="1548" spans="1:22" s="28" customFormat="1" ht="15" customHeight="1" x14ac:dyDescent="0.25">
      <c r="A1548" s="145" t="s">
        <v>3328</v>
      </c>
      <c r="B1548" s="146">
        <v>6</v>
      </c>
      <c r="C1548" s="147" t="s">
        <v>3329</v>
      </c>
      <c r="D1548" s="136"/>
      <c r="E1548" s="16"/>
      <c r="F1548" s="178">
        <v>1749.9971775165216</v>
      </c>
      <c r="G1548" s="201">
        <v>1340</v>
      </c>
      <c r="H1548" s="180">
        <v>0.34844428043970332</v>
      </c>
      <c r="I1548" s="201">
        <v>1169</v>
      </c>
      <c r="J1548" s="184">
        <v>72.069022012731622</v>
      </c>
      <c r="K1548" s="201">
        <v>1211</v>
      </c>
      <c r="L1548" s="184">
        <v>60.710252016273969</v>
      </c>
      <c r="M1548" s="201">
        <v>749</v>
      </c>
      <c r="N1548" s="184">
        <v>6.7950452807195845</v>
      </c>
      <c r="O1548" s="201">
        <v>679</v>
      </c>
      <c r="P1548" s="184">
        <v>322.6580017961773</v>
      </c>
      <c r="Q1548" s="201">
        <v>1435</v>
      </c>
      <c r="S1548" s="234">
        <v>1541</v>
      </c>
    </row>
    <row r="1549" spans="1:22" s="28" customFormat="1" ht="15" customHeight="1" x14ac:dyDescent="0.25">
      <c r="A1549" s="145" t="s">
        <v>3330</v>
      </c>
      <c r="B1549" s="146">
        <v>7</v>
      </c>
      <c r="C1549" s="147" t="s">
        <v>1719</v>
      </c>
      <c r="D1549" s="136"/>
      <c r="E1549" s="16"/>
      <c r="F1549" s="178">
        <v>11293.422521878771</v>
      </c>
      <c r="G1549" s="201">
        <v>422</v>
      </c>
      <c r="H1549" s="180">
        <v>0.37830552249358068</v>
      </c>
      <c r="I1549" s="201">
        <v>1011</v>
      </c>
      <c r="J1549" s="184">
        <v>73.612623142686786</v>
      </c>
      <c r="K1549" s="201">
        <v>1095</v>
      </c>
      <c r="L1549" s="184">
        <v>70.475118848411668</v>
      </c>
      <c r="M1549" s="201">
        <v>357</v>
      </c>
      <c r="N1549" s="184">
        <v>6.23708894798839</v>
      </c>
      <c r="O1549" s="201">
        <v>828</v>
      </c>
      <c r="P1549" s="184">
        <v>386.01393458348991</v>
      </c>
      <c r="Q1549" s="201">
        <v>1284</v>
      </c>
      <c r="S1549" s="234">
        <v>1542</v>
      </c>
    </row>
    <row r="1550" spans="1:22" s="28" customFormat="1" ht="15" customHeight="1" x14ac:dyDescent="0.25">
      <c r="A1550" s="145" t="s">
        <v>3331</v>
      </c>
      <c r="B1550" s="146">
        <v>8</v>
      </c>
      <c r="C1550" s="147" t="s">
        <v>3332</v>
      </c>
      <c r="D1550" s="136"/>
      <c r="E1550" s="16"/>
      <c r="F1550" s="178">
        <v>4489.779870279729</v>
      </c>
      <c r="G1550" s="201">
        <v>846</v>
      </c>
      <c r="H1550" s="180">
        <v>0.6033019245345308</v>
      </c>
      <c r="I1550" s="201">
        <v>217</v>
      </c>
      <c r="J1550" s="184">
        <v>73.333483162158203</v>
      </c>
      <c r="K1550" s="201">
        <v>1114</v>
      </c>
      <c r="L1550" s="184">
        <v>82.574640044446923</v>
      </c>
      <c r="M1550" s="201">
        <v>32</v>
      </c>
      <c r="N1550" s="184">
        <v>8.7206213392357999</v>
      </c>
      <c r="O1550" s="201">
        <v>245</v>
      </c>
      <c r="P1550" s="184">
        <v>1094.1866449027561</v>
      </c>
      <c r="Q1550" s="201">
        <v>199</v>
      </c>
      <c r="S1550" s="234">
        <v>1543</v>
      </c>
    </row>
    <row r="1551" spans="1:22" s="28" customFormat="1" ht="15" customHeight="1" x14ac:dyDescent="0.25">
      <c r="A1551" s="145" t="s">
        <v>3333</v>
      </c>
      <c r="B1551" s="146">
        <v>9</v>
      </c>
      <c r="C1551" s="147" t="s">
        <v>3334</v>
      </c>
      <c r="D1551" s="136"/>
      <c r="E1551" s="16"/>
      <c r="F1551" s="178">
        <v>12750.410965990628</v>
      </c>
      <c r="G1551" s="201">
        <v>386</v>
      </c>
      <c r="H1551" s="180">
        <v>0.55923608655717294</v>
      </c>
      <c r="I1551" s="201">
        <v>337</v>
      </c>
      <c r="J1551" s="184">
        <v>77.272920689914102</v>
      </c>
      <c r="K1551" s="201">
        <v>745</v>
      </c>
      <c r="L1551" s="184">
        <v>79.860333528959742</v>
      </c>
      <c r="M1551" s="201">
        <v>61</v>
      </c>
      <c r="N1551" s="184">
        <v>10.05261528138972</v>
      </c>
      <c r="O1551" s="201">
        <v>93</v>
      </c>
      <c r="P1551" s="184">
        <v>761.3731524299742</v>
      </c>
      <c r="Q1551" s="201">
        <v>615</v>
      </c>
      <c r="S1551" s="234">
        <v>1544</v>
      </c>
    </row>
    <row r="1552" spans="1:22" s="28" customFormat="1" ht="15" customHeight="1" x14ac:dyDescent="0.25">
      <c r="A1552" s="145" t="s">
        <v>3335</v>
      </c>
      <c r="B1552" s="146">
        <v>10</v>
      </c>
      <c r="C1552" s="147" t="s">
        <v>3336</v>
      </c>
      <c r="D1552" s="136"/>
      <c r="E1552" s="16"/>
      <c r="F1552" s="178">
        <v>3283.5102392873282</v>
      </c>
      <c r="G1552" s="201">
        <v>1012</v>
      </c>
      <c r="H1552" s="180">
        <v>0.39228278628684859</v>
      </c>
      <c r="I1552" s="201">
        <v>954</v>
      </c>
      <c r="J1552" s="184">
        <v>71.060741158237548</v>
      </c>
      <c r="K1552" s="201">
        <v>1286</v>
      </c>
      <c r="L1552" s="184">
        <v>66.319617877170955</v>
      </c>
      <c r="M1552" s="201">
        <v>514</v>
      </c>
      <c r="N1552" s="184">
        <v>6.0590055498789237</v>
      </c>
      <c r="O1552" s="201">
        <v>892</v>
      </c>
      <c r="P1552" s="184">
        <v>469.61435603001001</v>
      </c>
      <c r="Q1552" s="201">
        <v>1107</v>
      </c>
      <c r="S1552" s="234">
        <v>1545</v>
      </c>
    </row>
    <row r="1553" spans="1:19" s="28" customFormat="1" ht="15" customHeight="1" x14ac:dyDescent="0.25">
      <c r="A1553" s="145" t="s">
        <v>3337</v>
      </c>
      <c r="B1553" s="146">
        <v>11</v>
      </c>
      <c r="C1553" s="147" t="s">
        <v>3338</v>
      </c>
      <c r="D1553" s="136"/>
      <c r="E1553" s="16"/>
      <c r="F1553" s="178">
        <v>6801.6288458711751</v>
      </c>
      <c r="G1553" s="201">
        <v>632</v>
      </c>
      <c r="H1553" s="180">
        <v>0.61647723040477331</v>
      </c>
      <c r="I1553" s="201">
        <v>188</v>
      </c>
      <c r="J1553" s="184">
        <v>79.38963986639169</v>
      </c>
      <c r="K1553" s="201">
        <v>546</v>
      </c>
      <c r="L1553" s="184">
        <v>85.283416221985547</v>
      </c>
      <c r="M1553" s="201">
        <v>16</v>
      </c>
      <c r="N1553" s="184">
        <v>10.434744069713162</v>
      </c>
      <c r="O1553" s="201">
        <v>57</v>
      </c>
      <c r="P1553" s="184">
        <v>919.68824224720947</v>
      </c>
      <c r="Q1553" s="201">
        <v>395</v>
      </c>
      <c r="S1553" s="234">
        <v>1546</v>
      </c>
    </row>
    <row r="1554" spans="1:19" s="28" customFormat="1" ht="15" customHeight="1" x14ac:dyDescent="0.25">
      <c r="A1554" s="145" t="s">
        <v>3339</v>
      </c>
      <c r="B1554" s="146">
        <v>12</v>
      </c>
      <c r="C1554" s="147" t="s">
        <v>3340</v>
      </c>
      <c r="D1554" s="136"/>
      <c r="E1554" s="16"/>
      <c r="F1554" s="178">
        <v>3415.4145144626241</v>
      </c>
      <c r="G1554" s="201">
        <v>995</v>
      </c>
      <c r="H1554" s="180">
        <v>0.57550335113559459</v>
      </c>
      <c r="I1554" s="201">
        <v>289</v>
      </c>
      <c r="J1554" s="184">
        <v>77.449597702110225</v>
      </c>
      <c r="K1554" s="201">
        <v>734</v>
      </c>
      <c r="L1554" s="184">
        <v>72.497720686650041</v>
      </c>
      <c r="M1554" s="201">
        <v>280</v>
      </c>
      <c r="N1554" s="184">
        <v>8.5282287188513948</v>
      </c>
      <c r="O1554" s="201">
        <v>288</v>
      </c>
      <c r="P1554" s="184">
        <v>952.06729529372853</v>
      </c>
      <c r="Q1554" s="201">
        <v>358</v>
      </c>
      <c r="S1554" s="234">
        <v>1547</v>
      </c>
    </row>
    <row r="1555" spans="1:19" s="28" customFormat="1" ht="15" customHeight="1" x14ac:dyDescent="0.25">
      <c r="A1555" s="145" t="s">
        <v>3341</v>
      </c>
      <c r="B1555" s="146">
        <v>13</v>
      </c>
      <c r="C1555" s="147" t="s">
        <v>2506</v>
      </c>
      <c r="D1555" s="136"/>
      <c r="E1555" s="16"/>
      <c r="F1555" s="178">
        <v>29393.508403948385</v>
      </c>
      <c r="G1555" s="201">
        <v>183</v>
      </c>
      <c r="H1555" s="180">
        <v>0.61455591499485784</v>
      </c>
      <c r="I1555" s="201">
        <v>192</v>
      </c>
      <c r="J1555" s="184">
        <v>78.668060113553395</v>
      </c>
      <c r="K1555" s="201">
        <v>620</v>
      </c>
      <c r="L1555" s="184">
        <v>78.99762539083541</v>
      </c>
      <c r="M1555" s="201">
        <v>83</v>
      </c>
      <c r="N1555" s="184">
        <v>11.121893645209928</v>
      </c>
      <c r="O1555" s="201">
        <v>32</v>
      </c>
      <c r="P1555" s="184">
        <v>923.2220850974486</v>
      </c>
      <c r="Q1555" s="201">
        <v>387</v>
      </c>
      <c r="S1555" s="234">
        <v>1548</v>
      </c>
    </row>
    <row r="1556" spans="1:19" s="28" customFormat="1" ht="15" customHeight="1" x14ac:dyDescent="0.25">
      <c r="A1556" s="145" t="s">
        <v>3344</v>
      </c>
      <c r="B1556" s="146">
        <v>1</v>
      </c>
      <c r="C1556" s="147" t="s">
        <v>3345</v>
      </c>
      <c r="D1556" s="136"/>
      <c r="E1556" s="16"/>
      <c r="F1556" s="178">
        <v>11411.230156958998</v>
      </c>
      <c r="G1556" s="201">
        <v>420</v>
      </c>
      <c r="H1556" s="180">
        <v>0.40873411442497926</v>
      </c>
      <c r="I1556" s="201">
        <v>874</v>
      </c>
      <c r="J1556" s="184">
        <v>69.829634254580782</v>
      </c>
      <c r="K1556" s="201">
        <v>1377</v>
      </c>
      <c r="L1556" s="184">
        <v>72.450180633009339</v>
      </c>
      <c r="M1556" s="201">
        <v>281</v>
      </c>
      <c r="N1556" s="184">
        <v>7.8739593073257117</v>
      </c>
      <c r="O1556" s="201">
        <v>410</v>
      </c>
      <c r="P1556" s="184">
        <v>439.68223162352973</v>
      </c>
      <c r="Q1556" s="201">
        <v>1168</v>
      </c>
      <c r="S1556" s="234">
        <v>1549</v>
      </c>
    </row>
    <row r="1557" spans="1:19" s="28" customFormat="1" ht="15" customHeight="1" x14ac:dyDescent="0.25">
      <c r="A1557" s="145" t="s">
        <v>3346</v>
      </c>
      <c r="B1557" s="146">
        <v>2</v>
      </c>
      <c r="C1557" s="147" t="s">
        <v>3347</v>
      </c>
      <c r="D1557" s="136"/>
      <c r="E1557" s="16"/>
      <c r="F1557" s="178">
        <v>2019.8471450507147</v>
      </c>
      <c r="G1557" s="201">
        <v>1267</v>
      </c>
      <c r="H1557" s="180">
        <v>0.42703884519100388</v>
      </c>
      <c r="I1557" s="201">
        <v>790</v>
      </c>
      <c r="J1557" s="184">
        <v>88.110606173492627</v>
      </c>
      <c r="K1557" s="201">
        <v>69</v>
      </c>
      <c r="L1557" s="184">
        <v>66.933243992805231</v>
      </c>
      <c r="M1557" s="201">
        <v>496</v>
      </c>
      <c r="N1557" s="184">
        <v>6.1207920592107188</v>
      </c>
      <c r="O1557" s="201">
        <v>874</v>
      </c>
      <c r="P1557" s="184">
        <v>439.39848560324026</v>
      </c>
      <c r="Q1557" s="201">
        <v>1171</v>
      </c>
      <c r="S1557" s="234">
        <v>1550</v>
      </c>
    </row>
    <row r="1558" spans="1:19" s="28" customFormat="1" ht="15" customHeight="1" x14ac:dyDescent="0.25">
      <c r="A1558" s="145" t="s">
        <v>3348</v>
      </c>
      <c r="B1558" s="146">
        <v>3</v>
      </c>
      <c r="C1558" s="147" t="s">
        <v>3349</v>
      </c>
      <c r="D1558" s="136"/>
      <c r="E1558" s="16"/>
      <c r="F1558" s="178">
        <v>1545.5958961380095</v>
      </c>
      <c r="G1558" s="201">
        <v>1399</v>
      </c>
      <c r="H1558" s="180">
        <v>0.46987253318670386</v>
      </c>
      <c r="I1558" s="201">
        <v>632</v>
      </c>
      <c r="J1558" s="184">
        <v>77.764546214012142</v>
      </c>
      <c r="K1558" s="201">
        <v>702</v>
      </c>
      <c r="L1558" s="184">
        <v>78.879000219957035</v>
      </c>
      <c r="M1558" s="201">
        <v>90</v>
      </c>
      <c r="N1558" s="184">
        <v>9.223739739979937</v>
      </c>
      <c r="O1558" s="201">
        <v>172</v>
      </c>
      <c r="P1558" s="184">
        <v>487.81233313048136</v>
      </c>
      <c r="Q1558" s="201">
        <v>1066</v>
      </c>
      <c r="S1558" s="234">
        <v>1551</v>
      </c>
    </row>
    <row r="1559" spans="1:19" s="28" customFormat="1" ht="15" customHeight="1" x14ac:dyDescent="0.25">
      <c r="A1559" s="145" t="s">
        <v>3350</v>
      </c>
      <c r="B1559" s="146">
        <v>4</v>
      </c>
      <c r="C1559" s="147" t="s">
        <v>3351</v>
      </c>
      <c r="D1559" s="136"/>
      <c r="E1559" s="16"/>
      <c r="F1559" s="178">
        <v>1788.2594863459967</v>
      </c>
      <c r="G1559" s="201">
        <v>1337</v>
      </c>
      <c r="H1559" s="180">
        <v>0.42665389217156985</v>
      </c>
      <c r="I1559" s="201">
        <v>791</v>
      </c>
      <c r="J1559" s="184">
        <v>81.275225692341934</v>
      </c>
      <c r="K1559" s="201">
        <v>419</v>
      </c>
      <c r="L1559" s="184">
        <v>70.310994792837818</v>
      </c>
      <c r="M1559" s="201">
        <v>363</v>
      </c>
      <c r="N1559" s="184">
        <v>5.6781898646878277</v>
      </c>
      <c r="O1559" s="201">
        <v>1022</v>
      </c>
      <c r="P1559" s="184">
        <v>500.79635051549042</v>
      </c>
      <c r="Q1559" s="201">
        <v>1030</v>
      </c>
      <c r="S1559" s="234">
        <v>1552</v>
      </c>
    </row>
    <row r="1560" spans="1:19" s="28" customFormat="1" ht="15" customHeight="1" x14ac:dyDescent="0.25">
      <c r="A1560" s="145" t="s">
        <v>3352</v>
      </c>
      <c r="B1560" s="146">
        <v>5</v>
      </c>
      <c r="C1560" s="147" t="s">
        <v>3353</v>
      </c>
      <c r="D1560" s="136"/>
      <c r="E1560" s="16"/>
      <c r="F1560" s="178">
        <v>1357.3050605824344</v>
      </c>
      <c r="G1560" s="201">
        <v>1454</v>
      </c>
      <c r="H1560" s="180">
        <v>0.30318909186140963</v>
      </c>
      <c r="I1560" s="201">
        <v>1417</v>
      </c>
      <c r="J1560" s="184">
        <v>76.347933966105501</v>
      </c>
      <c r="K1560" s="201">
        <v>821</v>
      </c>
      <c r="L1560" s="184">
        <v>68.549793940818461</v>
      </c>
      <c r="M1560" s="201">
        <v>430</v>
      </c>
      <c r="N1560" s="184">
        <v>7.3041200409360236</v>
      </c>
      <c r="O1560" s="201">
        <v>540</v>
      </c>
      <c r="P1560" s="184">
        <v>190.73386549465758</v>
      </c>
      <c r="Q1560" s="201">
        <v>1759</v>
      </c>
      <c r="S1560" s="234">
        <v>1553</v>
      </c>
    </row>
    <row r="1561" spans="1:19" s="28" customFormat="1" ht="15" customHeight="1" x14ac:dyDescent="0.25">
      <c r="A1561" s="145" t="s">
        <v>3354</v>
      </c>
      <c r="B1561" s="146">
        <v>6</v>
      </c>
      <c r="C1561" s="147" t="s">
        <v>3355</v>
      </c>
      <c r="D1561" s="136"/>
      <c r="E1561" s="16"/>
      <c r="F1561" s="178">
        <v>21363.458064078273</v>
      </c>
      <c r="G1561" s="201">
        <v>247</v>
      </c>
      <c r="H1561" s="180">
        <v>0.31544191744396277</v>
      </c>
      <c r="I1561" s="201">
        <v>1350</v>
      </c>
      <c r="J1561" s="184">
        <v>67.028643716841231</v>
      </c>
      <c r="K1561" s="201">
        <v>1522</v>
      </c>
      <c r="L1561" s="184">
        <v>85.605501844524937</v>
      </c>
      <c r="M1561" s="201">
        <v>15</v>
      </c>
      <c r="N1561" s="184">
        <v>7.2232406807577503</v>
      </c>
      <c r="O1561" s="201">
        <v>561</v>
      </c>
      <c r="P1561" s="184">
        <v>228.17232397151955</v>
      </c>
      <c r="Q1561" s="201">
        <v>1668</v>
      </c>
      <c r="S1561" s="234">
        <v>1554</v>
      </c>
    </row>
    <row r="1562" spans="1:19" s="28" customFormat="1" ht="15" customHeight="1" x14ac:dyDescent="0.25">
      <c r="A1562" s="145" t="s">
        <v>3356</v>
      </c>
      <c r="B1562" s="146">
        <v>7</v>
      </c>
      <c r="C1562" s="147" t="s">
        <v>3357</v>
      </c>
      <c r="D1562" s="136"/>
      <c r="E1562" s="16"/>
      <c r="F1562" s="178">
        <v>2442.7463479028083</v>
      </c>
      <c r="G1562" s="201">
        <v>1172</v>
      </c>
      <c r="H1562" s="180">
        <v>0.44087631192265103</v>
      </c>
      <c r="I1562" s="201">
        <v>736</v>
      </c>
      <c r="J1562" s="184">
        <v>85.329137718110943</v>
      </c>
      <c r="K1562" s="201">
        <v>145</v>
      </c>
      <c r="L1562" s="184">
        <v>72.604619802383851</v>
      </c>
      <c r="M1562" s="201">
        <v>276</v>
      </c>
      <c r="N1562" s="184">
        <v>6.4816789032984969</v>
      </c>
      <c r="O1562" s="201">
        <v>765</v>
      </c>
      <c r="P1562" s="184">
        <v>464.39065004814734</v>
      </c>
      <c r="Q1562" s="201">
        <v>1121</v>
      </c>
      <c r="S1562" s="234">
        <v>1555</v>
      </c>
    </row>
    <row r="1563" spans="1:19" s="28" customFormat="1" ht="15" customHeight="1" x14ac:dyDescent="0.25">
      <c r="A1563" s="145" t="s">
        <v>3358</v>
      </c>
      <c r="B1563" s="146">
        <v>8</v>
      </c>
      <c r="C1563" s="147" t="s">
        <v>745</v>
      </c>
      <c r="D1563" s="136"/>
      <c r="E1563" s="16"/>
      <c r="F1563" s="178">
        <v>1952.3846531671663</v>
      </c>
      <c r="G1563" s="201">
        <v>1285</v>
      </c>
      <c r="H1563" s="180">
        <v>0.44711167171693372</v>
      </c>
      <c r="I1563" s="201">
        <v>710</v>
      </c>
      <c r="J1563" s="184">
        <v>79.424907469743843</v>
      </c>
      <c r="K1563" s="201">
        <v>543</v>
      </c>
      <c r="L1563" s="184">
        <v>86.752216549138538</v>
      </c>
      <c r="M1563" s="201">
        <v>11</v>
      </c>
      <c r="N1563" s="184">
        <v>7.674614203701922</v>
      </c>
      <c r="O1563" s="201">
        <v>452</v>
      </c>
      <c r="P1563" s="184">
        <v>440.44570370089104</v>
      </c>
      <c r="Q1563" s="201">
        <v>1166</v>
      </c>
      <c r="S1563" s="234">
        <v>1556</v>
      </c>
    </row>
    <row r="1564" spans="1:19" s="28" customFormat="1" ht="15" customHeight="1" x14ac:dyDescent="0.25">
      <c r="A1564" s="145" t="s">
        <v>3361</v>
      </c>
      <c r="B1564" s="146">
        <v>1</v>
      </c>
      <c r="C1564" s="147" t="s">
        <v>3362</v>
      </c>
      <c r="D1564" s="136"/>
      <c r="E1564" s="16"/>
      <c r="F1564" s="178">
        <v>15785.216197886368</v>
      </c>
      <c r="G1564" s="201">
        <v>315</v>
      </c>
      <c r="H1564" s="180">
        <v>0.48270811677788994</v>
      </c>
      <c r="I1564" s="201">
        <v>579</v>
      </c>
      <c r="J1564" s="184">
        <v>64.569473143807471</v>
      </c>
      <c r="K1564" s="201">
        <v>1636</v>
      </c>
      <c r="L1564" s="184">
        <v>58.91750734155125</v>
      </c>
      <c r="M1564" s="201">
        <v>815</v>
      </c>
      <c r="N1564" s="184">
        <v>8.7595063327349436</v>
      </c>
      <c r="O1564" s="201">
        <v>237</v>
      </c>
      <c r="P1564" s="184">
        <v>817.33810481108753</v>
      </c>
      <c r="Q1564" s="201">
        <v>534</v>
      </c>
      <c r="S1564" s="234">
        <v>1557</v>
      </c>
    </row>
    <row r="1565" spans="1:19" s="28" customFormat="1" ht="15" customHeight="1" x14ac:dyDescent="0.25">
      <c r="A1565" s="145" t="s">
        <v>3363</v>
      </c>
      <c r="B1565" s="146">
        <v>2</v>
      </c>
      <c r="C1565" s="147" t="s">
        <v>3364</v>
      </c>
      <c r="D1565" s="136"/>
      <c r="E1565" s="16"/>
      <c r="F1565" s="178">
        <v>5370.8198762215916</v>
      </c>
      <c r="G1565" s="201">
        <v>756</v>
      </c>
      <c r="H1565" s="180">
        <v>0.47835687761122397</v>
      </c>
      <c r="I1565" s="201">
        <v>604</v>
      </c>
      <c r="J1565" s="184">
        <v>71.197933730567385</v>
      </c>
      <c r="K1565" s="201">
        <v>1274</v>
      </c>
      <c r="L1565" s="184">
        <v>58.071568444611053</v>
      </c>
      <c r="M1565" s="201">
        <v>859</v>
      </c>
      <c r="N1565" s="184">
        <v>6.9097241979510606</v>
      </c>
      <c r="O1565" s="201">
        <v>649</v>
      </c>
      <c r="P1565" s="184">
        <v>801.59389152830261</v>
      </c>
      <c r="Q1565" s="201">
        <v>559</v>
      </c>
      <c r="S1565" s="234">
        <v>1558</v>
      </c>
    </row>
    <row r="1566" spans="1:19" s="28" customFormat="1" ht="15" customHeight="1" x14ac:dyDescent="0.25">
      <c r="A1566" s="145" t="s">
        <v>3365</v>
      </c>
      <c r="B1566" s="146">
        <v>3</v>
      </c>
      <c r="C1566" s="147" t="s">
        <v>3366</v>
      </c>
      <c r="D1566" s="136"/>
      <c r="E1566" s="16"/>
      <c r="F1566" s="178">
        <v>6706.9799766614206</v>
      </c>
      <c r="G1566" s="201">
        <v>636</v>
      </c>
      <c r="H1566" s="180">
        <v>0.3081847685087874</v>
      </c>
      <c r="I1566" s="201">
        <v>1392</v>
      </c>
      <c r="J1566" s="184">
        <v>69.903120373675932</v>
      </c>
      <c r="K1566" s="201">
        <v>1368</v>
      </c>
      <c r="L1566" s="184">
        <v>32.995188231192529</v>
      </c>
      <c r="M1566" s="201">
        <v>1681</v>
      </c>
      <c r="N1566" s="184">
        <v>4.8440654697335086</v>
      </c>
      <c r="O1566" s="201">
        <v>1338</v>
      </c>
      <c r="P1566" s="184">
        <v>397.50753403357976</v>
      </c>
      <c r="Q1566" s="201">
        <v>1261</v>
      </c>
      <c r="S1566" s="234">
        <v>1559</v>
      </c>
    </row>
    <row r="1567" spans="1:19" s="28" customFormat="1" ht="15" customHeight="1" x14ac:dyDescent="0.25">
      <c r="A1567" s="145" t="s">
        <v>3367</v>
      </c>
      <c r="B1567" s="146">
        <v>4</v>
      </c>
      <c r="C1567" s="147" t="s">
        <v>3368</v>
      </c>
      <c r="D1567" s="136"/>
      <c r="E1567" s="16"/>
      <c r="F1567" s="178">
        <v>7179.217419846259</v>
      </c>
      <c r="G1567" s="201">
        <v>601</v>
      </c>
      <c r="H1567" s="180">
        <v>0.33058200613166355</v>
      </c>
      <c r="I1567" s="201">
        <v>1268</v>
      </c>
      <c r="J1567" s="184">
        <v>63.27133231011495</v>
      </c>
      <c r="K1567" s="201">
        <v>1678</v>
      </c>
      <c r="L1567" s="184">
        <v>42.995170471280225</v>
      </c>
      <c r="M1567" s="201">
        <v>1431</v>
      </c>
      <c r="N1567" s="184">
        <v>6.2772514633174641</v>
      </c>
      <c r="O1567" s="201">
        <v>821</v>
      </c>
      <c r="P1567" s="184">
        <v>414.19344074898788</v>
      </c>
      <c r="Q1567" s="201">
        <v>1221</v>
      </c>
      <c r="S1567" s="234">
        <v>1560</v>
      </c>
    </row>
    <row r="1568" spans="1:19" s="28" customFormat="1" ht="15" customHeight="1" x14ac:dyDescent="0.25">
      <c r="A1568" s="145" t="s">
        <v>3369</v>
      </c>
      <c r="B1568" s="146">
        <v>5</v>
      </c>
      <c r="C1568" s="147" t="s">
        <v>3370</v>
      </c>
      <c r="D1568" s="136"/>
      <c r="E1568" s="16"/>
      <c r="F1568" s="178">
        <v>4542.1388192042741</v>
      </c>
      <c r="G1568" s="201">
        <v>840</v>
      </c>
      <c r="H1568" s="180">
        <v>0.34807464305186142</v>
      </c>
      <c r="I1568" s="201">
        <v>1171</v>
      </c>
      <c r="J1568" s="184">
        <v>71.238188601170322</v>
      </c>
      <c r="K1568" s="201">
        <v>1270</v>
      </c>
      <c r="L1568" s="184">
        <v>34.93217628049424</v>
      </c>
      <c r="M1568" s="201">
        <v>1628</v>
      </c>
      <c r="N1568" s="184">
        <v>5.1787570945607726</v>
      </c>
      <c r="O1568" s="201">
        <v>1193</v>
      </c>
      <c r="P1568" s="184">
        <v>502.88313002581049</v>
      </c>
      <c r="Q1568" s="201">
        <v>1024</v>
      </c>
      <c r="S1568" s="234">
        <v>1561</v>
      </c>
    </row>
    <row r="1569" spans="1:19" s="28" customFormat="1" ht="15" customHeight="1" x14ac:dyDescent="0.25">
      <c r="A1569" s="145" t="s">
        <v>3371</v>
      </c>
      <c r="B1569" s="146">
        <v>6</v>
      </c>
      <c r="C1569" s="147" t="s">
        <v>3372</v>
      </c>
      <c r="D1569" s="136"/>
      <c r="E1569" s="16"/>
      <c r="F1569" s="178">
        <v>17368.06749998992</v>
      </c>
      <c r="G1569" s="201">
        <v>294</v>
      </c>
      <c r="H1569" s="180">
        <v>0.34648748215587377</v>
      </c>
      <c r="I1569" s="201">
        <v>1182</v>
      </c>
      <c r="J1569" s="184">
        <v>66.415079779094057</v>
      </c>
      <c r="K1569" s="201">
        <v>1552</v>
      </c>
      <c r="L1569" s="184">
        <v>37.014608600810881</v>
      </c>
      <c r="M1569" s="201">
        <v>1580</v>
      </c>
      <c r="N1569" s="184">
        <v>6.0861602595441271</v>
      </c>
      <c r="O1569" s="201">
        <v>885</v>
      </c>
      <c r="P1569" s="184">
        <v>479.42216210107711</v>
      </c>
      <c r="Q1569" s="201">
        <v>1093</v>
      </c>
      <c r="S1569" s="234">
        <v>1562</v>
      </c>
    </row>
    <row r="1570" spans="1:19" s="28" customFormat="1" ht="15" customHeight="1" x14ac:dyDescent="0.25">
      <c r="A1570" s="145" t="s">
        <v>3373</v>
      </c>
      <c r="B1570" s="146">
        <v>7</v>
      </c>
      <c r="C1570" s="147" t="s">
        <v>3374</v>
      </c>
      <c r="D1570" s="136"/>
      <c r="E1570" s="16"/>
      <c r="F1570" s="178">
        <v>17393.240071588258</v>
      </c>
      <c r="G1570" s="201">
        <v>293</v>
      </c>
      <c r="H1570" s="180">
        <v>0.47999892605111749</v>
      </c>
      <c r="I1570" s="201">
        <v>597</v>
      </c>
      <c r="J1570" s="184">
        <v>68.964244227102782</v>
      </c>
      <c r="K1570" s="201">
        <v>1431</v>
      </c>
      <c r="L1570" s="184">
        <v>55.619292501256417</v>
      </c>
      <c r="M1570" s="201">
        <v>970</v>
      </c>
      <c r="N1570" s="184">
        <v>7.2795620464775972</v>
      </c>
      <c r="O1570" s="201">
        <v>543</v>
      </c>
      <c r="P1570" s="184">
        <v>838.05978268222066</v>
      </c>
      <c r="Q1570" s="201">
        <v>510</v>
      </c>
      <c r="S1570" s="234">
        <v>1563</v>
      </c>
    </row>
    <row r="1571" spans="1:19" s="28" customFormat="1" ht="15" customHeight="1" x14ac:dyDescent="0.25">
      <c r="A1571" s="145" t="s">
        <v>3375</v>
      </c>
      <c r="B1571" s="146">
        <v>8</v>
      </c>
      <c r="C1571" s="147" t="s">
        <v>3376</v>
      </c>
      <c r="D1571" s="136"/>
      <c r="E1571" s="16"/>
      <c r="F1571" s="178">
        <v>13728.113646870112</v>
      </c>
      <c r="G1571" s="201">
        <v>356</v>
      </c>
      <c r="H1571" s="180">
        <v>0.37405931200313275</v>
      </c>
      <c r="I1571" s="201">
        <v>1039</v>
      </c>
      <c r="J1571" s="184">
        <v>68.10577505470927</v>
      </c>
      <c r="K1571" s="201">
        <v>1474</v>
      </c>
      <c r="L1571" s="184">
        <v>43.630964317116778</v>
      </c>
      <c r="M1571" s="201">
        <v>1413</v>
      </c>
      <c r="N1571" s="184">
        <v>6.2008709906571795</v>
      </c>
      <c r="O1571" s="201">
        <v>841</v>
      </c>
      <c r="P1571" s="184">
        <v>523.35043115724511</v>
      </c>
      <c r="Q1571" s="201">
        <v>990</v>
      </c>
      <c r="S1571" s="234">
        <v>1564</v>
      </c>
    </row>
    <row r="1572" spans="1:19" s="28" customFormat="1" ht="15" customHeight="1" x14ac:dyDescent="0.25">
      <c r="A1572" s="145" t="s">
        <v>3381</v>
      </c>
      <c r="B1572" s="146">
        <v>1</v>
      </c>
      <c r="C1572" s="147" t="s">
        <v>3382</v>
      </c>
      <c r="D1572" s="136"/>
      <c r="E1572" s="16"/>
      <c r="F1572" s="178">
        <v>159589.06941914908</v>
      </c>
      <c r="G1572" s="201">
        <v>35</v>
      </c>
      <c r="H1572" s="180">
        <v>0.63621122724531165</v>
      </c>
      <c r="I1572" s="201">
        <v>148</v>
      </c>
      <c r="J1572" s="184">
        <v>78.131471106920202</v>
      </c>
      <c r="K1572" s="201">
        <v>669</v>
      </c>
      <c r="L1572" s="184">
        <v>78.933588756026168</v>
      </c>
      <c r="M1572" s="201">
        <v>87</v>
      </c>
      <c r="N1572" s="184">
        <v>11.228429655737397</v>
      </c>
      <c r="O1572" s="201">
        <v>29</v>
      </c>
      <c r="P1572" s="184">
        <v>1025.1793955912685</v>
      </c>
      <c r="Q1572" s="201">
        <v>268</v>
      </c>
      <c r="S1572" s="234">
        <v>1565</v>
      </c>
    </row>
    <row r="1573" spans="1:19" s="28" customFormat="1" ht="15" customHeight="1" x14ac:dyDescent="0.25">
      <c r="A1573" s="145" t="s">
        <v>3383</v>
      </c>
      <c r="B1573" s="146">
        <v>2</v>
      </c>
      <c r="C1573" s="147" t="s">
        <v>3384</v>
      </c>
      <c r="D1573" s="136"/>
      <c r="E1573" s="16"/>
      <c r="F1573" s="178">
        <v>161306.84570501972</v>
      </c>
      <c r="G1573" s="201">
        <v>33</v>
      </c>
      <c r="H1573" s="180">
        <v>0.59933356450747821</v>
      </c>
      <c r="I1573" s="201">
        <v>225</v>
      </c>
      <c r="J1573" s="184">
        <v>81.30087395547767</v>
      </c>
      <c r="K1573" s="201">
        <v>416</v>
      </c>
      <c r="L1573" s="184">
        <v>71.922453357336167</v>
      </c>
      <c r="M1573" s="201">
        <v>305</v>
      </c>
      <c r="N1573" s="184">
        <v>9.6236493891827859</v>
      </c>
      <c r="O1573" s="201">
        <v>123</v>
      </c>
      <c r="P1573" s="184">
        <v>933.39240941450464</v>
      </c>
      <c r="Q1573" s="201">
        <v>379</v>
      </c>
      <c r="S1573" s="234">
        <v>1566</v>
      </c>
    </row>
    <row r="1574" spans="1:19" s="28" customFormat="1" ht="15" customHeight="1" x14ac:dyDescent="0.25">
      <c r="A1574" s="145" t="s">
        <v>3385</v>
      </c>
      <c r="B1574" s="146">
        <v>3</v>
      </c>
      <c r="C1574" s="147" t="s">
        <v>3386</v>
      </c>
      <c r="D1574" s="136"/>
      <c r="E1574" s="16"/>
      <c r="F1574" s="178">
        <v>76393.720286638942</v>
      </c>
      <c r="G1574" s="201">
        <v>80</v>
      </c>
      <c r="H1574" s="180">
        <v>0.50316420120036787</v>
      </c>
      <c r="I1574" s="201">
        <v>517</v>
      </c>
      <c r="J1574" s="184">
        <v>77.999643797229936</v>
      </c>
      <c r="K1574" s="201">
        <v>681</v>
      </c>
      <c r="L1574" s="184">
        <v>62.26625581088188</v>
      </c>
      <c r="M1574" s="201">
        <v>688</v>
      </c>
      <c r="N1574" s="184">
        <v>7.3257648573631036</v>
      </c>
      <c r="O1574" s="201">
        <v>534</v>
      </c>
      <c r="P1574" s="184">
        <v>757.1809421325836</v>
      </c>
      <c r="Q1574" s="201">
        <v>621</v>
      </c>
      <c r="S1574" s="234">
        <v>1567</v>
      </c>
    </row>
    <row r="1575" spans="1:19" s="28" customFormat="1" ht="15" customHeight="1" x14ac:dyDescent="0.25">
      <c r="A1575" s="145" t="s">
        <v>3387</v>
      </c>
      <c r="B1575" s="146">
        <v>4</v>
      </c>
      <c r="C1575" s="147" t="s">
        <v>3388</v>
      </c>
      <c r="D1575" s="136"/>
      <c r="E1575" s="16"/>
      <c r="F1575" s="178">
        <v>18799.883372503435</v>
      </c>
      <c r="G1575" s="201">
        <v>275</v>
      </c>
      <c r="H1575" s="180">
        <v>0.3961612634571518</v>
      </c>
      <c r="I1575" s="201">
        <v>934</v>
      </c>
      <c r="J1575" s="184">
        <v>73.744641998629021</v>
      </c>
      <c r="K1575" s="201">
        <v>1082</v>
      </c>
      <c r="L1575" s="184">
        <v>52.103720956290594</v>
      </c>
      <c r="M1575" s="201">
        <v>1114</v>
      </c>
      <c r="N1575" s="184">
        <v>4.8212514089173428</v>
      </c>
      <c r="O1575" s="201">
        <v>1347</v>
      </c>
      <c r="P1575" s="184">
        <v>601.59623289293029</v>
      </c>
      <c r="Q1575" s="201">
        <v>860</v>
      </c>
      <c r="S1575" s="234">
        <v>1568</v>
      </c>
    </row>
    <row r="1576" spans="1:19" s="28" customFormat="1" ht="15" customHeight="1" x14ac:dyDescent="0.25">
      <c r="A1576" s="145" t="s">
        <v>3389</v>
      </c>
      <c r="B1576" s="146">
        <v>5</v>
      </c>
      <c r="C1576" s="147" t="s">
        <v>3390</v>
      </c>
      <c r="D1576" s="136"/>
      <c r="E1576" s="16"/>
      <c r="F1576" s="178">
        <v>5424.1857280100694</v>
      </c>
      <c r="G1576" s="201">
        <v>744</v>
      </c>
      <c r="H1576" s="180">
        <v>0.36660003050847922</v>
      </c>
      <c r="I1576" s="201">
        <v>1076</v>
      </c>
      <c r="J1576" s="184">
        <v>71.113304641502168</v>
      </c>
      <c r="K1576" s="201">
        <v>1280</v>
      </c>
      <c r="L1576" s="184">
        <v>42.400828545513683</v>
      </c>
      <c r="M1576" s="201">
        <v>1448</v>
      </c>
      <c r="N1576" s="184">
        <v>4.9044183733242104</v>
      </c>
      <c r="O1576" s="201">
        <v>1311</v>
      </c>
      <c r="P1576" s="184">
        <v>554.02263233074495</v>
      </c>
      <c r="Q1576" s="201">
        <v>936</v>
      </c>
      <c r="S1576" s="234">
        <v>1569</v>
      </c>
    </row>
    <row r="1577" spans="1:19" s="28" customFormat="1" ht="15" customHeight="1" x14ac:dyDescent="0.25">
      <c r="A1577" s="145" t="s">
        <v>3391</v>
      </c>
      <c r="B1577" s="146">
        <v>6</v>
      </c>
      <c r="C1577" s="147" t="s">
        <v>3392</v>
      </c>
      <c r="D1577" s="136"/>
      <c r="E1577" s="16"/>
      <c r="F1577" s="178">
        <v>39001.375531602382</v>
      </c>
      <c r="G1577" s="201">
        <v>148</v>
      </c>
      <c r="H1577" s="180">
        <v>0.43181825293336551</v>
      </c>
      <c r="I1577" s="201">
        <v>767</v>
      </c>
      <c r="J1577" s="184">
        <v>77.81083942601542</v>
      </c>
      <c r="K1577" s="201">
        <v>694</v>
      </c>
      <c r="L1577" s="184">
        <v>50.384525897328686</v>
      </c>
      <c r="M1577" s="201">
        <v>1169</v>
      </c>
      <c r="N1577" s="184">
        <v>4.9249434423728609</v>
      </c>
      <c r="O1577" s="201">
        <v>1301</v>
      </c>
      <c r="P1577" s="184">
        <v>712.2088025785331</v>
      </c>
      <c r="Q1577" s="201">
        <v>700</v>
      </c>
      <c r="S1577" s="234">
        <v>1570</v>
      </c>
    </row>
    <row r="1578" spans="1:19" s="28" customFormat="1" ht="15" customHeight="1" x14ac:dyDescent="0.25">
      <c r="A1578" s="145" t="s">
        <v>3393</v>
      </c>
      <c r="B1578" s="146">
        <v>7</v>
      </c>
      <c r="C1578" s="147" t="s">
        <v>2024</v>
      </c>
      <c r="D1578" s="136"/>
      <c r="E1578" s="16"/>
      <c r="F1578" s="178">
        <v>42030.139346314521</v>
      </c>
      <c r="G1578" s="201">
        <v>141</v>
      </c>
      <c r="H1578" s="180">
        <v>0.45845698295806087</v>
      </c>
      <c r="I1578" s="201">
        <v>672</v>
      </c>
      <c r="J1578" s="184">
        <v>74.992414278344683</v>
      </c>
      <c r="K1578" s="201">
        <v>957</v>
      </c>
      <c r="L1578" s="184">
        <v>59.814219465575377</v>
      </c>
      <c r="M1578" s="201">
        <v>789</v>
      </c>
      <c r="N1578" s="184">
        <v>6.2034092288698801</v>
      </c>
      <c r="O1578" s="201">
        <v>840</v>
      </c>
      <c r="P1578" s="184">
        <v>696.92268870723967</v>
      </c>
      <c r="Q1578" s="201">
        <v>717</v>
      </c>
      <c r="S1578" s="234">
        <v>1571</v>
      </c>
    </row>
    <row r="1579" spans="1:19" s="28" customFormat="1" ht="15" customHeight="1" x14ac:dyDescent="0.25">
      <c r="A1579" s="145" t="s">
        <v>3394</v>
      </c>
      <c r="B1579" s="146">
        <v>8</v>
      </c>
      <c r="C1579" s="147" t="s">
        <v>3395</v>
      </c>
      <c r="D1579" s="136"/>
      <c r="E1579" s="16"/>
      <c r="F1579" s="178">
        <v>27133.011474417552</v>
      </c>
      <c r="G1579" s="201">
        <v>199</v>
      </c>
      <c r="H1579" s="180">
        <v>0.47303382930067617</v>
      </c>
      <c r="I1579" s="201">
        <v>621</v>
      </c>
      <c r="J1579" s="184">
        <v>80.670570440801896</v>
      </c>
      <c r="K1579" s="201">
        <v>453</v>
      </c>
      <c r="L1579" s="184">
        <v>47.07662458892414</v>
      </c>
      <c r="M1579" s="201">
        <v>1301</v>
      </c>
      <c r="N1579" s="184">
        <v>5.463872511622081</v>
      </c>
      <c r="O1579" s="201">
        <v>1102</v>
      </c>
      <c r="P1579" s="184">
        <v>841.84561291554041</v>
      </c>
      <c r="Q1579" s="201">
        <v>507</v>
      </c>
      <c r="S1579" s="234">
        <v>1572</v>
      </c>
    </row>
    <row r="1580" spans="1:19" s="28" customFormat="1" ht="15" customHeight="1" x14ac:dyDescent="0.25">
      <c r="A1580" s="145" t="s">
        <v>3396</v>
      </c>
      <c r="B1580" s="146">
        <v>9</v>
      </c>
      <c r="C1580" s="147" t="s">
        <v>3397</v>
      </c>
      <c r="D1580" s="136"/>
      <c r="E1580" s="16"/>
      <c r="F1580" s="178">
        <v>108237.02335853767</v>
      </c>
      <c r="G1580" s="201">
        <v>51</v>
      </c>
      <c r="H1580" s="180">
        <v>0.48078178277809774</v>
      </c>
      <c r="I1580" s="201">
        <v>591</v>
      </c>
      <c r="J1580" s="184">
        <v>84.182343849837338</v>
      </c>
      <c r="K1580" s="201">
        <v>202</v>
      </c>
      <c r="L1580" s="184">
        <v>48.00552531173264</v>
      </c>
      <c r="M1580" s="201">
        <v>1259</v>
      </c>
      <c r="N1580" s="184">
        <v>5.2399682501371379</v>
      </c>
      <c r="O1580" s="201">
        <v>1173</v>
      </c>
      <c r="P1580" s="184">
        <v>849.40675190043896</v>
      </c>
      <c r="Q1580" s="201">
        <v>494</v>
      </c>
      <c r="S1580" s="234">
        <v>1573</v>
      </c>
    </row>
    <row r="1581" spans="1:19" s="28" customFormat="1" ht="15" customHeight="1" x14ac:dyDescent="0.25">
      <c r="A1581" s="145" t="s">
        <v>3398</v>
      </c>
      <c r="B1581" s="146">
        <v>10</v>
      </c>
      <c r="C1581" s="147" t="s">
        <v>3399</v>
      </c>
      <c r="D1581" s="136"/>
      <c r="E1581" s="16"/>
      <c r="F1581" s="178">
        <v>166923.34988004109</v>
      </c>
      <c r="G1581" s="201">
        <v>32</v>
      </c>
      <c r="H1581" s="180">
        <v>0.58797681579884742</v>
      </c>
      <c r="I1581" s="201">
        <v>250</v>
      </c>
      <c r="J1581" s="184">
        <v>78.203340254753172</v>
      </c>
      <c r="K1581" s="201">
        <v>660</v>
      </c>
      <c r="L1581" s="184">
        <v>73.845245366666447</v>
      </c>
      <c r="M1581" s="201">
        <v>233</v>
      </c>
      <c r="N1581" s="184">
        <v>9.6797187491431185</v>
      </c>
      <c r="O1581" s="201">
        <v>119</v>
      </c>
      <c r="P1581" s="184">
        <v>917.74938886872485</v>
      </c>
      <c r="Q1581" s="201">
        <v>402</v>
      </c>
      <c r="S1581" s="234">
        <v>1574</v>
      </c>
    </row>
    <row r="1582" spans="1:19" s="28" customFormat="1" ht="15" customHeight="1" x14ac:dyDescent="0.25">
      <c r="A1582" s="145" t="s">
        <v>3402</v>
      </c>
      <c r="B1582" s="146">
        <v>1</v>
      </c>
      <c r="C1582" s="147" t="s">
        <v>3403</v>
      </c>
      <c r="D1582" s="136"/>
      <c r="E1582" s="16"/>
      <c r="F1582" s="178">
        <v>31064.967158078089</v>
      </c>
      <c r="G1582" s="201">
        <v>176</v>
      </c>
      <c r="H1582" s="180">
        <v>0.28482737360698202</v>
      </c>
      <c r="I1582" s="201">
        <v>1522</v>
      </c>
      <c r="J1582" s="184">
        <v>60.221925275177171</v>
      </c>
      <c r="K1582" s="201">
        <v>1741</v>
      </c>
      <c r="L1582" s="184">
        <v>41.985712138672831</v>
      </c>
      <c r="M1582" s="201">
        <v>1457</v>
      </c>
      <c r="N1582" s="184">
        <v>4.7023296492454723</v>
      </c>
      <c r="O1582" s="201">
        <v>1392</v>
      </c>
      <c r="P1582" s="184">
        <v>366.2228574024989</v>
      </c>
      <c r="Q1582" s="201">
        <v>1335</v>
      </c>
      <c r="S1582" s="234">
        <v>1575</v>
      </c>
    </row>
    <row r="1583" spans="1:19" s="28" customFormat="1" ht="15" customHeight="1" x14ac:dyDescent="0.25">
      <c r="A1583" s="145" t="s">
        <v>3404</v>
      </c>
      <c r="B1583" s="146">
        <v>2</v>
      </c>
      <c r="C1583" s="147" t="s">
        <v>3405</v>
      </c>
      <c r="D1583" s="136"/>
      <c r="E1583" s="16"/>
      <c r="F1583" s="178">
        <v>20033.339380822043</v>
      </c>
      <c r="G1583" s="201">
        <v>260</v>
      </c>
      <c r="H1583" s="180">
        <v>0.18154402812263454</v>
      </c>
      <c r="I1583" s="201">
        <v>1835</v>
      </c>
      <c r="J1583" s="184">
        <v>63.842426573080893</v>
      </c>
      <c r="K1583" s="201">
        <v>1660</v>
      </c>
      <c r="L1583" s="184">
        <v>36.752375885791288</v>
      </c>
      <c r="M1583" s="201">
        <v>1585</v>
      </c>
      <c r="N1583" s="184">
        <v>3.2110418765953033</v>
      </c>
      <c r="O1583" s="201">
        <v>1807</v>
      </c>
      <c r="P1583" s="184">
        <v>154.21728679462817</v>
      </c>
      <c r="Q1583" s="201">
        <v>1812</v>
      </c>
      <c r="S1583" s="234">
        <v>1576</v>
      </c>
    </row>
    <row r="1584" spans="1:19" s="28" customFormat="1" ht="15" customHeight="1" x14ac:dyDescent="0.25">
      <c r="A1584" s="145" t="s">
        <v>3406</v>
      </c>
      <c r="B1584" s="146">
        <v>3</v>
      </c>
      <c r="C1584" s="147" t="s">
        <v>3407</v>
      </c>
      <c r="D1584" s="136"/>
      <c r="E1584" s="16"/>
      <c r="F1584" s="178">
        <v>2421.6013877602036</v>
      </c>
      <c r="G1584" s="201">
        <v>1177</v>
      </c>
      <c r="H1584" s="180">
        <v>0.25478099027038797</v>
      </c>
      <c r="I1584" s="201">
        <v>1658</v>
      </c>
      <c r="J1584" s="184">
        <v>68.413985531512097</v>
      </c>
      <c r="K1584" s="201">
        <v>1461</v>
      </c>
      <c r="L1584" s="184">
        <v>42.817877274185683</v>
      </c>
      <c r="M1584" s="201">
        <v>1438</v>
      </c>
      <c r="N1584" s="184">
        <v>4.3987698305410587</v>
      </c>
      <c r="O1584" s="201">
        <v>1514</v>
      </c>
      <c r="P1584" s="184">
        <v>236.27381487411151</v>
      </c>
      <c r="Q1584" s="201">
        <v>1647</v>
      </c>
      <c r="S1584" s="234">
        <v>1577</v>
      </c>
    </row>
    <row r="1585" spans="1:19" s="28" customFormat="1" ht="15" customHeight="1" x14ac:dyDescent="0.25">
      <c r="A1585" s="145" t="s">
        <v>3408</v>
      </c>
      <c r="B1585" s="146">
        <v>4</v>
      </c>
      <c r="C1585" s="147" t="s">
        <v>2710</v>
      </c>
      <c r="D1585" s="136"/>
      <c r="E1585" s="16"/>
      <c r="F1585" s="178">
        <v>5773.5810217950138</v>
      </c>
      <c r="G1585" s="201">
        <v>712</v>
      </c>
      <c r="H1585" s="180">
        <v>0.11312550296727157</v>
      </c>
      <c r="I1585" s="201">
        <v>1872</v>
      </c>
      <c r="J1585" s="184">
        <v>61.522402122408543</v>
      </c>
      <c r="K1585" s="201">
        <v>1713</v>
      </c>
      <c r="L1585" s="184">
        <v>20.928848349540079</v>
      </c>
      <c r="M1585" s="201">
        <v>1843</v>
      </c>
      <c r="N1585" s="184">
        <v>3.1135717794907252</v>
      </c>
      <c r="O1585" s="201">
        <v>1820</v>
      </c>
      <c r="P1585" s="184">
        <v>77.134225124608221</v>
      </c>
      <c r="Q1585" s="201">
        <v>1869</v>
      </c>
      <c r="S1585" s="234">
        <v>1578</v>
      </c>
    </row>
    <row r="1586" spans="1:19" s="28" customFormat="1" ht="15" customHeight="1" x14ac:dyDescent="0.25">
      <c r="A1586" s="145" t="s">
        <v>3409</v>
      </c>
      <c r="B1586" s="146">
        <v>5</v>
      </c>
      <c r="C1586" s="147" t="s">
        <v>3410</v>
      </c>
      <c r="D1586" s="136"/>
      <c r="E1586" s="16"/>
      <c r="F1586" s="178">
        <v>6221.6527962454466</v>
      </c>
      <c r="G1586" s="201">
        <v>683</v>
      </c>
      <c r="H1586" s="180">
        <v>0.31334555139301756</v>
      </c>
      <c r="I1586" s="201">
        <v>1368</v>
      </c>
      <c r="J1586" s="184">
        <v>66.840000906023079</v>
      </c>
      <c r="K1586" s="201">
        <v>1531</v>
      </c>
      <c r="L1586" s="184">
        <v>49.851878149510668</v>
      </c>
      <c r="M1586" s="201">
        <v>1194</v>
      </c>
      <c r="N1586" s="184">
        <v>4.8383105419360408</v>
      </c>
      <c r="O1586" s="201">
        <v>1343</v>
      </c>
      <c r="P1586" s="184">
        <v>367.99247416986867</v>
      </c>
      <c r="Q1586" s="201">
        <v>1331</v>
      </c>
      <c r="S1586" s="234">
        <v>1579</v>
      </c>
    </row>
    <row r="1587" spans="1:19" s="28" customFormat="1" ht="15" customHeight="1" x14ac:dyDescent="0.25">
      <c r="A1587" s="145" t="s">
        <v>3411</v>
      </c>
      <c r="B1587" s="146">
        <v>6</v>
      </c>
      <c r="C1587" s="147" t="s">
        <v>3412</v>
      </c>
      <c r="D1587" s="136"/>
      <c r="E1587" s="16"/>
      <c r="F1587" s="178">
        <v>21403.734178635616</v>
      </c>
      <c r="G1587" s="201">
        <v>246</v>
      </c>
      <c r="H1587" s="180">
        <v>0.19889416968846071</v>
      </c>
      <c r="I1587" s="201">
        <v>1811</v>
      </c>
      <c r="J1587" s="184">
        <v>60.572358416953172</v>
      </c>
      <c r="K1587" s="201">
        <v>1734</v>
      </c>
      <c r="L1587" s="184">
        <v>32.057517561330215</v>
      </c>
      <c r="M1587" s="201">
        <v>1712</v>
      </c>
      <c r="N1587" s="184">
        <v>2.7253210326145152</v>
      </c>
      <c r="O1587" s="201">
        <v>1851</v>
      </c>
      <c r="P1587" s="184">
        <v>261.3365454634029</v>
      </c>
      <c r="Q1587" s="201">
        <v>1583</v>
      </c>
      <c r="S1587" s="234">
        <v>1580</v>
      </c>
    </row>
    <row r="1588" spans="1:19" s="28" customFormat="1" ht="15" customHeight="1" x14ac:dyDescent="0.25">
      <c r="A1588" s="145" t="s">
        <v>3413</v>
      </c>
      <c r="B1588" s="146">
        <v>7</v>
      </c>
      <c r="C1588" s="147" t="s">
        <v>3414</v>
      </c>
      <c r="D1588" s="136"/>
      <c r="E1588" s="16"/>
      <c r="F1588" s="178">
        <v>9687.412453904748</v>
      </c>
      <c r="G1588" s="201">
        <v>477</v>
      </c>
      <c r="H1588" s="180">
        <v>0.30030895021192289</v>
      </c>
      <c r="I1588" s="201">
        <v>1431</v>
      </c>
      <c r="J1588" s="184">
        <v>66.181870515976414</v>
      </c>
      <c r="K1588" s="201">
        <v>1563</v>
      </c>
      <c r="L1588" s="184">
        <v>32.391119640994567</v>
      </c>
      <c r="M1588" s="201">
        <v>1704</v>
      </c>
      <c r="N1588" s="184">
        <v>4.5842996057002461</v>
      </c>
      <c r="O1588" s="201">
        <v>1433</v>
      </c>
      <c r="P1588" s="184">
        <v>420.95808405104395</v>
      </c>
      <c r="Q1588" s="201">
        <v>1207</v>
      </c>
      <c r="S1588" s="234">
        <v>1581</v>
      </c>
    </row>
    <row r="1589" spans="1:19" s="28" customFormat="1" ht="15" customHeight="1" x14ac:dyDescent="0.25">
      <c r="A1589" s="145" t="s">
        <v>3415</v>
      </c>
      <c r="B1589" s="146">
        <v>8</v>
      </c>
      <c r="C1589" s="147" t="s">
        <v>3416</v>
      </c>
      <c r="D1589" s="136"/>
      <c r="E1589" s="16"/>
      <c r="F1589" s="178">
        <v>10582.54909994168</v>
      </c>
      <c r="G1589" s="201">
        <v>439</v>
      </c>
      <c r="H1589" s="180">
        <v>0.18731415113010938</v>
      </c>
      <c r="I1589" s="201">
        <v>1828</v>
      </c>
      <c r="J1589" s="184">
        <v>61.569668281179538</v>
      </c>
      <c r="K1589" s="201">
        <v>1711</v>
      </c>
      <c r="L1589" s="184">
        <v>29.078106274875623</v>
      </c>
      <c r="M1589" s="201">
        <v>1762</v>
      </c>
      <c r="N1589" s="184">
        <v>3.1575150429571917</v>
      </c>
      <c r="O1589" s="201">
        <v>1811</v>
      </c>
      <c r="P1589" s="184">
        <v>194.42179900641671</v>
      </c>
      <c r="Q1589" s="201">
        <v>1752</v>
      </c>
      <c r="S1589" s="234">
        <v>1582</v>
      </c>
    </row>
    <row r="1590" spans="1:19" s="28" customFormat="1" ht="15" customHeight="1" x14ac:dyDescent="0.25">
      <c r="A1590" s="145" t="s">
        <v>3417</v>
      </c>
      <c r="B1590" s="146">
        <v>9</v>
      </c>
      <c r="C1590" s="147" t="s">
        <v>3418</v>
      </c>
      <c r="D1590" s="136"/>
      <c r="E1590" s="16"/>
      <c r="F1590" s="178">
        <v>1665.4173369461028</v>
      </c>
      <c r="G1590" s="201">
        <v>1364</v>
      </c>
      <c r="H1590" s="180">
        <v>0.33506107381826838</v>
      </c>
      <c r="I1590" s="201">
        <v>1241</v>
      </c>
      <c r="J1590" s="184">
        <v>69.979393148320085</v>
      </c>
      <c r="K1590" s="201">
        <v>1365</v>
      </c>
      <c r="L1590" s="184">
        <v>32.584115638816421</v>
      </c>
      <c r="M1590" s="201">
        <v>1693</v>
      </c>
      <c r="N1590" s="184">
        <v>5.341892090401827</v>
      </c>
      <c r="O1590" s="201">
        <v>1140</v>
      </c>
      <c r="P1590" s="184">
        <v>468.86043815453013</v>
      </c>
      <c r="Q1590" s="201">
        <v>1110</v>
      </c>
      <c r="S1590" s="234">
        <v>1583</v>
      </c>
    </row>
    <row r="1591" spans="1:19" s="28" customFormat="1" ht="15" customHeight="1" x14ac:dyDescent="0.25">
      <c r="A1591" s="145" t="s">
        <v>3419</v>
      </c>
      <c r="B1591" s="146">
        <v>10</v>
      </c>
      <c r="C1591" s="147" t="s">
        <v>3420</v>
      </c>
      <c r="D1591" s="136"/>
      <c r="E1591" s="16"/>
      <c r="F1591" s="178">
        <v>11256.167115913229</v>
      </c>
      <c r="G1591" s="201">
        <v>425</v>
      </c>
      <c r="H1591" s="180">
        <v>0.38050552525280212</v>
      </c>
      <c r="I1591" s="201">
        <v>998</v>
      </c>
      <c r="J1591" s="184">
        <v>66.824803025411484</v>
      </c>
      <c r="K1591" s="201">
        <v>1534</v>
      </c>
      <c r="L1591" s="184">
        <v>55.356150598430034</v>
      </c>
      <c r="M1591" s="201">
        <v>976</v>
      </c>
      <c r="N1591" s="184">
        <v>5.841716936142717</v>
      </c>
      <c r="O1591" s="201">
        <v>956</v>
      </c>
      <c r="P1591" s="184">
        <v>525.78971840538929</v>
      </c>
      <c r="Q1591" s="201">
        <v>985</v>
      </c>
      <c r="S1591" s="234">
        <v>1584</v>
      </c>
    </row>
    <row r="1592" spans="1:19" s="28" customFormat="1" ht="15" customHeight="1" x14ac:dyDescent="0.25">
      <c r="A1592" s="145" t="s">
        <v>3423</v>
      </c>
      <c r="B1592" s="146">
        <v>1</v>
      </c>
      <c r="C1592" s="147" t="s">
        <v>3424</v>
      </c>
      <c r="D1592" s="136"/>
      <c r="E1592" s="16"/>
      <c r="F1592" s="178">
        <v>27789.512141702231</v>
      </c>
      <c r="G1592" s="201">
        <v>196</v>
      </c>
      <c r="H1592" s="180">
        <v>0.33602190084999572</v>
      </c>
      <c r="I1592" s="201">
        <v>1234</v>
      </c>
      <c r="J1592" s="184">
        <v>58.596768086944948</v>
      </c>
      <c r="K1592" s="201">
        <v>1766</v>
      </c>
      <c r="L1592" s="184">
        <v>58.684560004319657</v>
      </c>
      <c r="M1592" s="201">
        <v>832</v>
      </c>
      <c r="N1592" s="184">
        <v>5.1014350168438432</v>
      </c>
      <c r="O1592" s="201">
        <v>1233</v>
      </c>
      <c r="P1592" s="184">
        <v>487.17265440819256</v>
      </c>
      <c r="Q1592" s="201">
        <v>1070</v>
      </c>
      <c r="S1592" s="234">
        <v>1585</v>
      </c>
    </row>
    <row r="1593" spans="1:19" s="28" customFormat="1" ht="15" customHeight="1" x14ac:dyDescent="0.25">
      <c r="A1593" s="145" t="s">
        <v>3425</v>
      </c>
      <c r="B1593" s="146">
        <v>2</v>
      </c>
      <c r="C1593" s="147" t="s">
        <v>3426</v>
      </c>
      <c r="D1593" s="136"/>
      <c r="E1593" s="16"/>
      <c r="F1593" s="178">
        <v>7367.5082554018345</v>
      </c>
      <c r="G1593" s="201">
        <v>591</v>
      </c>
      <c r="H1593" s="180">
        <v>0.36824983581336318</v>
      </c>
      <c r="I1593" s="201">
        <v>1070</v>
      </c>
      <c r="J1593" s="184">
        <v>63.35641097916816</v>
      </c>
      <c r="K1593" s="201">
        <v>1676</v>
      </c>
      <c r="L1593" s="184">
        <v>58.847409260513558</v>
      </c>
      <c r="M1593" s="201">
        <v>817</v>
      </c>
      <c r="N1593" s="184">
        <v>5.5764918823849179</v>
      </c>
      <c r="O1593" s="201">
        <v>1055</v>
      </c>
      <c r="P1593" s="184">
        <v>521.73672628630527</v>
      </c>
      <c r="Q1593" s="201">
        <v>991</v>
      </c>
      <c r="S1593" s="234">
        <v>1586</v>
      </c>
    </row>
    <row r="1594" spans="1:19" s="28" customFormat="1" ht="15" customHeight="1" x14ac:dyDescent="0.25">
      <c r="A1594" s="145" t="s">
        <v>3427</v>
      </c>
      <c r="B1594" s="146">
        <v>3</v>
      </c>
      <c r="C1594" s="147" t="s">
        <v>3428</v>
      </c>
      <c r="D1594" s="136"/>
      <c r="E1594" s="16"/>
      <c r="F1594" s="178">
        <v>11263.215435960765</v>
      </c>
      <c r="G1594" s="201">
        <v>424</v>
      </c>
      <c r="H1594" s="180">
        <v>0.20566237047158967</v>
      </c>
      <c r="I1594" s="201">
        <v>1792</v>
      </c>
      <c r="J1594" s="184">
        <v>61.045582620175082</v>
      </c>
      <c r="K1594" s="201">
        <v>1724</v>
      </c>
      <c r="L1594" s="184">
        <v>53.879996321712945</v>
      </c>
      <c r="M1594" s="201">
        <v>1048</v>
      </c>
      <c r="N1594" s="184">
        <v>3.603942759714728</v>
      </c>
      <c r="O1594" s="201">
        <v>1738</v>
      </c>
      <c r="P1594" s="184">
        <v>171.42678757312746</v>
      </c>
      <c r="Q1594" s="201">
        <v>1784</v>
      </c>
      <c r="S1594" s="234">
        <v>1587</v>
      </c>
    </row>
    <row r="1595" spans="1:19" s="28" customFormat="1" ht="15" customHeight="1" x14ac:dyDescent="0.25">
      <c r="A1595" s="145" t="s">
        <v>3429</v>
      </c>
      <c r="B1595" s="146">
        <v>4</v>
      </c>
      <c r="C1595" s="147" t="s">
        <v>3430</v>
      </c>
      <c r="D1595" s="136"/>
      <c r="E1595" s="16"/>
      <c r="F1595" s="178">
        <v>35793.383007110075</v>
      </c>
      <c r="G1595" s="201">
        <v>157</v>
      </c>
      <c r="H1595" s="180">
        <v>0.22552128151092984</v>
      </c>
      <c r="I1595" s="201">
        <v>1746</v>
      </c>
      <c r="J1595" s="184">
        <v>59.396648986411215</v>
      </c>
      <c r="K1595" s="201">
        <v>1757</v>
      </c>
      <c r="L1595" s="184">
        <v>40.514561660611527</v>
      </c>
      <c r="M1595" s="201">
        <v>1493</v>
      </c>
      <c r="N1595" s="184">
        <v>3.6039071216350766</v>
      </c>
      <c r="O1595" s="201">
        <v>1739</v>
      </c>
      <c r="P1595" s="184">
        <v>252.39329495417729</v>
      </c>
      <c r="Q1595" s="201">
        <v>1601</v>
      </c>
      <c r="S1595" s="234">
        <v>1588</v>
      </c>
    </row>
    <row r="1596" spans="1:19" s="28" customFormat="1" ht="15" customHeight="1" x14ac:dyDescent="0.25">
      <c r="A1596" s="145" t="s">
        <v>3431</v>
      </c>
      <c r="B1596" s="146">
        <v>5</v>
      </c>
      <c r="C1596" s="147" t="s">
        <v>3432</v>
      </c>
      <c r="D1596" s="136"/>
      <c r="E1596" s="16"/>
      <c r="F1596" s="178">
        <v>3897.7209862867976</v>
      </c>
      <c r="G1596" s="201">
        <v>929</v>
      </c>
      <c r="H1596" s="180">
        <v>0.1883814348893558</v>
      </c>
      <c r="I1596" s="201">
        <v>1826</v>
      </c>
      <c r="J1596" s="184">
        <v>57.918419276069301</v>
      </c>
      <c r="K1596" s="201">
        <v>1780</v>
      </c>
      <c r="L1596" s="184">
        <v>49.87297366779719</v>
      </c>
      <c r="M1596" s="201">
        <v>1192</v>
      </c>
      <c r="N1596" s="184">
        <v>3.6997559051449138</v>
      </c>
      <c r="O1596" s="201">
        <v>1715</v>
      </c>
      <c r="P1596" s="184">
        <v>151.28029957914038</v>
      </c>
      <c r="Q1596" s="201">
        <v>1816</v>
      </c>
      <c r="S1596" s="234">
        <v>1589</v>
      </c>
    </row>
    <row r="1597" spans="1:19" s="28" customFormat="1" ht="15" customHeight="1" x14ac:dyDescent="0.25">
      <c r="A1597" s="145" t="s">
        <v>3433</v>
      </c>
      <c r="B1597" s="146">
        <v>6</v>
      </c>
      <c r="C1597" s="147" t="s">
        <v>3434</v>
      </c>
      <c r="D1597" s="136"/>
      <c r="E1597" s="16"/>
      <c r="F1597" s="178">
        <v>8737.9030532154047</v>
      </c>
      <c r="G1597" s="201">
        <v>522</v>
      </c>
      <c r="H1597" s="180">
        <v>0.29380842571633475</v>
      </c>
      <c r="I1597" s="201">
        <v>1469</v>
      </c>
      <c r="J1597" s="184">
        <v>63.656468985776478</v>
      </c>
      <c r="K1597" s="201">
        <v>1668</v>
      </c>
      <c r="L1597" s="184">
        <v>52.003857991700798</v>
      </c>
      <c r="M1597" s="201">
        <v>1119</v>
      </c>
      <c r="N1597" s="184">
        <v>4.7040648254876842</v>
      </c>
      <c r="O1597" s="201">
        <v>1391</v>
      </c>
      <c r="P1597" s="184">
        <v>332.5513794101667</v>
      </c>
      <c r="Q1597" s="201">
        <v>1417</v>
      </c>
      <c r="S1597" s="234">
        <v>1590</v>
      </c>
    </row>
    <row r="1598" spans="1:19" s="28" customFormat="1" ht="15" customHeight="1" x14ac:dyDescent="0.25">
      <c r="A1598" s="145" t="s">
        <v>3435</v>
      </c>
      <c r="B1598" s="146">
        <v>7</v>
      </c>
      <c r="C1598" s="147" t="s">
        <v>3436</v>
      </c>
      <c r="D1598" s="136"/>
      <c r="E1598" s="16"/>
      <c r="F1598" s="178">
        <v>7189.2864484855945</v>
      </c>
      <c r="G1598" s="201">
        <v>600</v>
      </c>
      <c r="H1598" s="180">
        <v>0.21105292330720499</v>
      </c>
      <c r="I1598" s="201">
        <v>1784</v>
      </c>
      <c r="J1598" s="184">
        <v>58.16510454792072</v>
      </c>
      <c r="K1598" s="201">
        <v>1772</v>
      </c>
      <c r="L1598" s="184">
        <v>31.521756596349199</v>
      </c>
      <c r="M1598" s="201">
        <v>1722</v>
      </c>
      <c r="N1598" s="184">
        <v>3.6474259572652201</v>
      </c>
      <c r="O1598" s="201">
        <v>1727</v>
      </c>
      <c r="P1598" s="184">
        <v>242.02193575530956</v>
      </c>
      <c r="Q1598" s="201">
        <v>1628</v>
      </c>
      <c r="S1598" s="234">
        <v>1591</v>
      </c>
    </row>
    <row r="1599" spans="1:19" s="28" customFormat="1" ht="15" customHeight="1" x14ac:dyDescent="0.25">
      <c r="A1599" s="145" t="s">
        <v>3437</v>
      </c>
      <c r="B1599" s="146">
        <v>8</v>
      </c>
      <c r="C1599" s="147" t="s">
        <v>3438</v>
      </c>
      <c r="D1599" s="136"/>
      <c r="E1599" s="16"/>
      <c r="F1599" s="178">
        <v>10232.146903292803</v>
      </c>
      <c r="G1599" s="201">
        <v>459</v>
      </c>
      <c r="H1599" s="180">
        <v>0.20776590854926411</v>
      </c>
      <c r="I1599" s="201">
        <v>1789</v>
      </c>
      <c r="J1599" s="184">
        <v>62.620980403676484</v>
      </c>
      <c r="K1599" s="201">
        <v>1691</v>
      </c>
      <c r="L1599" s="184">
        <v>38.489034590809865</v>
      </c>
      <c r="M1599" s="201">
        <v>1546</v>
      </c>
      <c r="N1599" s="184">
        <v>3.5225187026400273</v>
      </c>
      <c r="O1599" s="201">
        <v>1757</v>
      </c>
      <c r="P1599" s="184">
        <v>198.17537428283208</v>
      </c>
      <c r="Q1599" s="201">
        <v>1740</v>
      </c>
      <c r="S1599" s="234">
        <v>1592</v>
      </c>
    </row>
    <row r="1600" spans="1:19" s="28" customFormat="1" ht="15" customHeight="1" x14ac:dyDescent="0.25">
      <c r="A1600" s="145" t="s">
        <v>3441</v>
      </c>
      <c r="B1600" s="146">
        <v>1</v>
      </c>
      <c r="C1600" s="147" t="s">
        <v>3442</v>
      </c>
      <c r="D1600" s="136"/>
      <c r="E1600" s="16"/>
      <c r="F1600" s="178">
        <v>83090.631234661036</v>
      </c>
      <c r="G1600" s="201">
        <v>73</v>
      </c>
      <c r="H1600" s="180">
        <v>0.45923782503660932</v>
      </c>
      <c r="I1600" s="201">
        <v>671</v>
      </c>
      <c r="J1600" s="184">
        <v>72.044132116172975</v>
      </c>
      <c r="K1600" s="201">
        <v>1217</v>
      </c>
      <c r="L1600" s="184">
        <v>59.917193439265922</v>
      </c>
      <c r="M1600" s="201">
        <v>787</v>
      </c>
      <c r="N1600" s="184">
        <v>6.2188928186773262</v>
      </c>
      <c r="O1600" s="201">
        <v>834</v>
      </c>
      <c r="P1600" s="184">
        <v>740.15952154623722</v>
      </c>
      <c r="Q1600" s="201">
        <v>653</v>
      </c>
      <c r="S1600" s="234">
        <v>1593</v>
      </c>
    </row>
    <row r="1601" spans="1:19" s="28" customFormat="1" ht="15" customHeight="1" x14ac:dyDescent="0.25">
      <c r="A1601" s="145" t="s">
        <v>3443</v>
      </c>
      <c r="B1601" s="146">
        <v>2</v>
      </c>
      <c r="C1601" s="147" t="s">
        <v>3444</v>
      </c>
      <c r="D1601" s="136"/>
      <c r="E1601" s="16"/>
      <c r="F1601" s="178">
        <v>9474.9559496147685</v>
      </c>
      <c r="G1601" s="201">
        <v>488</v>
      </c>
      <c r="H1601" s="180">
        <v>0.46708249612155384</v>
      </c>
      <c r="I1601" s="201">
        <v>643</v>
      </c>
      <c r="J1601" s="184">
        <v>74.73604544353033</v>
      </c>
      <c r="K1601" s="201">
        <v>982</v>
      </c>
      <c r="L1601" s="184">
        <v>57.382932580841349</v>
      </c>
      <c r="M1601" s="201">
        <v>886</v>
      </c>
      <c r="N1601" s="184">
        <v>6.1007414880984596</v>
      </c>
      <c r="O1601" s="201">
        <v>879</v>
      </c>
      <c r="P1601" s="184">
        <v>761.8734960035307</v>
      </c>
      <c r="Q1601" s="201">
        <v>614</v>
      </c>
      <c r="S1601" s="234">
        <v>1594</v>
      </c>
    </row>
    <row r="1602" spans="1:19" s="28" customFormat="1" ht="15" customHeight="1" x14ac:dyDescent="0.25">
      <c r="A1602" s="145" t="s">
        <v>3445</v>
      </c>
      <c r="B1602" s="146">
        <v>3</v>
      </c>
      <c r="C1602" s="147" t="s">
        <v>3446</v>
      </c>
      <c r="D1602" s="136"/>
      <c r="E1602" s="16"/>
      <c r="F1602" s="178">
        <v>7842.7664071784729</v>
      </c>
      <c r="G1602" s="201">
        <v>569</v>
      </c>
      <c r="H1602" s="180">
        <v>0.30888085111015978</v>
      </c>
      <c r="I1602" s="201">
        <v>1387</v>
      </c>
      <c r="J1602" s="184">
        <v>75.136146486150366</v>
      </c>
      <c r="K1602" s="201">
        <v>943</v>
      </c>
      <c r="L1602" s="184">
        <v>44.295437332161505</v>
      </c>
      <c r="M1602" s="201">
        <v>1392</v>
      </c>
      <c r="N1602" s="184">
        <v>4.3884835222007563</v>
      </c>
      <c r="O1602" s="201">
        <v>1521</v>
      </c>
      <c r="P1602" s="184">
        <v>340.93710461454452</v>
      </c>
      <c r="Q1602" s="201">
        <v>1395</v>
      </c>
      <c r="S1602" s="234">
        <v>1595</v>
      </c>
    </row>
    <row r="1603" spans="1:19" s="28" customFormat="1" ht="15" customHeight="1" x14ac:dyDescent="0.25">
      <c r="A1603" s="145" t="s">
        <v>3447</v>
      </c>
      <c r="B1603" s="146">
        <v>4</v>
      </c>
      <c r="C1603" s="147" t="s">
        <v>3448</v>
      </c>
      <c r="D1603" s="136"/>
      <c r="E1603" s="16"/>
      <c r="F1603" s="178">
        <v>14093.619386477993</v>
      </c>
      <c r="G1603" s="201">
        <v>344</v>
      </c>
      <c r="H1603" s="180">
        <v>0.40425414314408831</v>
      </c>
      <c r="I1603" s="201">
        <v>893</v>
      </c>
      <c r="J1603" s="184">
        <v>72.165544101250575</v>
      </c>
      <c r="K1603" s="201">
        <v>1205</v>
      </c>
      <c r="L1603" s="184">
        <v>49.465937696465858</v>
      </c>
      <c r="M1603" s="201">
        <v>1205</v>
      </c>
      <c r="N1603" s="184">
        <v>4.2622579234861115</v>
      </c>
      <c r="O1603" s="201">
        <v>1566</v>
      </c>
      <c r="P1603" s="184">
        <v>742.34459826477439</v>
      </c>
      <c r="Q1603" s="201">
        <v>651</v>
      </c>
      <c r="S1603" s="234">
        <v>1596</v>
      </c>
    </row>
    <row r="1604" spans="1:19" s="28" customFormat="1" ht="15" customHeight="1" x14ac:dyDescent="0.25">
      <c r="A1604" s="145" t="s">
        <v>3449</v>
      </c>
      <c r="B1604" s="146">
        <v>5</v>
      </c>
      <c r="C1604" s="147" t="s">
        <v>3450</v>
      </c>
      <c r="D1604" s="136"/>
      <c r="E1604" s="16"/>
      <c r="F1604" s="178">
        <v>15344.192743483471</v>
      </c>
      <c r="G1604" s="201">
        <v>324</v>
      </c>
      <c r="H1604" s="180">
        <v>0.4853769720762669</v>
      </c>
      <c r="I1604" s="201">
        <v>569</v>
      </c>
      <c r="J1604" s="184">
        <v>75.170245838620573</v>
      </c>
      <c r="K1604" s="201">
        <v>941</v>
      </c>
      <c r="L1604" s="184">
        <v>69.669135200123506</v>
      </c>
      <c r="M1604" s="201">
        <v>388</v>
      </c>
      <c r="N1604" s="184">
        <v>6.5823561576522795</v>
      </c>
      <c r="O1604" s="201">
        <v>734</v>
      </c>
      <c r="P1604" s="184">
        <v>730.92502438967222</v>
      </c>
      <c r="Q1604" s="201">
        <v>671</v>
      </c>
      <c r="S1604" s="234">
        <v>1597</v>
      </c>
    </row>
    <row r="1605" spans="1:19" s="28" customFormat="1" ht="15" customHeight="1" x14ac:dyDescent="0.25">
      <c r="A1605" s="145" t="s">
        <v>3451</v>
      </c>
      <c r="B1605" s="146">
        <v>6</v>
      </c>
      <c r="C1605" s="147" t="s">
        <v>3452</v>
      </c>
      <c r="D1605" s="136"/>
      <c r="E1605" s="16"/>
      <c r="F1605" s="178">
        <v>8585.8607207614368</v>
      </c>
      <c r="G1605" s="201">
        <v>529</v>
      </c>
      <c r="H1605" s="180">
        <v>0.3612289400912424</v>
      </c>
      <c r="I1605" s="201">
        <v>1111</v>
      </c>
      <c r="J1605" s="184">
        <v>73.475810563089155</v>
      </c>
      <c r="K1605" s="201">
        <v>1104</v>
      </c>
      <c r="L1605" s="184">
        <v>57.192103050255199</v>
      </c>
      <c r="M1605" s="201">
        <v>896</v>
      </c>
      <c r="N1605" s="184">
        <v>4.9881085407360111</v>
      </c>
      <c r="O1605" s="201">
        <v>1274</v>
      </c>
      <c r="P1605" s="184">
        <v>436.3287702627938</v>
      </c>
      <c r="Q1605" s="201">
        <v>1180</v>
      </c>
      <c r="S1605" s="234">
        <v>1598</v>
      </c>
    </row>
    <row r="1606" spans="1:19" s="28" customFormat="1" ht="15" customHeight="1" x14ac:dyDescent="0.25">
      <c r="A1606" s="145" t="s">
        <v>3453</v>
      </c>
      <c r="B1606" s="146">
        <v>7</v>
      </c>
      <c r="C1606" s="147" t="s">
        <v>3454</v>
      </c>
      <c r="D1606" s="136"/>
      <c r="E1606" s="16"/>
      <c r="F1606" s="178">
        <v>6477.40612368457</v>
      </c>
      <c r="G1606" s="201">
        <v>657</v>
      </c>
      <c r="H1606" s="180">
        <v>0.31064121516416215</v>
      </c>
      <c r="I1606" s="201">
        <v>1377</v>
      </c>
      <c r="J1606" s="184">
        <v>74.358462649827146</v>
      </c>
      <c r="K1606" s="201">
        <v>1016</v>
      </c>
      <c r="L1606" s="184">
        <v>56.440950767098791</v>
      </c>
      <c r="M1606" s="201">
        <v>926</v>
      </c>
      <c r="N1606" s="184">
        <v>4.477024983832596</v>
      </c>
      <c r="O1606" s="201">
        <v>1483</v>
      </c>
      <c r="P1606" s="184">
        <v>310.36236203376347</v>
      </c>
      <c r="Q1606" s="201">
        <v>1454</v>
      </c>
      <c r="S1606" s="234">
        <v>1599</v>
      </c>
    </row>
    <row r="1607" spans="1:19" s="28" customFormat="1" ht="15" customHeight="1" x14ac:dyDescent="0.25">
      <c r="A1607" s="145" t="s">
        <v>3455</v>
      </c>
      <c r="B1607" s="146">
        <v>8</v>
      </c>
      <c r="C1607" s="147" t="s">
        <v>3456</v>
      </c>
      <c r="D1607" s="136"/>
      <c r="E1607" s="16"/>
      <c r="F1607" s="178">
        <v>3675.1954533574817</v>
      </c>
      <c r="G1607" s="201">
        <v>958</v>
      </c>
      <c r="H1607" s="180">
        <v>0.37547272376573582</v>
      </c>
      <c r="I1607" s="201">
        <v>1031</v>
      </c>
      <c r="J1607" s="184">
        <v>75.564476253754236</v>
      </c>
      <c r="K1607" s="201">
        <v>898</v>
      </c>
      <c r="L1607" s="184">
        <v>34.106137300557918</v>
      </c>
      <c r="M1607" s="201">
        <v>1652</v>
      </c>
      <c r="N1607" s="184">
        <v>5.4928297720417403</v>
      </c>
      <c r="O1607" s="201">
        <v>1083</v>
      </c>
      <c r="P1607" s="184">
        <v>554.8835791183551</v>
      </c>
      <c r="Q1607" s="201">
        <v>934</v>
      </c>
      <c r="S1607" s="234">
        <v>1600</v>
      </c>
    </row>
    <row r="1608" spans="1:19" s="28" customFormat="1" ht="15" customHeight="1" x14ac:dyDescent="0.25">
      <c r="A1608" s="145" t="s">
        <v>3457</v>
      </c>
      <c r="B1608" s="146">
        <v>9</v>
      </c>
      <c r="C1608" s="147" t="s">
        <v>3458</v>
      </c>
      <c r="D1608" s="136"/>
      <c r="E1608" s="16"/>
      <c r="F1608" s="178">
        <v>6001.141069043998</v>
      </c>
      <c r="G1608" s="201">
        <v>695</v>
      </c>
      <c r="H1608" s="180">
        <v>0.3599386596441071</v>
      </c>
      <c r="I1608" s="201">
        <v>1117</v>
      </c>
      <c r="J1608" s="184">
        <v>75.710655230950678</v>
      </c>
      <c r="K1608" s="201">
        <v>881</v>
      </c>
      <c r="L1608" s="184">
        <v>60.255413615502214</v>
      </c>
      <c r="M1608" s="201">
        <v>774</v>
      </c>
      <c r="N1608" s="184">
        <v>5.5385665543844009</v>
      </c>
      <c r="O1608" s="201">
        <v>1068</v>
      </c>
      <c r="P1608" s="184">
        <v>376.46643084750053</v>
      </c>
      <c r="Q1608" s="201">
        <v>1310</v>
      </c>
      <c r="S1608" s="234">
        <v>1601</v>
      </c>
    </row>
    <row r="1609" spans="1:19" s="28" customFormat="1" ht="15" customHeight="1" x14ac:dyDescent="0.25">
      <c r="A1609" s="145" t="s">
        <v>3459</v>
      </c>
      <c r="B1609" s="146">
        <v>10</v>
      </c>
      <c r="C1609" s="147" t="s">
        <v>3460</v>
      </c>
      <c r="D1609" s="136"/>
      <c r="E1609" s="16"/>
      <c r="F1609" s="178">
        <v>8559.6812462991657</v>
      </c>
      <c r="G1609" s="201">
        <v>531</v>
      </c>
      <c r="H1609" s="180">
        <v>0.26291508812324793</v>
      </c>
      <c r="I1609" s="201">
        <v>1624</v>
      </c>
      <c r="J1609" s="184">
        <v>72.467710717462566</v>
      </c>
      <c r="K1609" s="201">
        <v>1187</v>
      </c>
      <c r="L1609" s="184">
        <v>53.020767316524704</v>
      </c>
      <c r="M1609" s="201">
        <v>1074</v>
      </c>
      <c r="N1609" s="184">
        <v>3.9278075464704201</v>
      </c>
      <c r="O1609" s="201">
        <v>1666</v>
      </c>
      <c r="P1609" s="184">
        <v>235.89605686955787</v>
      </c>
      <c r="Q1609" s="201">
        <v>1648</v>
      </c>
      <c r="S1609" s="234">
        <v>1602</v>
      </c>
    </row>
    <row r="1610" spans="1:19" s="28" customFormat="1" ht="15" customHeight="1" x14ac:dyDescent="0.25">
      <c r="A1610" s="145" t="s">
        <v>3463</v>
      </c>
      <c r="B1610" s="146">
        <v>1</v>
      </c>
      <c r="C1610" s="147" t="s">
        <v>3464</v>
      </c>
      <c r="D1610" s="136"/>
      <c r="E1610" s="16"/>
      <c r="F1610" s="178">
        <v>88586.307066010384</v>
      </c>
      <c r="G1610" s="201">
        <v>67</v>
      </c>
      <c r="H1610" s="180">
        <v>0.51393178644835502</v>
      </c>
      <c r="I1610" s="201">
        <v>475</v>
      </c>
      <c r="J1610" s="184">
        <v>79.320867746263104</v>
      </c>
      <c r="K1610" s="201">
        <v>557</v>
      </c>
      <c r="L1610" s="184">
        <v>63.19820822671668</v>
      </c>
      <c r="M1610" s="201">
        <v>652</v>
      </c>
      <c r="N1610" s="184">
        <v>7.8843637735670349</v>
      </c>
      <c r="O1610" s="201">
        <v>406</v>
      </c>
      <c r="P1610" s="184">
        <v>745.23507615496464</v>
      </c>
      <c r="Q1610" s="201">
        <v>645</v>
      </c>
      <c r="S1610" s="234">
        <v>1603</v>
      </c>
    </row>
    <row r="1611" spans="1:19" s="28" customFormat="1" ht="15" customHeight="1" x14ac:dyDescent="0.25">
      <c r="A1611" s="145" t="s">
        <v>3465</v>
      </c>
      <c r="B1611" s="146">
        <v>2</v>
      </c>
      <c r="C1611" s="147" t="s">
        <v>3466</v>
      </c>
      <c r="D1611" s="136"/>
      <c r="E1611" s="16"/>
      <c r="F1611" s="178">
        <v>2429.6566106716723</v>
      </c>
      <c r="G1611" s="201">
        <v>1174</v>
      </c>
      <c r="H1611" s="180">
        <v>0.50161607085998805</v>
      </c>
      <c r="I1611" s="201">
        <v>522</v>
      </c>
      <c r="J1611" s="184">
        <v>81.501147188985314</v>
      </c>
      <c r="K1611" s="201">
        <v>397</v>
      </c>
      <c r="L1611" s="184">
        <v>62.684467197155342</v>
      </c>
      <c r="M1611" s="201">
        <v>670</v>
      </c>
      <c r="N1611" s="184">
        <v>6.3577187864229225</v>
      </c>
      <c r="O1611" s="201">
        <v>797</v>
      </c>
      <c r="P1611" s="184">
        <v>771.57279516280903</v>
      </c>
      <c r="Q1611" s="201">
        <v>604</v>
      </c>
      <c r="S1611" s="234">
        <v>1604</v>
      </c>
    </row>
    <row r="1612" spans="1:19" s="28" customFormat="1" ht="15" customHeight="1" x14ac:dyDescent="0.25">
      <c r="A1612" s="145" t="s">
        <v>3467</v>
      </c>
      <c r="B1612" s="146">
        <v>3</v>
      </c>
      <c r="C1612" s="147" t="s">
        <v>3468</v>
      </c>
      <c r="D1612" s="136"/>
      <c r="E1612" s="16"/>
      <c r="F1612" s="178">
        <v>1143.8416534285204</v>
      </c>
      <c r="G1612" s="201">
        <v>1525</v>
      </c>
      <c r="H1612" s="180">
        <v>0.51574235724535789</v>
      </c>
      <c r="I1612" s="201">
        <v>467</v>
      </c>
      <c r="J1612" s="184">
        <v>86.438297851523274</v>
      </c>
      <c r="K1612" s="201">
        <v>111</v>
      </c>
      <c r="L1612" s="184">
        <v>54.473613987674831</v>
      </c>
      <c r="M1612" s="201">
        <v>1020</v>
      </c>
      <c r="N1612" s="184">
        <v>6.507514987228916</v>
      </c>
      <c r="O1612" s="201">
        <v>755</v>
      </c>
      <c r="P1612" s="184">
        <v>812.11022566057079</v>
      </c>
      <c r="Q1612" s="201">
        <v>542</v>
      </c>
      <c r="S1612" s="234">
        <v>1605</v>
      </c>
    </row>
    <row r="1613" spans="1:19" s="28" customFormat="1" ht="15" customHeight="1" x14ac:dyDescent="0.25">
      <c r="A1613" s="145" t="s">
        <v>3469</v>
      </c>
      <c r="B1613" s="146">
        <v>4</v>
      </c>
      <c r="C1613" s="147" t="s">
        <v>3470</v>
      </c>
      <c r="D1613" s="136"/>
      <c r="E1613" s="16"/>
      <c r="F1613" s="178">
        <v>14971.638683828054</v>
      </c>
      <c r="G1613" s="201">
        <v>331</v>
      </c>
      <c r="H1613" s="180">
        <v>0.46122405456075433</v>
      </c>
      <c r="I1613" s="201">
        <v>665</v>
      </c>
      <c r="J1613" s="184">
        <v>85.169648653734484</v>
      </c>
      <c r="K1613" s="201">
        <v>153</v>
      </c>
      <c r="L1613" s="184">
        <v>53.175825117412181</v>
      </c>
      <c r="M1613" s="201">
        <v>1067</v>
      </c>
      <c r="N1613" s="184">
        <v>6.1486119406306363</v>
      </c>
      <c r="O1613" s="201">
        <v>862</v>
      </c>
      <c r="P1613" s="184">
        <v>632.63809505227903</v>
      </c>
      <c r="Q1613" s="201">
        <v>805</v>
      </c>
      <c r="S1613" s="234">
        <v>1606</v>
      </c>
    </row>
    <row r="1614" spans="1:19" s="28" customFormat="1" ht="15" customHeight="1" x14ac:dyDescent="0.25">
      <c r="A1614" s="145" t="s">
        <v>3471</v>
      </c>
      <c r="B1614" s="146">
        <v>5</v>
      </c>
      <c r="C1614" s="147" t="s">
        <v>3472</v>
      </c>
      <c r="D1614" s="136"/>
      <c r="E1614" s="16"/>
      <c r="F1614" s="178">
        <v>13039.392087939559</v>
      </c>
      <c r="G1614" s="201">
        <v>378</v>
      </c>
      <c r="H1614" s="180">
        <v>0.55109924967858648</v>
      </c>
      <c r="I1614" s="201">
        <v>359</v>
      </c>
      <c r="J1614" s="184">
        <v>83.363602414480653</v>
      </c>
      <c r="K1614" s="201">
        <v>236</v>
      </c>
      <c r="L1614" s="184">
        <v>68.015744970777263</v>
      </c>
      <c r="M1614" s="201">
        <v>456</v>
      </c>
      <c r="N1614" s="184">
        <v>6.8448932327161334</v>
      </c>
      <c r="O1614" s="201">
        <v>668</v>
      </c>
      <c r="P1614" s="184">
        <v>897.83746805170529</v>
      </c>
      <c r="Q1614" s="201">
        <v>428</v>
      </c>
      <c r="S1614" s="234">
        <v>1607</v>
      </c>
    </row>
    <row r="1615" spans="1:19" s="28" customFormat="1" ht="15" customHeight="1" x14ac:dyDescent="0.25">
      <c r="A1615" s="145" t="s">
        <v>3473</v>
      </c>
      <c r="B1615" s="146">
        <v>6</v>
      </c>
      <c r="C1615" s="147" t="s">
        <v>3474</v>
      </c>
      <c r="D1615" s="136"/>
      <c r="E1615" s="16"/>
      <c r="F1615" s="178">
        <v>4956.9827991448992</v>
      </c>
      <c r="G1615" s="201">
        <v>794</v>
      </c>
      <c r="H1615" s="180">
        <v>0.47681977936530862</v>
      </c>
      <c r="I1615" s="201">
        <v>609</v>
      </c>
      <c r="J1615" s="184">
        <v>82.390159509450001</v>
      </c>
      <c r="K1615" s="201">
        <v>315</v>
      </c>
      <c r="L1615" s="184">
        <v>58.975855732347895</v>
      </c>
      <c r="M1615" s="201">
        <v>812</v>
      </c>
      <c r="N1615" s="184">
        <v>5.7370766502650952</v>
      </c>
      <c r="O1615" s="201">
        <v>996</v>
      </c>
      <c r="P1615" s="184">
        <v>725.89753162221757</v>
      </c>
      <c r="Q1615" s="201">
        <v>678</v>
      </c>
      <c r="S1615" s="234">
        <v>1608</v>
      </c>
    </row>
    <row r="1616" spans="1:19" s="28" customFormat="1" ht="15" customHeight="1" x14ac:dyDescent="0.25">
      <c r="A1616" s="145" t="s">
        <v>3475</v>
      </c>
      <c r="B1616" s="146">
        <v>7</v>
      </c>
      <c r="C1616" s="147" t="s">
        <v>3476</v>
      </c>
      <c r="D1616" s="136"/>
      <c r="E1616" s="16"/>
      <c r="F1616" s="178">
        <v>5660.8079010344554</v>
      </c>
      <c r="G1616" s="201">
        <v>720</v>
      </c>
      <c r="H1616" s="180">
        <v>0.36609803745623182</v>
      </c>
      <c r="I1616" s="201">
        <v>1078</v>
      </c>
      <c r="J1616" s="184">
        <v>80.694849288105615</v>
      </c>
      <c r="K1616" s="201">
        <v>451</v>
      </c>
      <c r="L1616" s="184">
        <v>53.677578822065321</v>
      </c>
      <c r="M1616" s="201">
        <v>1052</v>
      </c>
      <c r="N1616" s="184">
        <v>5.110475478441951</v>
      </c>
      <c r="O1616" s="201">
        <v>1231</v>
      </c>
      <c r="P1616" s="184">
        <v>403.33913899680641</v>
      </c>
      <c r="Q1616" s="201">
        <v>1245</v>
      </c>
      <c r="S1616" s="234">
        <v>1609</v>
      </c>
    </row>
    <row r="1617" spans="1:22" s="28" customFormat="1" ht="15" customHeight="1" x14ac:dyDescent="0.25">
      <c r="A1617" s="145" t="s">
        <v>3479</v>
      </c>
      <c r="B1617" s="146">
        <v>1</v>
      </c>
      <c r="C1617" s="147" t="s">
        <v>3480</v>
      </c>
      <c r="D1617" s="136"/>
      <c r="E1617" s="16"/>
      <c r="F1617" s="178">
        <v>170503.89646418882</v>
      </c>
      <c r="G1617" s="201">
        <v>30</v>
      </c>
      <c r="H1617" s="180">
        <v>0.55361289657623936</v>
      </c>
      <c r="I1617" s="201">
        <v>353</v>
      </c>
      <c r="J1617" s="184">
        <v>78.878447760950976</v>
      </c>
      <c r="K1617" s="201">
        <v>593</v>
      </c>
      <c r="L1617" s="184">
        <v>70.344029660675446</v>
      </c>
      <c r="M1617" s="201">
        <v>362</v>
      </c>
      <c r="N1617" s="184">
        <v>8.9443181390091056</v>
      </c>
      <c r="O1617" s="201">
        <v>206</v>
      </c>
      <c r="P1617" s="184">
        <v>817.9280490580112</v>
      </c>
      <c r="Q1617" s="201">
        <v>533</v>
      </c>
      <c r="S1617" s="234">
        <v>1610</v>
      </c>
    </row>
    <row r="1618" spans="1:22" s="28" customFormat="1" ht="15" customHeight="1" x14ac:dyDescent="0.25">
      <c r="A1618" s="145" t="s">
        <v>3481</v>
      </c>
      <c r="B1618" s="146">
        <v>2</v>
      </c>
      <c r="C1618" s="147" t="s">
        <v>1402</v>
      </c>
      <c r="D1618" s="136"/>
      <c r="E1618" s="16"/>
      <c r="F1618" s="178">
        <v>37789.06448342638</v>
      </c>
      <c r="G1618" s="201">
        <v>149</v>
      </c>
      <c r="H1618" s="180">
        <v>0.52957565928006023</v>
      </c>
      <c r="I1618" s="201">
        <v>428</v>
      </c>
      <c r="J1618" s="184">
        <v>80.218913514467729</v>
      </c>
      <c r="K1618" s="201">
        <v>489</v>
      </c>
      <c r="L1618" s="184">
        <v>68.124070721046678</v>
      </c>
      <c r="M1618" s="201">
        <v>449</v>
      </c>
      <c r="N1618" s="184">
        <v>8.3819261321128522</v>
      </c>
      <c r="O1618" s="201">
        <v>313</v>
      </c>
      <c r="P1618" s="184">
        <v>742.91601613348394</v>
      </c>
      <c r="Q1618" s="201">
        <v>650</v>
      </c>
      <c r="S1618" s="234">
        <v>1611</v>
      </c>
    </row>
    <row r="1619" spans="1:22" s="28" customFormat="1" ht="15" customHeight="1" x14ac:dyDescent="0.25">
      <c r="A1619" s="145" t="s">
        <v>3482</v>
      </c>
      <c r="B1619" s="146">
        <v>3</v>
      </c>
      <c r="C1619" s="147" t="s">
        <v>3483</v>
      </c>
      <c r="D1619" s="136"/>
      <c r="E1619" s="16"/>
      <c r="F1619" s="178">
        <v>20563.977190115027</v>
      </c>
      <c r="G1619" s="201">
        <v>254</v>
      </c>
      <c r="H1619" s="180">
        <v>0.49148122701341296</v>
      </c>
      <c r="I1619" s="201">
        <v>556</v>
      </c>
      <c r="J1619" s="184">
        <v>77.712002733303322</v>
      </c>
      <c r="K1619" s="201">
        <v>708</v>
      </c>
      <c r="L1619" s="184">
        <v>64.74010357557475</v>
      </c>
      <c r="M1619" s="201">
        <v>600</v>
      </c>
      <c r="N1619" s="184">
        <v>6.0098968754268354</v>
      </c>
      <c r="O1619" s="201">
        <v>910</v>
      </c>
      <c r="P1619" s="184">
        <v>795.32838993286407</v>
      </c>
      <c r="Q1619" s="201">
        <v>569</v>
      </c>
      <c r="S1619" s="234">
        <v>1612</v>
      </c>
    </row>
    <row r="1620" spans="1:22" s="28" customFormat="1" ht="15" customHeight="1" x14ac:dyDescent="0.25">
      <c r="A1620" s="145" t="s">
        <v>3484</v>
      </c>
      <c r="B1620" s="146">
        <v>4</v>
      </c>
      <c r="C1620" s="147" t="s">
        <v>3485</v>
      </c>
      <c r="D1620" s="136"/>
      <c r="E1620" s="16"/>
      <c r="F1620" s="178">
        <v>12202.655808010773</v>
      </c>
      <c r="G1620" s="201">
        <v>402</v>
      </c>
      <c r="H1620" s="180">
        <v>0.37445646067029209</v>
      </c>
      <c r="I1620" s="201">
        <v>1036</v>
      </c>
      <c r="J1620" s="184">
        <v>76.02288726151788</v>
      </c>
      <c r="K1620" s="201">
        <v>847</v>
      </c>
      <c r="L1620" s="184">
        <v>41.667344864100151</v>
      </c>
      <c r="M1620" s="201">
        <v>1462</v>
      </c>
      <c r="N1620" s="184">
        <v>4.0095162629779839</v>
      </c>
      <c r="O1620" s="201">
        <v>1643</v>
      </c>
      <c r="P1620" s="184">
        <v>632.72963028173501</v>
      </c>
      <c r="Q1620" s="201">
        <v>803</v>
      </c>
      <c r="S1620" s="234">
        <v>1613</v>
      </c>
    </row>
    <row r="1621" spans="1:22" s="28" customFormat="1" ht="15" customHeight="1" x14ac:dyDescent="0.25">
      <c r="A1621" s="145" t="s">
        <v>3486</v>
      </c>
      <c r="B1621" s="146">
        <v>5</v>
      </c>
      <c r="C1621" s="147" t="s">
        <v>3487</v>
      </c>
      <c r="D1621" s="136"/>
      <c r="E1621" s="16"/>
      <c r="F1621" s="178">
        <v>29773.110783651337</v>
      </c>
      <c r="G1621" s="201">
        <v>181</v>
      </c>
      <c r="H1621" s="180">
        <v>0.50574453042673528</v>
      </c>
      <c r="I1621" s="201">
        <v>499</v>
      </c>
      <c r="J1621" s="184">
        <v>77.551836988634989</v>
      </c>
      <c r="K1621" s="201">
        <v>722</v>
      </c>
      <c r="L1621" s="184">
        <v>62.46902120861737</v>
      </c>
      <c r="M1621" s="201">
        <v>675</v>
      </c>
      <c r="N1621" s="184">
        <v>6.6026654609744782</v>
      </c>
      <c r="O1621" s="201">
        <v>730</v>
      </c>
      <c r="P1621" s="184">
        <v>827.03524836038503</v>
      </c>
      <c r="Q1621" s="201">
        <v>523</v>
      </c>
      <c r="S1621" s="234">
        <v>1614</v>
      </c>
    </row>
    <row r="1622" spans="1:22" s="28" customFormat="1" ht="15" customHeight="1" x14ac:dyDescent="0.25">
      <c r="A1622" s="145" t="s">
        <v>3488</v>
      </c>
      <c r="B1622" s="146">
        <v>6</v>
      </c>
      <c r="C1622" s="147" t="s">
        <v>3489</v>
      </c>
      <c r="D1622" s="136"/>
      <c r="E1622" s="16"/>
      <c r="F1622" s="178">
        <v>9098.3742785036175</v>
      </c>
      <c r="G1622" s="201">
        <v>508</v>
      </c>
      <c r="H1622" s="180">
        <v>0.51507771510319234</v>
      </c>
      <c r="I1622" s="201">
        <v>468</v>
      </c>
      <c r="J1622" s="184">
        <v>81.741469826264435</v>
      </c>
      <c r="K1622" s="201">
        <v>371</v>
      </c>
      <c r="L1622" s="184">
        <v>64.90977962858247</v>
      </c>
      <c r="M1622" s="201">
        <v>588</v>
      </c>
      <c r="N1622" s="184">
        <v>6.3636186423272854</v>
      </c>
      <c r="O1622" s="201">
        <v>796</v>
      </c>
      <c r="P1622" s="184">
        <v>814.86657333252106</v>
      </c>
      <c r="Q1622" s="201">
        <v>540</v>
      </c>
      <c r="S1622" s="234">
        <v>1615</v>
      </c>
    </row>
    <row r="1623" spans="1:22" s="28" customFormat="1" ht="15" customHeight="1" x14ac:dyDescent="0.25">
      <c r="A1623" s="145" t="s">
        <v>3490</v>
      </c>
      <c r="B1623" s="146">
        <v>7</v>
      </c>
      <c r="C1623" s="147" t="s">
        <v>3491</v>
      </c>
      <c r="D1623" s="136"/>
      <c r="E1623" s="16"/>
      <c r="F1623" s="178">
        <v>26577.20109352623</v>
      </c>
      <c r="G1623" s="201">
        <v>201</v>
      </c>
      <c r="H1623" s="180">
        <v>0.51477133906123518</v>
      </c>
      <c r="I1623" s="201">
        <v>471</v>
      </c>
      <c r="J1623" s="184">
        <v>80.375136796270411</v>
      </c>
      <c r="K1623" s="201">
        <v>472</v>
      </c>
      <c r="L1623" s="184">
        <v>69.090801168504385</v>
      </c>
      <c r="M1623" s="201">
        <v>415</v>
      </c>
      <c r="N1623" s="184">
        <v>6.7328960402153619</v>
      </c>
      <c r="O1623" s="201">
        <v>697</v>
      </c>
      <c r="P1623" s="184">
        <v>778.66871936015718</v>
      </c>
      <c r="Q1623" s="201">
        <v>590</v>
      </c>
      <c r="S1623" s="234">
        <v>1616</v>
      </c>
    </row>
    <row r="1624" spans="1:22" s="28" customFormat="1" ht="15" customHeight="1" x14ac:dyDescent="0.25">
      <c r="A1624" s="145" t="s">
        <v>3492</v>
      </c>
      <c r="B1624" s="146">
        <v>8</v>
      </c>
      <c r="C1624" s="147" t="s">
        <v>3452</v>
      </c>
      <c r="D1624" s="136"/>
      <c r="E1624" s="16"/>
      <c r="F1624" s="178">
        <v>7095.6444821397736</v>
      </c>
      <c r="G1624" s="201">
        <v>609</v>
      </c>
      <c r="H1624" s="180">
        <v>0.54842696309701866</v>
      </c>
      <c r="I1624" s="201">
        <v>368</v>
      </c>
      <c r="J1624" s="184">
        <v>81.437686301922838</v>
      </c>
      <c r="K1624" s="201">
        <v>405</v>
      </c>
      <c r="L1624" s="184">
        <v>62.244368140104257</v>
      </c>
      <c r="M1624" s="201">
        <v>689</v>
      </c>
      <c r="N1624" s="184">
        <v>8.0661815484089221</v>
      </c>
      <c r="O1624" s="201">
        <v>386</v>
      </c>
      <c r="P1624" s="184">
        <v>859.79880360283141</v>
      </c>
      <c r="Q1624" s="201">
        <v>488</v>
      </c>
      <c r="S1624" s="234">
        <v>1617</v>
      </c>
    </row>
    <row r="1625" spans="1:22" s="28" customFormat="1" ht="15" customHeight="1" x14ac:dyDescent="0.25">
      <c r="A1625" s="145" t="s">
        <v>3495</v>
      </c>
      <c r="B1625" s="146">
        <v>1</v>
      </c>
      <c r="C1625" s="147" t="s">
        <v>3496</v>
      </c>
      <c r="D1625" s="136"/>
      <c r="E1625" s="16"/>
      <c r="F1625" s="178">
        <v>98987.613650444022</v>
      </c>
      <c r="G1625" s="201">
        <v>57</v>
      </c>
      <c r="H1625" s="180">
        <v>0.56362033863598393</v>
      </c>
      <c r="I1625" s="201">
        <v>322</v>
      </c>
      <c r="J1625" s="184">
        <v>73.955547398948326</v>
      </c>
      <c r="K1625" s="201">
        <v>1061</v>
      </c>
      <c r="L1625" s="184">
        <v>65.554301328814944</v>
      </c>
      <c r="M1625" s="201">
        <v>549</v>
      </c>
      <c r="N1625" s="184">
        <v>9.3619468747700729</v>
      </c>
      <c r="O1625" s="201">
        <v>151</v>
      </c>
      <c r="P1625" s="184">
        <v>950.48871929597476</v>
      </c>
      <c r="Q1625" s="201">
        <v>360</v>
      </c>
      <c r="S1625" s="234">
        <v>1618</v>
      </c>
    </row>
    <row r="1626" spans="1:22" s="28" customFormat="1" ht="15" customHeight="1" x14ac:dyDescent="0.25">
      <c r="A1626" s="145" t="s">
        <v>3497</v>
      </c>
      <c r="B1626" s="146">
        <v>2</v>
      </c>
      <c r="C1626" s="147" t="s">
        <v>3498</v>
      </c>
      <c r="D1626" s="136"/>
      <c r="E1626" s="16"/>
      <c r="F1626" s="178">
        <v>8373.4042164714574</v>
      </c>
      <c r="G1626" s="201">
        <v>546</v>
      </c>
      <c r="H1626" s="180">
        <v>0.56452114229582484</v>
      </c>
      <c r="I1626" s="201">
        <v>319</v>
      </c>
      <c r="J1626" s="184">
        <v>75.808337418310288</v>
      </c>
      <c r="K1626" s="201">
        <v>870</v>
      </c>
      <c r="L1626" s="184">
        <v>64.748379096207969</v>
      </c>
      <c r="M1626" s="201">
        <v>598</v>
      </c>
      <c r="N1626" s="184">
        <v>8.8397370379136735</v>
      </c>
      <c r="O1626" s="201">
        <v>225</v>
      </c>
      <c r="P1626" s="184">
        <v>959.32633865198977</v>
      </c>
      <c r="Q1626" s="201">
        <v>344</v>
      </c>
      <c r="S1626" s="234">
        <v>1619</v>
      </c>
    </row>
    <row r="1627" spans="1:22" s="28" customFormat="1" ht="15" customHeight="1" x14ac:dyDescent="0.25">
      <c r="A1627" s="145" t="s">
        <v>3499</v>
      </c>
      <c r="B1627" s="146">
        <v>3</v>
      </c>
      <c r="C1627" s="147" t="s">
        <v>3500</v>
      </c>
      <c r="D1627" s="136"/>
      <c r="E1627" s="16"/>
      <c r="F1627" s="178">
        <v>12572.189159074389</v>
      </c>
      <c r="G1627" s="201">
        <v>392</v>
      </c>
      <c r="H1627" s="180">
        <v>0.56244729893664591</v>
      </c>
      <c r="I1627" s="201">
        <v>329</v>
      </c>
      <c r="J1627" s="184">
        <v>76.421907571582238</v>
      </c>
      <c r="K1627" s="201">
        <v>816</v>
      </c>
      <c r="L1627" s="184">
        <v>74.346797594154921</v>
      </c>
      <c r="M1627" s="201">
        <v>217</v>
      </c>
      <c r="N1627" s="184">
        <v>9.4391528836312713</v>
      </c>
      <c r="O1627" s="201">
        <v>147</v>
      </c>
      <c r="P1627" s="184">
        <v>844.20011373335331</v>
      </c>
      <c r="Q1627" s="201">
        <v>502</v>
      </c>
      <c r="S1627" s="234">
        <v>1620</v>
      </c>
    </row>
    <row r="1628" spans="1:22" s="28" customFormat="1" ht="15" customHeight="1" x14ac:dyDescent="0.25">
      <c r="A1628" s="145" t="s">
        <v>3501</v>
      </c>
      <c r="B1628" s="146">
        <v>4</v>
      </c>
      <c r="C1628" s="147" t="s">
        <v>3502</v>
      </c>
      <c r="D1628" s="136"/>
      <c r="E1628" s="16"/>
      <c r="F1628" s="178">
        <v>1321.0565574808263</v>
      </c>
      <c r="G1628" s="201">
        <v>1474</v>
      </c>
      <c r="H1628" s="180">
        <v>0.61255891891569569</v>
      </c>
      <c r="I1628" s="201">
        <v>197</v>
      </c>
      <c r="J1628" s="184">
        <v>75.551828431725767</v>
      </c>
      <c r="K1628" s="201">
        <v>899</v>
      </c>
      <c r="L1628" s="184">
        <v>67.800787533683447</v>
      </c>
      <c r="M1628" s="201">
        <v>463</v>
      </c>
      <c r="N1628" s="184">
        <v>8.7642809976757263</v>
      </c>
      <c r="O1628" s="201">
        <v>234</v>
      </c>
      <c r="P1628" s="184">
        <v>1201.1745744811076</v>
      </c>
      <c r="Q1628" s="201">
        <v>143</v>
      </c>
      <c r="S1628" s="234">
        <v>1621</v>
      </c>
    </row>
    <row r="1629" spans="1:22" s="28" customFormat="1" ht="15" customHeight="1" x14ac:dyDescent="0.25">
      <c r="A1629" s="145" t="s">
        <v>3503</v>
      </c>
      <c r="B1629" s="146">
        <v>5</v>
      </c>
      <c r="C1629" s="147" t="s">
        <v>3504</v>
      </c>
      <c r="D1629" s="136"/>
      <c r="E1629" s="16"/>
      <c r="F1629" s="178">
        <v>10772.853741225123</v>
      </c>
      <c r="G1629" s="201">
        <v>434</v>
      </c>
      <c r="H1629" s="180">
        <v>0.52929133646183091</v>
      </c>
      <c r="I1629" s="201">
        <v>429</v>
      </c>
      <c r="J1629" s="184">
        <v>75.630800367808888</v>
      </c>
      <c r="K1629" s="201">
        <v>891</v>
      </c>
      <c r="L1629" s="184">
        <v>67.030434925335911</v>
      </c>
      <c r="M1629" s="201">
        <v>493</v>
      </c>
      <c r="N1629" s="184">
        <v>8.6155278153397781</v>
      </c>
      <c r="O1629" s="201">
        <v>274</v>
      </c>
      <c r="P1629" s="184">
        <v>798.65314350038182</v>
      </c>
      <c r="Q1629" s="201">
        <v>563</v>
      </c>
      <c r="S1629" s="234">
        <v>1622</v>
      </c>
    </row>
    <row r="1630" spans="1:22" s="28" customFormat="1" ht="15" customHeight="1" x14ac:dyDescent="0.25">
      <c r="A1630" s="145" t="s">
        <v>3505</v>
      </c>
      <c r="B1630" s="146">
        <v>6</v>
      </c>
      <c r="C1630" s="147" t="s">
        <v>3506</v>
      </c>
      <c r="D1630" s="136"/>
      <c r="E1630" s="16"/>
      <c r="F1630" s="178">
        <v>13117.930511326376</v>
      </c>
      <c r="G1630" s="201">
        <v>374</v>
      </c>
      <c r="H1630" s="180">
        <v>0.52741162823298937</v>
      </c>
      <c r="I1630" s="201">
        <v>433</v>
      </c>
      <c r="J1630" s="184">
        <v>75.181926833013108</v>
      </c>
      <c r="K1630" s="201">
        <v>940</v>
      </c>
      <c r="L1630" s="184">
        <v>66.242478278742638</v>
      </c>
      <c r="M1630" s="201">
        <v>520</v>
      </c>
      <c r="N1630" s="184">
        <v>8.3200700296098997</v>
      </c>
      <c r="O1630" s="201">
        <v>327</v>
      </c>
      <c r="P1630" s="184">
        <v>819.00656521140661</v>
      </c>
      <c r="Q1630" s="201">
        <v>529</v>
      </c>
      <c r="S1630" s="234">
        <v>1623</v>
      </c>
      <c r="V1630" s="3"/>
    </row>
    <row r="1631" spans="1:22" s="28" customFormat="1" ht="15" customHeight="1" x14ac:dyDescent="0.25">
      <c r="A1631" s="145" t="s">
        <v>3509</v>
      </c>
      <c r="B1631" s="146">
        <v>1</v>
      </c>
      <c r="C1631" s="147" t="s">
        <v>3510</v>
      </c>
      <c r="D1631" s="136"/>
      <c r="E1631" s="16"/>
      <c r="F1631" s="178">
        <v>44897.798702797292</v>
      </c>
      <c r="G1631" s="201">
        <v>134</v>
      </c>
      <c r="H1631" s="180">
        <v>0.44445150218282775</v>
      </c>
      <c r="I1631" s="201">
        <v>719</v>
      </c>
      <c r="J1631" s="184">
        <v>68.301190239918157</v>
      </c>
      <c r="K1631" s="201">
        <v>1470</v>
      </c>
      <c r="L1631" s="184">
        <v>57.36168136886139</v>
      </c>
      <c r="M1631" s="201">
        <v>888</v>
      </c>
      <c r="N1631" s="184">
        <v>7.1447910404400314</v>
      </c>
      <c r="O1631" s="201">
        <v>580</v>
      </c>
      <c r="P1631" s="184">
        <v>680.37085011102499</v>
      </c>
      <c r="Q1631" s="201">
        <v>737</v>
      </c>
      <c r="S1631" s="234">
        <v>1624</v>
      </c>
    </row>
    <row r="1632" spans="1:22" s="28" customFormat="1" ht="15" customHeight="1" x14ac:dyDescent="0.25">
      <c r="A1632" s="145" t="s">
        <v>3511</v>
      </c>
      <c r="B1632" s="146">
        <v>2</v>
      </c>
      <c r="C1632" s="147" t="s">
        <v>3512</v>
      </c>
      <c r="D1632" s="136"/>
      <c r="E1632" s="16"/>
      <c r="F1632" s="178">
        <v>4831.1199411532052</v>
      </c>
      <c r="G1632" s="201">
        <v>804</v>
      </c>
      <c r="H1632" s="180">
        <v>0.4741281904534404</v>
      </c>
      <c r="I1632" s="201">
        <v>618</v>
      </c>
      <c r="J1632" s="184">
        <v>73.501564291888272</v>
      </c>
      <c r="K1632" s="201">
        <v>1103</v>
      </c>
      <c r="L1632" s="184">
        <v>62.441538941029506</v>
      </c>
      <c r="M1632" s="201">
        <v>678</v>
      </c>
      <c r="N1632" s="184">
        <v>7.8916999309566194</v>
      </c>
      <c r="O1632" s="201">
        <v>402</v>
      </c>
      <c r="P1632" s="184">
        <v>662.96853627917972</v>
      </c>
      <c r="Q1632" s="201">
        <v>760</v>
      </c>
      <c r="S1632" s="234">
        <v>1625</v>
      </c>
    </row>
    <row r="1633" spans="1:22" s="28" customFormat="1" ht="15" customHeight="1" x14ac:dyDescent="0.25">
      <c r="A1633" s="145" t="s">
        <v>3513</v>
      </c>
      <c r="B1633" s="146">
        <v>3</v>
      </c>
      <c r="C1633" s="147" t="s">
        <v>3514</v>
      </c>
      <c r="D1633" s="136"/>
      <c r="E1633" s="16"/>
      <c r="F1633" s="178">
        <v>6902.3191322645307</v>
      </c>
      <c r="G1633" s="201">
        <v>624</v>
      </c>
      <c r="H1633" s="180">
        <v>0.41139983474925146</v>
      </c>
      <c r="I1633" s="201">
        <v>858</v>
      </c>
      <c r="J1633" s="184">
        <v>69.344238731887913</v>
      </c>
      <c r="K1633" s="201">
        <v>1415</v>
      </c>
      <c r="L1633" s="184">
        <v>53.245643616097503</v>
      </c>
      <c r="M1633" s="201">
        <v>1064</v>
      </c>
      <c r="N1633" s="184">
        <v>6.6178182408849962</v>
      </c>
      <c r="O1633" s="201">
        <v>724</v>
      </c>
      <c r="P1633" s="184">
        <v>581.38684548723256</v>
      </c>
      <c r="Q1633" s="201">
        <v>894</v>
      </c>
      <c r="S1633" s="234">
        <v>1626</v>
      </c>
    </row>
    <row r="1634" spans="1:22" s="28" customFormat="1" ht="15" customHeight="1" x14ac:dyDescent="0.25">
      <c r="A1634" s="145" t="s">
        <v>3515</v>
      </c>
      <c r="B1634" s="146">
        <v>4</v>
      </c>
      <c r="C1634" s="147" t="s">
        <v>3516</v>
      </c>
      <c r="D1634" s="136"/>
      <c r="E1634" s="16"/>
      <c r="F1634" s="178">
        <v>4329.6823149142938</v>
      </c>
      <c r="G1634" s="201">
        <v>869</v>
      </c>
      <c r="H1634" s="180">
        <v>0.4008863676788359</v>
      </c>
      <c r="I1634" s="201">
        <v>911</v>
      </c>
      <c r="J1634" s="184">
        <v>66.447785302580783</v>
      </c>
      <c r="K1634" s="201">
        <v>1549</v>
      </c>
      <c r="L1634" s="184">
        <v>54.793235364713723</v>
      </c>
      <c r="M1634" s="201">
        <v>1005</v>
      </c>
      <c r="N1634" s="184">
        <v>6.1359615162606778</v>
      </c>
      <c r="O1634" s="201">
        <v>865</v>
      </c>
      <c r="P1634" s="184">
        <v>597.04190738470436</v>
      </c>
      <c r="Q1634" s="201">
        <v>870</v>
      </c>
      <c r="S1634" s="234">
        <v>1627</v>
      </c>
    </row>
    <row r="1635" spans="1:22" s="29" customFormat="1" ht="15" customHeight="1" x14ac:dyDescent="0.25">
      <c r="A1635" s="145" t="s">
        <v>3517</v>
      </c>
      <c r="B1635" s="146">
        <v>5</v>
      </c>
      <c r="C1635" s="147" t="s">
        <v>3518</v>
      </c>
      <c r="D1635" s="136"/>
      <c r="E1635" s="16"/>
      <c r="F1635" s="178">
        <v>15737.89176328149</v>
      </c>
      <c r="G1635" s="201">
        <v>317</v>
      </c>
      <c r="H1635" s="180">
        <v>0.37808735939352661</v>
      </c>
      <c r="I1635" s="201">
        <v>1013</v>
      </c>
      <c r="J1635" s="184">
        <v>68.186332827939111</v>
      </c>
      <c r="K1635" s="201">
        <v>1472</v>
      </c>
      <c r="L1635" s="184">
        <v>56.590169840527153</v>
      </c>
      <c r="M1635" s="201">
        <v>920</v>
      </c>
      <c r="N1635" s="184">
        <v>5.7483605621886085</v>
      </c>
      <c r="O1635" s="201">
        <v>992</v>
      </c>
      <c r="P1635" s="184">
        <v>501.62025949445922</v>
      </c>
      <c r="Q1635" s="201">
        <v>1027</v>
      </c>
      <c r="R1635" s="28"/>
      <c r="S1635" s="234">
        <v>1628</v>
      </c>
      <c r="T1635" s="28"/>
      <c r="U1635" s="28"/>
      <c r="V1635" s="28"/>
    </row>
    <row r="1636" spans="1:22" s="28" customFormat="1" ht="15" customHeight="1" x14ac:dyDescent="0.25">
      <c r="A1636" s="145" t="s">
        <v>3519</v>
      </c>
      <c r="B1636" s="146">
        <v>6</v>
      </c>
      <c r="C1636" s="147" t="s">
        <v>3520</v>
      </c>
      <c r="D1636" s="136"/>
      <c r="E1636" s="16"/>
      <c r="F1636" s="178">
        <v>3024.7362032564042</v>
      </c>
      <c r="G1636" s="201">
        <v>1050</v>
      </c>
      <c r="H1636" s="180">
        <v>0.46462650599041005</v>
      </c>
      <c r="I1636" s="201">
        <v>653</v>
      </c>
      <c r="J1636" s="184">
        <v>71.915635220757451</v>
      </c>
      <c r="K1636" s="201">
        <v>1229</v>
      </c>
      <c r="L1636" s="184">
        <v>68.561426294902944</v>
      </c>
      <c r="M1636" s="201">
        <v>429</v>
      </c>
      <c r="N1636" s="184">
        <v>7.3639193875972371</v>
      </c>
      <c r="O1636" s="201">
        <v>521</v>
      </c>
      <c r="P1636" s="184">
        <v>645.06534331139028</v>
      </c>
      <c r="Q1636" s="201">
        <v>779</v>
      </c>
      <c r="S1636" s="234">
        <v>1629</v>
      </c>
    </row>
    <row r="1637" spans="1:22" s="28" customFormat="1" ht="15" customHeight="1" x14ac:dyDescent="0.25">
      <c r="A1637" s="145" t="s">
        <v>3525</v>
      </c>
      <c r="B1637" s="146">
        <v>1</v>
      </c>
      <c r="C1637" s="147" t="s">
        <v>3526</v>
      </c>
      <c r="D1637" s="136"/>
      <c r="E1637" s="16"/>
      <c r="F1637" s="178">
        <v>136221.87465584301</v>
      </c>
      <c r="G1637" s="201">
        <v>42</v>
      </c>
      <c r="H1637" s="180">
        <v>0.58485251791355519</v>
      </c>
      <c r="I1637" s="201">
        <v>256</v>
      </c>
      <c r="J1637" s="184">
        <v>62.881369609098641</v>
      </c>
      <c r="K1637" s="201">
        <v>1688</v>
      </c>
      <c r="L1637" s="184">
        <v>81.131568209542309</v>
      </c>
      <c r="M1637" s="201">
        <v>44</v>
      </c>
      <c r="N1637" s="184">
        <v>11.431101006281576</v>
      </c>
      <c r="O1637" s="201">
        <v>25</v>
      </c>
      <c r="P1637" s="184">
        <v>1087.9139057149478</v>
      </c>
      <c r="Q1637" s="201">
        <v>205</v>
      </c>
      <c r="S1637" s="234">
        <v>1630</v>
      </c>
    </row>
    <row r="1638" spans="1:22" s="28" customFormat="1" ht="15" customHeight="1" x14ac:dyDescent="0.25">
      <c r="A1638" s="145" t="s">
        <v>3527</v>
      </c>
      <c r="B1638" s="146">
        <v>2</v>
      </c>
      <c r="C1638" s="147" t="s">
        <v>3528</v>
      </c>
      <c r="D1638" s="136"/>
      <c r="E1638" s="16"/>
      <c r="F1638" s="178">
        <v>23119.496658778393</v>
      </c>
      <c r="G1638" s="201">
        <v>233</v>
      </c>
      <c r="H1638" s="180">
        <v>0.33493054987303439</v>
      </c>
      <c r="I1638" s="201">
        <v>1242</v>
      </c>
      <c r="J1638" s="184">
        <v>74.703078299718229</v>
      </c>
      <c r="K1638" s="201">
        <v>986</v>
      </c>
      <c r="L1638" s="184">
        <v>76.666711673170468</v>
      </c>
      <c r="M1638" s="201">
        <v>158</v>
      </c>
      <c r="N1638" s="184">
        <v>6.0209350185006771</v>
      </c>
      <c r="O1638" s="201">
        <v>904</v>
      </c>
      <c r="P1638" s="184">
        <v>269.19930139668998</v>
      </c>
      <c r="Q1638" s="201">
        <v>1565</v>
      </c>
      <c r="S1638" s="234">
        <v>1631</v>
      </c>
    </row>
    <row r="1639" spans="1:22" s="28" customFormat="1" ht="15" customHeight="1" x14ac:dyDescent="0.25">
      <c r="A1639" s="145" t="s">
        <v>3529</v>
      </c>
      <c r="B1639" s="146">
        <v>3</v>
      </c>
      <c r="C1639" s="147" t="s">
        <v>3530</v>
      </c>
      <c r="D1639" s="136"/>
      <c r="E1639" s="16"/>
      <c r="F1639" s="178">
        <v>3475.8286862986374</v>
      </c>
      <c r="G1639" s="201">
        <v>984</v>
      </c>
      <c r="H1639" s="180">
        <v>0.32358428110854787</v>
      </c>
      <c r="I1639" s="201">
        <v>1307</v>
      </c>
      <c r="J1639" s="184">
        <v>81.290133322850494</v>
      </c>
      <c r="K1639" s="201">
        <v>417</v>
      </c>
      <c r="L1639" s="184">
        <v>60.043250271439469</v>
      </c>
      <c r="M1639" s="201">
        <v>784</v>
      </c>
      <c r="N1639" s="184">
        <v>3.8473767439852864</v>
      </c>
      <c r="O1639" s="201">
        <v>1687</v>
      </c>
      <c r="P1639" s="184">
        <v>337.55987972149239</v>
      </c>
      <c r="Q1639" s="201">
        <v>1406</v>
      </c>
      <c r="S1639" s="234">
        <v>1632</v>
      </c>
    </row>
    <row r="1640" spans="1:22" s="28" customFormat="1" ht="15" customHeight="1" x14ac:dyDescent="0.25">
      <c r="A1640" s="145" t="s">
        <v>3531</v>
      </c>
      <c r="B1640" s="146">
        <v>4</v>
      </c>
      <c r="C1640" s="147" t="s">
        <v>3532</v>
      </c>
      <c r="D1640" s="136"/>
      <c r="E1640" s="16"/>
      <c r="F1640" s="178">
        <v>4586.4425452173509</v>
      </c>
      <c r="G1640" s="201">
        <v>835</v>
      </c>
      <c r="H1640" s="180">
        <v>0.2762715241651677</v>
      </c>
      <c r="I1640" s="201">
        <v>1563</v>
      </c>
      <c r="J1640" s="184">
        <v>64.233910952593035</v>
      </c>
      <c r="K1640" s="201">
        <v>1649</v>
      </c>
      <c r="L1640" s="184">
        <v>60.560915544860514</v>
      </c>
      <c r="M1640" s="201">
        <v>760</v>
      </c>
      <c r="N1640" s="184">
        <v>5.9029991821388883</v>
      </c>
      <c r="O1640" s="201">
        <v>939</v>
      </c>
      <c r="P1640" s="184">
        <v>225.02563123775397</v>
      </c>
      <c r="Q1640" s="201">
        <v>1677</v>
      </c>
      <c r="S1640" s="234">
        <v>1633</v>
      </c>
    </row>
    <row r="1641" spans="1:22" s="28" customFormat="1" ht="15" customHeight="1" x14ac:dyDescent="0.25">
      <c r="A1641" s="145" t="s">
        <v>3533</v>
      </c>
      <c r="B1641" s="146">
        <v>5</v>
      </c>
      <c r="C1641" s="147" t="s">
        <v>3534</v>
      </c>
      <c r="D1641" s="136"/>
      <c r="E1641" s="16"/>
      <c r="F1641" s="178">
        <v>7592.0475940590168</v>
      </c>
      <c r="G1641" s="201">
        <v>578</v>
      </c>
      <c r="H1641" s="180">
        <v>0.24443580132771359</v>
      </c>
      <c r="I1641" s="201">
        <v>1690</v>
      </c>
      <c r="J1641" s="184">
        <v>68.985894167134774</v>
      </c>
      <c r="K1641" s="201">
        <v>1429</v>
      </c>
      <c r="L1641" s="184">
        <v>62.952470971875968</v>
      </c>
      <c r="M1641" s="201">
        <v>660</v>
      </c>
      <c r="N1641" s="184">
        <v>3.6188360529593457</v>
      </c>
      <c r="O1641" s="201">
        <v>1733</v>
      </c>
      <c r="P1641" s="184">
        <v>207.93790722169024</v>
      </c>
      <c r="Q1641" s="201">
        <v>1720</v>
      </c>
      <c r="S1641" s="234">
        <v>1634</v>
      </c>
    </row>
    <row r="1642" spans="1:22" s="28" customFormat="1" ht="15" customHeight="1" x14ac:dyDescent="0.25">
      <c r="A1642" s="145" t="s">
        <v>3535</v>
      </c>
      <c r="B1642" s="146">
        <v>6</v>
      </c>
      <c r="C1642" s="147" t="s">
        <v>3536</v>
      </c>
      <c r="D1642" s="136"/>
      <c r="E1642" s="16"/>
      <c r="F1642" s="178">
        <v>7067.4512019496342</v>
      </c>
      <c r="G1642" s="201">
        <v>614</v>
      </c>
      <c r="H1642" s="180">
        <v>0.32494346990519835</v>
      </c>
      <c r="I1642" s="201">
        <v>1302</v>
      </c>
      <c r="J1642" s="184">
        <v>65.571618840481207</v>
      </c>
      <c r="K1642" s="201">
        <v>1584</v>
      </c>
      <c r="L1642" s="184">
        <v>71.49710186641876</v>
      </c>
      <c r="M1642" s="201">
        <v>317</v>
      </c>
      <c r="N1642" s="184">
        <v>5.9048277918334637</v>
      </c>
      <c r="O1642" s="201">
        <v>937</v>
      </c>
      <c r="P1642" s="184">
        <v>310.11974526000574</v>
      </c>
      <c r="Q1642" s="201">
        <v>1455</v>
      </c>
      <c r="S1642" s="234">
        <v>1635</v>
      </c>
    </row>
    <row r="1643" spans="1:22" s="28" customFormat="1" ht="15" customHeight="1" x14ac:dyDescent="0.25">
      <c r="A1643" s="145" t="s">
        <v>3537</v>
      </c>
      <c r="B1643" s="146">
        <v>7</v>
      </c>
      <c r="C1643" s="147" t="s">
        <v>3538</v>
      </c>
      <c r="D1643" s="136"/>
      <c r="E1643" s="16"/>
      <c r="F1643" s="178">
        <v>6633.4760675942716</v>
      </c>
      <c r="G1643" s="201">
        <v>643</v>
      </c>
      <c r="H1643" s="180">
        <v>0.20063521737003473</v>
      </c>
      <c r="I1643" s="201">
        <v>1807</v>
      </c>
      <c r="J1643" s="184">
        <v>74.331353173504354</v>
      </c>
      <c r="K1643" s="201">
        <v>1017</v>
      </c>
      <c r="L1643" s="184">
        <v>66.274293307688623</v>
      </c>
      <c r="M1643" s="201">
        <v>518</v>
      </c>
      <c r="N1643" s="184">
        <v>5.0806977844774721</v>
      </c>
      <c r="O1643" s="201">
        <v>1242</v>
      </c>
      <c r="P1643" s="184">
        <v>96.880690725823996</v>
      </c>
      <c r="Q1643" s="201">
        <v>1860</v>
      </c>
      <c r="S1643" s="234">
        <v>1636</v>
      </c>
    </row>
    <row r="1644" spans="1:22" s="28" customFormat="1" ht="15" customHeight="1" x14ac:dyDescent="0.25">
      <c r="A1644" s="145" t="s">
        <v>3539</v>
      </c>
      <c r="B1644" s="146">
        <v>8</v>
      </c>
      <c r="C1644" s="147" t="s">
        <v>398</v>
      </c>
      <c r="D1644" s="136"/>
      <c r="E1644" s="16"/>
      <c r="F1644" s="178">
        <v>3176.7785357103712</v>
      </c>
      <c r="G1644" s="201">
        <v>1026</v>
      </c>
      <c r="H1644" s="180">
        <v>0.27978723201694383</v>
      </c>
      <c r="I1644" s="201">
        <v>1548</v>
      </c>
      <c r="J1644" s="184">
        <v>68.513475118393757</v>
      </c>
      <c r="K1644" s="201">
        <v>1456</v>
      </c>
      <c r="L1644" s="184">
        <v>63.242567578475885</v>
      </c>
      <c r="M1644" s="201">
        <v>650</v>
      </c>
      <c r="N1644" s="184">
        <v>5.7561306110327326</v>
      </c>
      <c r="O1644" s="201">
        <v>990</v>
      </c>
      <c r="P1644" s="184">
        <v>212.35040936531871</v>
      </c>
      <c r="Q1644" s="201">
        <v>1704</v>
      </c>
      <c r="S1644" s="234">
        <v>1637</v>
      </c>
    </row>
    <row r="1645" spans="1:22" s="28" customFormat="1" ht="15" customHeight="1" x14ac:dyDescent="0.25">
      <c r="A1645" s="145" t="s">
        <v>3540</v>
      </c>
      <c r="B1645" s="146">
        <v>9</v>
      </c>
      <c r="C1645" s="147" t="s">
        <v>3541</v>
      </c>
      <c r="D1645" s="136"/>
      <c r="E1645" s="16"/>
      <c r="F1645" s="178">
        <v>5179.5083320742151</v>
      </c>
      <c r="G1645" s="201">
        <v>774</v>
      </c>
      <c r="H1645" s="180">
        <v>0.39353244185426234</v>
      </c>
      <c r="I1645" s="201">
        <v>946</v>
      </c>
      <c r="J1645" s="184">
        <v>69.936833417510684</v>
      </c>
      <c r="K1645" s="201">
        <v>1366</v>
      </c>
      <c r="L1645" s="184">
        <v>77.130666168223328</v>
      </c>
      <c r="M1645" s="201">
        <v>143</v>
      </c>
      <c r="N1645" s="184">
        <v>6.318261976930664</v>
      </c>
      <c r="O1645" s="201">
        <v>811</v>
      </c>
      <c r="P1645" s="184">
        <v>439.90417633944077</v>
      </c>
      <c r="Q1645" s="201">
        <v>1167</v>
      </c>
      <c r="S1645" s="234">
        <v>1638</v>
      </c>
    </row>
    <row r="1646" spans="1:22" s="28" customFormat="1" ht="15" customHeight="1" x14ac:dyDescent="0.25">
      <c r="A1646" s="145" t="s">
        <v>3542</v>
      </c>
      <c r="B1646" s="146">
        <v>10</v>
      </c>
      <c r="C1646" s="147" t="s">
        <v>3543</v>
      </c>
      <c r="D1646" s="136"/>
      <c r="E1646" s="16"/>
      <c r="F1646" s="178">
        <v>4253.157697255343</v>
      </c>
      <c r="G1646" s="201">
        <v>883</v>
      </c>
      <c r="H1646" s="180">
        <v>0.32041910480640456</v>
      </c>
      <c r="I1646" s="201">
        <v>1327</v>
      </c>
      <c r="J1646" s="184">
        <v>66.261412728509242</v>
      </c>
      <c r="K1646" s="201">
        <v>1559</v>
      </c>
      <c r="L1646" s="184">
        <v>71.720365487592005</v>
      </c>
      <c r="M1646" s="201">
        <v>313</v>
      </c>
      <c r="N1646" s="184">
        <v>6.0515448781231687</v>
      </c>
      <c r="O1646" s="201">
        <v>897</v>
      </c>
      <c r="P1646" s="184">
        <v>289.46545329663775</v>
      </c>
      <c r="Q1646" s="201">
        <v>1509</v>
      </c>
      <c r="S1646" s="234">
        <v>1639</v>
      </c>
    </row>
    <row r="1647" spans="1:22" s="28" customFormat="1" ht="15" customHeight="1" x14ac:dyDescent="0.25">
      <c r="A1647" s="145" t="s">
        <v>3544</v>
      </c>
      <c r="B1647" s="146">
        <v>11</v>
      </c>
      <c r="C1647" s="147" t="s">
        <v>3545</v>
      </c>
      <c r="D1647" s="136"/>
      <c r="E1647" s="16"/>
      <c r="F1647" s="178">
        <v>5718.2013642786678</v>
      </c>
      <c r="G1647" s="201">
        <v>716</v>
      </c>
      <c r="H1647" s="180">
        <v>0.33563502483161206</v>
      </c>
      <c r="I1647" s="201">
        <v>1237</v>
      </c>
      <c r="J1647" s="184">
        <v>63.521404615546551</v>
      </c>
      <c r="K1647" s="201">
        <v>1672</v>
      </c>
      <c r="L1647" s="184">
        <v>74.183007447323305</v>
      </c>
      <c r="M1647" s="201">
        <v>222</v>
      </c>
      <c r="N1647" s="184">
        <v>5.6037616185278614</v>
      </c>
      <c r="O1647" s="201">
        <v>1045</v>
      </c>
      <c r="P1647" s="184">
        <v>360.6515819591516</v>
      </c>
      <c r="Q1647" s="201">
        <v>1354</v>
      </c>
      <c r="S1647" s="234">
        <v>1640</v>
      </c>
    </row>
    <row r="1648" spans="1:22" s="28" customFormat="1" ht="15" customHeight="1" x14ac:dyDescent="0.25">
      <c r="A1648" s="145" t="s">
        <v>3546</v>
      </c>
      <c r="B1648" s="146">
        <v>12</v>
      </c>
      <c r="C1648" s="147" t="s">
        <v>3547</v>
      </c>
      <c r="D1648" s="136"/>
      <c r="E1648" s="16"/>
      <c r="F1648" s="178">
        <v>7170.1552940708571</v>
      </c>
      <c r="G1648" s="201">
        <v>602</v>
      </c>
      <c r="H1648" s="180">
        <v>0.25670246198258617</v>
      </c>
      <c r="I1648" s="201">
        <v>1652</v>
      </c>
      <c r="J1648" s="184">
        <v>56.080004633463489</v>
      </c>
      <c r="K1648" s="201">
        <v>1803</v>
      </c>
      <c r="L1648" s="184">
        <v>71.187387251710675</v>
      </c>
      <c r="M1648" s="201">
        <v>329</v>
      </c>
      <c r="N1648" s="184">
        <v>6.6776021398441596</v>
      </c>
      <c r="O1648" s="201">
        <v>711</v>
      </c>
      <c r="P1648" s="184">
        <v>197.78585316846093</v>
      </c>
      <c r="Q1648" s="201">
        <v>1742</v>
      </c>
      <c r="S1648" s="234">
        <v>1641</v>
      </c>
    </row>
    <row r="1649" spans="1:19" s="28" customFormat="1" ht="15" customHeight="1" x14ac:dyDescent="0.25">
      <c r="A1649" s="145" t="s">
        <v>3548</v>
      </c>
      <c r="B1649" s="146">
        <v>13</v>
      </c>
      <c r="C1649" s="147" t="s">
        <v>740</v>
      </c>
      <c r="D1649" s="136"/>
      <c r="E1649" s="16"/>
      <c r="F1649" s="178">
        <v>2429.6566106716723</v>
      </c>
      <c r="G1649" s="201">
        <v>1175</v>
      </c>
      <c r="H1649" s="180">
        <v>0.3357910792133213</v>
      </c>
      <c r="I1649" s="201">
        <v>1236</v>
      </c>
      <c r="J1649" s="184">
        <v>75.786836233241758</v>
      </c>
      <c r="K1649" s="201">
        <v>872</v>
      </c>
      <c r="L1649" s="184">
        <v>62.283715488374746</v>
      </c>
      <c r="M1649" s="201">
        <v>687</v>
      </c>
      <c r="N1649" s="184">
        <v>5.8387067102094985</v>
      </c>
      <c r="O1649" s="201">
        <v>957</v>
      </c>
      <c r="P1649" s="184">
        <v>296.97523322627933</v>
      </c>
      <c r="Q1649" s="201">
        <v>1491</v>
      </c>
      <c r="S1649" s="234">
        <v>1642</v>
      </c>
    </row>
    <row r="1650" spans="1:19" s="28" customFormat="1" ht="15" customHeight="1" x14ac:dyDescent="0.25">
      <c r="A1650" s="145" t="s">
        <v>3549</v>
      </c>
      <c r="B1650" s="146">
        <v>14</v>
      </c>
      <c r="C1650" s="147" t="s">
        <v>3550</v>
      </c>
      <c r="D1650" s="136"/>
      <c r="E1650" s="16"/>
      <c r="F1650" s="178">
        <v>1605.0031651100894</v>
      </c>
      <c r="G1650" s="201">
        <v>1384</v>
      </c>
      <c r="H1650" s="180">
        <v>0.33652370976696677</v>
      </c>
      <c r="I1650" s="201">
        <v>1232</v>
      </c>
      <c r="J1650" s="184">
        <v>63.100368337708986</v>
      </c>
      <c r="K1650" s="201">
        <v>1682</v>
      </c>
      <c r="L1650" s="184">
        <v>66.131872404029025</v>
      </c>
      <c r="M1650" s="201">
        <v>527</v>
      </c>
      <c r="N1650" s="184">
        <v>5.2021070828251608</v>
      </c>
      <c r="O1650" s="201">
        <v>1190</v>
      </c>
      <c r="P1650" s="184">
        <v>406.6642393536344</v>
      </c>
      <c r="Q1650" s="201">
        <v>1241</v>
      </c>
      <c r="S1650" s="234">
        <v>1643</v>
      </c>
    </row>
    <row r="1651" spans="1:19" s="28" customFormat="1" ht="15" customHeight="1" x14ac:dyDescent="0.25">
      <c r="A1651" s="145" t="s">
        <v>3551</v>
      </c>
      <c r="B1651" s="146">
        <v>15</v>
      </c>
      <c r="C1651" s="147" t="s">
        <v>3552</v>
      </c>
      <c r="D1651" s="136"/>
      <c r="E1651" s="16"/>
      <c r="F1651" s="178">
        <v>2780.0588073205499</v>
      </c>
      <c r="G1651" s="201">
        <v>1099</v>
      </c>
      <c r="H1651" s="180">
        <v>0.33052583546771103</v>
      </c>
      <c r="I1651" s="201">
        <v>1269</v>
      </c>
      <c r="J1651" s="184">
        <v>62.557256793881983</v>
      </c>
      <c r="K1651" s="201">
        <v>1695</v>
      </c>
      <c r="L1651" s="184">
        <v>82.421888358107068</v>
      </c>
      <c r="M1651" s="201">
        <v>33</v>
      </c>
      <c r="N1651" s="184">
        <v>6.3840790082529786</v>
      </c>
      <c r="O1651" s="201">
        <v>790</v>
      </c>
      <c r="P1651" s="184">
        <v>310.66865688143724</v>
      </c>
      <c r="Q1651" s="201">
        <v>1453</v>
      </c>
      <c r="S1651" s="234">
        <v>1644</v>
      </c>
    </row>
    <row r="1652" spans="1:19" s="28" customFormat="1" ht="15" customHeight="1" x14ac:dyDescent="0.25">
      <c r="A1652" s="145" t="s">
        <v>3555</v>
      </c>
      <c r="B1652" s="146">
        <v>1</v>
      </c>
      <c r="C1652" s="147" t="s">
        <v>3066</v>
      </c>
      <c r="D1652" s="136"/>
      <c r="E1652" s="16"/>
      <c r="F1652" s="178">
        <v>30277.56911848205</v>
      </c>
      <c r="G1652" s="201">
        <v>178</v>
      </c>
      <c r="H1652" s="180">
        <v>0.40239961044926081</v>
      </c>
      <c r="I1652" s="201">
        <v>903</v>
      </c>
      <c r="J1652" s="184">
        <v>59.836064742894521</v>
      </c>
      <c r="K1652" s="201">
        <v>1749</v>
      </c>
      <c r="L1652" s="184">
        <v>69.403406852486896</v>
      </c>
      <c r="M1652" s="201">
        <v>401</v>
      </c>
      <c r="N1652" s="184">
        <v>7.9353065731989902</v>
      </c>
      <c r="O1652" s="201">
        <v>395</v>
      </c>
      <c r="P1652" s="184">
        <v>540.18143582784512</v>
      </c>
      <c r="Q1652" s="201">
        <v>957</v>
      </c>
      <c r="S1652" s="234">
        <v>1645</v>
      </c>
    </row>
    <row r="1653" spans="1:19" s="28" customFormat="1" ht="15" customHeight="1" x14ac:dyDescent="0.25">
      <c r="A1653" s="145" t="s">
        <v>3556</v>
      </c>
      <c r="B1653" s="146">
        <v>2</v>
      </c>
      <c r="C1653" s="147" t="s">
        <v>3557</v>
      </c>
      <c r="D1653" s="136"/>
      <c r="E1653" s="16"/>
      <c r="F1653" s="178">
        <v>2845.507493476231</v>
      </c>
      <c r="G1653" s="201">
        <v>1087</v>
      </c>
      <c r="H1653" s="180">
        <v>0.16051806968017546</v>
      </c>
      <c r="I1653" s="201">
        <v>1859</v>
      </c>
      <c r="J1653" s="184">
        <v>62.14291017853175</v>
      </c>
      <c r="K1653" s="201">
        <v>1701</v>
      </c>
      <c r="L1653" s="184">
        <v>72.314708047118629</v>
      </c>
      <c r="M1653" s="201">
        <v>288</v>
      </c>
      <c r="N1653" s="184">
        <v>5.03787843656138</v>
      </c>
      <c r="O1653" s="201">
        <v>1263</v>
      </c>
      <c r="P1653" s="184">
        <v>75.556887225314782</v>
      </c>
      <c r="Q1653" s="201">
        <v>1870</v>
      </c>
      <c r="S1653" s="234">
        <v>1646</v>
      </c>
    </row>
    <row r="1654" spans="1:19" s="28" customFormat="1" ht="15" customHeight="1" x14ac:dyDescent="0.25">
      <c r="A1654" s="145" t="s">
        <v>3558</v>
      </c>
      <c r="B1654" s="146">
        <v>3</v>
      </c>
      <c r="C1654" s="147" t="s">
        <v>3559</v>
      </c>
      <c r="D1654" s="136"/>
      <c r="E1654" s="16"/>
      <c r="F1654" s="178">
        <v>7068.4581048135678</v>
      </c>
      <c r="G1654" s="201">
        <v>613</v>
      </c>
      <c r="H1654" s="180">
        <v>0.28990497589731201</v>
      </c>
      <c r="I1654" s="201">
        <v>1495</v>
      </c>
      <c r="J1654" s="184">
        <v>64.912507414777266</v>
      </c>
      <c r="K1654" s="201">
        <v>1620</v>
      </c>
      <c r="L1654" s="184">
        <v>69.216293636289919</v>
      </c>
      <c r="M1654" s="201">
        <v>410</v>
      </c>
      <c r="N1654" s="184">
        <v>5.3819352363572044</v>
      </c>
      <c r="O1654" s="201">
        <v>1125</v>
      </c>
      <c r="P1654" s="184">
        <v>251.07638631252416</v>
      </c>
      <c r="Q1654" s="201">
        <v>1603</v>
      </c>
      <c r="S1654" s="234">
        <v>1647</v>
      </c>
    </row>
    <row r="1655" spans="1:19" s="28" customFormat="1" ht="15" customHeight="1" x14ac:dyDescent="0.25">
      <c r="A1655" s="145" t="s">
        <v>3560</v>
      </c>
      <c r="B1655" s="146">
        <v>4</v>
      </c>
      <c r="C1655" s="147" t="s">
        <v>3561</v>
      </c>
      <c r="D1655" s="136"/>
      <c r="E1655" s="16"/>
      <c r="F1655" s="178">
        <v>14583.981081213635</v>
      </c>
      <c r="G1655" s="201">
        <v>339</v>
      </c>
      <c r="H1655" s="180">
        <v>0.23934287072978624</v>
      </c>
      <c r="I1655" s="201">
        <v>1710</v>
      </c>
      <c r="J1655" s="184">
        <v>62.502778885582195</v>
      </c>
      <c r="K1655" s="201">
        <v>1698</v>
      </c>
      <c r="L1655" s="184">
        <v>66.279735903303731</v>
      </c>
      <c r="M1655" s="201">
        <v>516</v>
      </c>
      <c r="N1655" s="184">
        <v>5.7036887405050454</v>
      </c>
      <c r="O1655" s="201">
        <v>1007</v>
      </c>
      <c r="P1655" s="184">
        <v>161.67251942808488</v>
      </c>
      <c r="Q1655" s="201">
        <v>1798</v>
      </c>
      <c r="S1655" s="234">
        <v>1648</v>
      </c>
    </row>
    <row r="1656" spans="1:19" s="28" customFormat="1" ht="15" customHeight="1" x14ac:dyDescent="0.25">
      <c r="A1656" s="145" t="s">
        <v>3562</v>
      </c>
      <c r="B1656" s="146">
        <v>5</v>
      </c>
      <c r="C1656" s="147" t="s">
        <v>3563</v>
      </c>
      <c r="D1656" s="136"/>
      <c r="E1656" s="16"/>
      <c r="F1656" s="178">
        <v>2951.2322941892544</v>
      </c>
      <c r="G1656" s="201">
        <v>1065</v>
      </c>
      <c r="H1656" s="180">
        <v>0.26284443117722284</v>
      </c>
      <c r="I1656" s="201">
        <v>1626</v>
      </c>
      <c r="J1656" s="184">
        <v>70.539753221711067</v>
      </c>
      <c r="K1656" s="201">
        <v>1328</v>
      </c>
      <c r="L1656" s="184">
        <v>63.357475104553735</v>
      </c>
      <c r="M1656" s="201">
        <v>644</v>
      </c>
      <c r="N1656" s="184">
        <v>4.1617161170643628</v>
      </c>
      <c r="O1656" s="201">
        <v>1595</v>
      </c>
      <c r="P1656" s="184">
        <v>216.6792114873447</v>
      </c>
      <c r="Q1656" s="201">
        <v>1695</v>
      </c>
      <c r="S1656" s="234">
        <v>1649</v>
      </c>
    </row>
    <row r="1657" spans="1:19" s="28" customFormat="1" ht="15" customHeight="1" x14ac:dyDescent="0.25">
      <c r="A1657" s="145" t="s">
        <v>3564</v>
      </c>
      <c r="B1657" s="146">
        <v>6</v>
      </c>
      <c r="C1657" s="147" t="s">
        <v>3565</v>
      </c>
      <c r="D1657" s="136"/>
      <c r="E1657" s="16"/>
      <c r="F1657" s="178">
        <v>6519.6960439697796</v>
      </c>
      <c r="G1657" s="201">
        <v>647</v>
      </c>
      <c r="H1657" s="180">
        <v>0.29787192020333858</v>
      </c>
      <c r="I1657" s="201">
        <v>1450</v>
      </c>
      <c r="J1657" s="184">
        <v>61.948410594413637</v>
      </c>
      <c r="K1657" s="201">
        <v>1705</v>
      </c>
      <c r="L1657" s="184">
        <v>70.114300727629328</v>
      </c>
      <c r="M1657" s="201">
        <v>373</v>
      </c>
      <c r="N1657" s="184">
        <v>5.4018336063517731</v>
      </c>
      <c r="O1657" s="201">
        <v>1119</v>
      </c>
      <c r="P1657" s="184">
        <v>285.86504611006973</v>
      </c>
      <c r="Q1657" s="201">
        <v>1519</v>
      </c>
      <c r="S1657" s="234">
        <v>1650</v>
      </c>
    </row>
    <row r="1658" spans="1:19" s="28" customFormat="1" ht="15" customHeight="1" x14ac:dyDescent="0.25">
      <c r="A1658" s="145" t="s">
        <v>3566</v>
      </c>
      <c r="B1658" s="146">
        <v>7</v>
      </c>
      <c r="C1658" s="147" t="s">
        <v>3567</v>
      </c>
      <c r="D1658" s="136"/>
      <c r="E1658" s="16"/>
      <c r="F1658" s="178">
        <v>4492.80057887153</v>
      </c>
      <c r="G1658" s="201">
        <v>845</v>
      </c>
      <c r="H1658" s="180">
        <v>0.36257552483046013</v>
      </c>
      <c r="I1658" s="201">
        <v>1101</v>
      </c>
      <c r="J1658" s="184">
        <v>65.702221833025973</v>
      </c>
      <c r="K1658" s="201">
        <v>1577</v>
      </c>
      <c r="L1658" s="184">
        <v>81.35924718211804</v>
      </c>
      <c r="M1658" s="201">
        <v>43</v>
      </c>
      <c r="N1658" s="184">
        <v>6.4844765526739856</v>
      </c>
      <c r="O1658" s="201">
        <v>762</v>
      </c>
      <c r="P1658" s="184">
        <v>369.31486434479069</v>
      </c>
      <c r="Q1658" s="201">
        <v>1327</v>
      </c>
      <c r="S1658" s="234">
        <v>1651</v>
      </c>
    </row>
    <row r="1659" spans="1:19" s="28" customFormat="1" ht="15" customHeight="1" x14ac:dyDescent="0.25">
      <c r="A1659" s="145" t="s">
        <v>3568</v>
      </c>
      <c r="B1659" s="146">
        <v>8</v>
      </c>
      <c r="C1659" s="147" t="s">
        <v>3569</v>
      </c>
      <c r="D1659" s="136"/>
      <c r="E1659" s="16"/>
      <c r="F1659" s="178">
        <v>6489.4889580517729</v>
      </c>
      <c r="G1659" s="201">
        <v>654</v>
      </c>
      <c r="H1659" s="180">
        <v>0.26415211853078685</v>
      </c>
      <c r="I1659" s="201">
        <v>1617</v>
      </c>
      <c r="J1659" s="184">
        <v>62.963441707620404</v>
      </c>
      <c r="K1659" s="201">
        <v>1687</v>
      </c>
      <c r="L1659" s="184">
        <v>76.313267667410358</v>
      </c>
      <c r="M1659" s="201">
        <v>165</v>
      </c>
      <c r="N1659" s="184">
        <v>4.9452043442398104</v>
      </c>
      <c r="O1659" s="201">
        <v>1289</v>
      </c>
      <c r="P1659" s="184">
        <v>209.65644014493847</v>
      </c>
      <c r="Q1659" s="201">
        <v>1712</v>
      </c>
      <c r="S1659" s="234">
        <v>1652</v>
      </c>
    </row>
    <row r="1660" spans="1:19" s="28" customFormat="1" ht="15" customHeight="1" x14ac:dyDescent="0.25">
      <c r="A1660" s="145" t="s">
        <v>3570</v>
      </c>
      <c r="B1660" s="146">
        <v>9</v>
      </c>
      <c r="C1660" s="147" t="s">
        <v>3571</v>
      </c>
      <c r="D1660" s="136"/>
      <c r="E1660" s="16"/>
      <c r="F1660" s="178">
        <v>3966.1903810342797</v>
      </c>
      <c r="G1660" s="201">
        <v>917</v>
      </c>
      <c r="H1660" s="180">
        <v>0.28867327772235646</v>
      </c>
      <c r="I1660" s="201">
        <v>1499</v>
      </c>
      <c r="J1660" s="184">
        <v>66.822104584816259</v>
      </c>
      <c r="K1660" s="201">
        <v>1535</v>
      </c>
      <c r="L1660" s="184">
        <v>57.25524582711963</v>
      </c>
      <c r="M1660" s="201">
        <v>892</v>
      </c>
      <c r="N1660" s="184">
        <v>5.1188156144664552</v>
      </c>
      <c r="O1660" s="201">
        <v>1228</v>
      </c>
      <c r="P1660" s="184">
        <v>267.55571063675723</v>
      </c>
      <c r="Q1660" s="201">
        <v>1570</v>
      </c>
      <c r="S1660" s="234">
        <v>1653</v>
      </c>
    </row>
    <row r="1661" spans="1:19" s="28" customFormat="1" ht="15" customHeight="1" x14ac:dyDescent="0.25">
      <c r="A1661" s="145" t="s">
        <v>3572</v>
      </c>
      <c r="B1661" s="146">
        <v>10</v>
      </c>
      <c r="C1661" s="147" t="s">
        <v>3573</v>
      </c>
      <c r="D1661" s="136"/>
      <c r="E1661" s="16"/>
      <c r="F1661" s="178">
        <v>9711.5781226391537</v>
      </c>
      <c r="G1661" s="201">
        <v>475</v>
      </c>
      <c r="H1661" s="180">
        <v>0.19177803077368299</v>
      </c>
      <c r="I1661" s="201">
        <v>1820</v>
      </c>
      <c r="J1661" s="184">
        <v>68.717601517840407</v>
      </c>
      <c r="K1661" s="201">
        <v>1444</v>
      </c>
      <c r="L1661" s="184">
        <v>48.339413243029554</v>
      </c>
      <c r="M1661" s="201">
        <v>1246</v>
      </c>
      <c r="N1661" s="184">
        <v>3.8585798670614295</v>
      </c>
      <c r="O1661" s="201">
        <v>1684</v>
      </c>
      <c r="P1661" s="184">
        <v>125.14010005560662</v>
      </c>
      <c r="Q1661" s="201">
        <v>1838</v>
      </c>
      <c r="S1661" s="234">
        <v>1654</v>
      </c>
    </row>
    <row r="1662" spans="1:19" s="28" customFormat="1" ht="15" customHeight="1" x14ac:dyDescent="0.25">
      <c r="A1662" s="145" t="s">
        <v>3574</v>
      </c>
      <c r="B1662" s="146">
        <v>11</v>
      </c>
      <c r="C1662" s="147" t="s">
        <v>3575</v>
      </c>
      <c r="D1662" s="136"/>
      <c r="E1662" s="16"/>
      <c r="F1662" s="178">
        <v>7348.3771009870961</v>
      </c>
      <c r="G1662" s="201">
        <v>593</v>
      </c>
      <c r="H1662" s="180">
        <v>0.27122965834455631</v>
      </c>
      <c r="I1662" s="201">
        <v>1584</v>
      </c>
      <c r="J1662" s="184">
        <v>66.838832388930115</v>
      </c>
      <c r="K1662" s="201">
        <v>1532</v>
      </c>
      <c r="L1662" s="184">
        <v>62.186749560256487</v>
      </c>
      <c r="M1662" s="201">
        <v>692</v>
      </c>
      <c r="N1662" s="184">
        <v>5.299309593940281</v>
      </c>
      <c r="O1662" s="201">
        <v>1155</v>
      </c>
      <c r="P1662" s="184">
        <v>215.1790150503731</v>
      </c>
      <c r="Q1662" s="201">
        <v>1701</v>
      </c>
      <c r="S1662" s="234">
        <v>1655</v>
      </c>
    </row>
    <row r="1663" spans="1:19" s="28" customFormat="1" ht="15" customHeight="1" x14ac:dyDescent="0.25">
      <c r="A1663" s="145" t="s">
        <v>3576</v>
      </c>
      <c r="B1663" s="146">
        <v>12</v>
      </c>
      <c r="C1663" s="147" t="s">
        <v>2612</v>
      </c>
      <c r="D1663" s="136"/>
      <c r="E1663" s="16"/>
      <c r="F1663" s="178">
        <v>4851.2579984318763</v>
      </c>
      <c r="G1663" s="201">
        <v>801</v>
      </c>
      <c r="H1663" s="180">
        <v>0.2336001073294213</v>
      </c>
      <c r="I1663" s="201">
        <v>1728</v>
      </c>
      <c r="J1663" s="184">
        <v>60.570516982905197</v>
      </c>
      <c r="K1663" s="201">
        <v>1735</v>
      </c>
      <c r="L1663" s="184">
        <v>58.814341273781721</v>
      </c>
      <c r="M1663" s="201">
        <v>821</v>
      </c>
      <c r="N1663" s="184">
        <v>5.0898413935715832</v>
      </c>
      <c r="O1663" s="201">
        <v>1241</v>
      </c>
      <c r="P1663" s="184">
        <v>178.5860286726498</v>
      </c>
      <c r="Q1663" s="201">
        <v>1773</v>
      </c>
      <c r="S1663" s="234">
        <v>1656</v>
      </c>
    </row>
    <row r="1664" spans="1:19" s="28" customFormat="1" ht="15" customHeight="1" x14ac:dyDescent="0.25">
      <c r="A1664" s="145" t="s">
        <v>3577</v>
      </c>
      <c r="B1664" s="146">
        <v>13</v>
      </c>
      <c r="C1664" s="147" t="s">
        <v>3578</v>
      </c>
      <c r="D1664" s="136"/>
      <c r="E1664" s="16"/>
      <c r="F1664" s="178">
        <v>2860.6110364352344</v>
      </c>
      <c r="G1664" s="201">
        <v>1084</v>
      </c>
      <c r="H1664" s="180">
        <v>0.29749072825479145</v>
      </c>
      <c r="I1664" s="201">
        <v>1453</v>
      </c>
      <c r="J1664" s="184">
        <v>63.955312910235577</v>
      </c>
      <c r="K1664" s="201">
        <v>1657</v>
      </c>
      <c r="L1664" s="184">
        <v>54.305110688388936</v>
      </c>
      <c r="M1664" s="201">
        <v>1025</v>
      </c>
      <c r="N1664" s="184">
        <v>4.8819906879028192</v>
      </c>
      <c r="O1664" s="201">
        <v>1321</v>
      </c>
      <c r="P1664" s="184">
        <v>326.15881341672724</v>
      </c>
      <c r="Q1664" s="201">
        <v>1429</v>
      </c>
      <c r="S1664" s="234">
        <v>1657</v>
      </c>
    </row>
    <row r="1665" spans="1:19" s="28" customFormat="1" ht="15" customHeight="1" x14ac:dyDescent="0.25">
      <c r="A1665" s="145" t="s">
        <v>3579</v>
      </c>
      <c r="B1665" s="146">
        <v>14</v>
      </c>
      <c r="C1665" s="147" t="s">
        <v>3580</v>
      </c>
      <c r="D1665" s="136"/>
      <c r="E1665" s="16"/>
      <c r="F1665" s="178">
        <v>4437.420921355184</v>
      </c>
      <c r="G1665" s="201">
        <v>852</v>
      </c>
      <c r="H1665" s="180">
        <v>0.21383588330117526</v>
      </c>
      <c r="I1665" s="201">
        <v>1771</v>
      </c>
      <c r="J1665" s="184">
        <v>67.506154942834769</v>
      </c>
      <c r="K1665" s="201">
        <v>1506</v>
      </c>
      <c r="L1665" s="184">
        <v>63.538456052989638</v>
      </c>
      <c r="M1665" s="201">
        <v>642</v>
      </c>
      <c r="N1665" s="184">
        <v>5.0959876984318981</v>
      </c>
      <c r="O1665" s="201">
        <v>1239</v>
      </c>
      <c r="P1665" s="184">
        <v>123.59131745597841</v>
      </c>
      <c r="Q1665" s="201">
        <v>1841</v>
      </c>
      <c r="S1665" s="234">
        <v>1658</v>
      </c>
    </row>
    <row r="1666" spans="1:19" s="28" customFormat="1" ht="15" customHeight="1" x14ac:dyDescent="0.25">
      <c r="A1666" s="145" t="s">
        <v>3581</v>
      </c>
      <c r="B1666" s="146">
        <v>15</v>
      </c>
      <c r="C1666" s="147" t="s">
        <v>3582</v>
      </c>
      <c r="D1666" s="136"/>
      <c r="E1666" s="16"/>
      <c r="F1666" s="178">
        <v>2749.8517214025433</v>
      </c>
      <c r="G1666" s="201">
        <v>1105</v>
      </c>
      <c r="H1666" s="180">
        <v>0.21160481925136626</v>
      </c>
      <c r="I1666" s="201">
        <v>1783</v>
      </c>
      <c r="J1666" s="184">
        <v>61.500338513410036</v>
      </c>
      <c r="K1666" s="201">
        <v>1715</v>
      </c>
      <c r="L1666" s="184">
        <v>57.507947191540701</v>
      </c>
      <c r="M1666" s="201">
        <v>880</v>
      </c>
      <c r="N1666" s="184">
        <v>5.3044210049983578</v>
      </c>
      <c r="O1666" s="201">
        <v>1151</v>
      </c>
      <c r="P1666" s="184">
        <v>136.91076161562668</v>
      </c>
      <c r="Q1666" s="201">
        <v>1830</v>
      </c>
      <c r="S1666" s="234">
        <v>1659</v>
      </c>
    </row>
    <row r="1667" spans="1:19" s="28" customFormat="1" ht="15" customHeight="1" x14ac:dyDescent="0.25">
      <c r="A1667" s="145" t="s">
        <v>3585</v>
      </c>
      <c r="B1667" s="146">
        <v>1</v>
      </c>
      <c r="C1667" s="147" t="s">
        <v>3586</v>
      </c>
      <c r="D1667" s="136"/>
      <c r="E1667" s="16"/>
      <c r="F1667" s="178">
        <v>12751.417868854562</v>
      </c>
      <c r="G1667" s="201">
        <v>385</v>
      </c>
      <c r="H1667" s="180">
        <v>0.36835537024401194</v>
      </c>
      <c r="I1667" s="201">
        <v>1067</v>
      </c>
      <c r="J1667" s="184">
        <v>59.58101590823884</v>
      </c>
      <c r="K1667" s="201">
        <v>1754</v>
      </c>
      <c r="L1667" s="184">
        <v>53.327443563856995</v>
      </c>
      <c r="M1667" s="201">
        <v>1062</v>
      </c>
      <c r="N1667" s="184">
        <v>5.9109335243703169</v>
      </c>
      <c r="O1667" s="201">
        <v>935</v>
      </c>
      <c r="P1667" s="184">
        <v>579.03896597566745</v>
      </c>
      <c r="Q1667" s="201">
        <v>899</v>
      </c>
      <c r="S1667" s="234">
        <v>1660</v>
      </c>
    </row>
    <row r="1668" spans="1:19" s="28" customFormat="1" ht="15" customHeight="1" x14ac:dyDescent="0.25">
      <c r="A1668" s="145" t="s">
        <v>3587</v>
      </c>
      <c r="B1668" s="146">
        <v>2</v>
      </c>
      <c r="C1668" s="147" t="s">
        <v>3588</v>
      </c>
      <c r="D1668" s="136"/>
      <c r="E1668" s="16"/>
      <c r="F1668" s="178">
        <v>2152.758323089944</v>
      </c>
      <c r="G1668" s="201">
        <v>1239</v>
      </c>
      <c r="H1668" s="180">
        <v>0.39134776034020541</v>
      </c>
      <c r="I1668" s="201">
        <v>959</v>
      </c>
      <c r="J1668" s="184">
        <v>70.01121635084624</v>
      </c>
      <c r="K1668" s="201">
        <v>1362</v>
      </c>
      <c r="L1668" s="184">
        <v>61.947617224898153</v>
      </c>
      <c r="M1668" s="201">
        <v>707</v>
      </c>
      <c r="N1668" s="184">
        <v>6.0107939836839321</v>
      </c>
      <c r="O1668" s="201">
        <v>908</v>
      </c>
      <c r="P1668" s="184">
        <v>494.5003592126115</v>
      </c>
      <c r="Q1668" s="201">
        <v>1051</v>
      </c>
      <c r="S1668" s="234">
        <v>1661</v>
      </c>
    </row>
    <row r="1669" spans="1:19" s="28" customFormat="1" ht="15" customHeight="1" x14ac:dyDescent="0.25">
      <c r="A1669" s="145" t="s">
        <v>3589</v>
      </c>
      <c r="B1669" s="146">
        <v>3</v>
      </c>
      <c r="C1669" s="147" t="s">
        <v>3590</v>
      </c>
      <c r="D1669" s="136"/>
      <c r="E1669" s="16"/>
      <c r="F1669" s="178">
        <v>9363.1897317181429</v>
      </c>
      <c r="G1669" s="201">
        <v>493</v>
      </c>
      <c r="H1669" s="180">
        <v>0.38732659218633303</v>
      </c>
      <c r="I1669" s="201">
        <v>973</v>
      </c>
      <c r="J1669" s="184">
        <v>63.014421046973823</v>
      </c>
      <c r="K1669" s="201">
        <v>1685</v>
      </c>
      <c r="L1669" s="184">
        <v>65.923160103369156</v>
      </c>
      <c r="M1669" s="201">
        <v>536</v>
      </c>
      <c r="N1669" s="184">
        <v>5.2453578490199071</v>
      </c>
      <c r="O1669" s="201">
        <v>1170</v>
      </c>
      <c r="P1669" s="184">
        <v>600.27494066680129</v>
      </c>
      <c r="Q1669" s="201">
        <v>867</v>
      </c>
      <c r="S1669" s="234">
        <v>1662</v>
      </c>
    </row>
    <row r="1670" spans="1:19" s="28" customFormat="1" ht="15" customHeight="1" x14ac:dyDescent="0.25">
      <c r="A1670" s="145" t="s">
        <v>3591</v>
      </c>
      <c r="B1670" s="146">
        <v>4</v>
      </c>
      <c r="C1670" s="147" t="s">
        <v>3592</v>
      </c>
      <c r="D1670" s="136"/>
      <c r="E1670" s="16"/>
      <c r="F1670" s="178">
        <v>6477.40612368457</v>
      </c>
      <c r="G1670" s="201">
        <v>656</v>
      </c>
      <c r="H1670" s="180">
        <v>0.25680416051316213</v>
      </c>
      <c r="I1670" s="201">
        <v>1651</v>
      </c>
      <c r="J1670" s="184">
        <v>55.145549419930823</v>
      </c>
      <c r="K1670" s="201">
        <v>1816</v>
      </c>
      <c r="L1670" s="184">
        <v>60.139351693729402</v>
      </c>
      <c r="M1670" s="201">
        <v>779</v>
      </c>
      <c r="N1670" s="184">
        <v>4.7532385871242244</v>
      </c>
      <c r="O1670" s="201">
        <v>1373</v>
      </c>
      <c r="P1670" s="184">
        <v>269.9452510181174</v>
      </c>
      <c r="Q1670" s="201">
        <v>1563</v>
      </c>
      <c r="S1670" s="234">
        <v>1663</v>
      </c>
    </row>
    <row r="1671" spans="1:19" s="28" customFormat="1" ht="15" customHeight="1" x14ac:dyDescent="0.25">
      <c r="A1671" s="145" t="s">
        <v>3593</v>
      </c>
      <c r="B1671" s="146">
        <v>5</v>
      </c>
      <c r="C1671" s="147" t="s">
        <v>3594</v>
      </c>
      <c r="D1671" s="136"/>
      <c r="E1671" s="16"/>
      <c r="F1671" s="178">
        <v>4269.2681430782804</v>
      </c>
      <c r="G1671" s="201">
        <v>879</v>
      </c>
      <c r="H1671" s="180">
        <v>0.25248864256507814</v>
      </c>
      <c r="I1671" s="201">
        <v>1663</v>
      </c>
      <c r="J1671" s="184">
        <v>64.325490559451254</v>
      </c>
      <c r="K1671" s="201">
        <v>1645</v>
      </c>
      <c r="L1671" s="184">
        <v>61.835783392751303</v>
      </c>
      <c r="M1671" s="201">
        <v>709</v>
      </c>
      <c r="N1671" s="184">
        <v>4.1314214192370136</v>
      </c>
      <c r="O1671" s="201">
        <v>1607</v>
      </c>
      <c r="P1671" s="184">
        <v>224.99116907144284</v>
      </c>
      <c r="Q1671" s="201">
        <v>1678</v>
      </c>
      <c r="S1671" s="234">
        <v>1664</v>
      </c>
    </row>
    <row r="1672" spans="1:19" s="28" customFormat="1" ht="15" customHeight="1" x14ac:dyDescent="0.25">
      <c r="A1672" s="145" t="s">
        <v>3595</v>
      </c>
      <c r="B1672" s="146">
        <v>6</v>
      </c>
      <c r="C1672" s="147" t="s">
        <v>3596</v>
      </c>
      <c r="D1672" s="136"/>
      <c r="E1672" s="16"/>
      <c r="F1672" s="178">
        <v>9170.8712847068346</v>
      </c>
      <c r="G1672" s="201">
        <v>504</v>
      </c>
      <c r="H1672" s="180">
        <v>0.40275046972118711</v>
      </c>
      <c r="I1672" s="201">
        <v>900</v>
      </c>
      <c r="J1672" s="184">
        <v>68.039403398505357</v>
      </c>
      <c r="K1672" s="201">
        <v>1481</v>
      </c>
      <c r="L1672" s="184">
        <v>75.374773580041563</v>
      </c>
      <c r="M1672" s="201">
        <v>189</v>
      </c>
      <c r="N1672" s="184">
        <v>6.2301761233020096</v>
      </c>
      <c r="O1672" s="201">
        <v>830</v>
      </c>
      <c r="P1672" s="184">
        <v>497.9464562731082</v>
      </c>
      <c r="Q1672" s="201">
        <v>1044</v>
      </c>
      <c r="S1672" s="234">
        <v>1665</v>
      </c>
    </row>
    <row r="1673" spans="1:19" s="28" customFormat="1" ht="15" customHeight="1" x14ac:dyDescent="0.25">
      <c r="A1673" s="145" t="s">
        <v>3597</v>
      </c>
      <c r="B1673" s="146">
        <v>7</v>
      </c>
      <c r="C1673" s="147" t="s">
        <v>3598</v>
      </c>
      <c r="D1673" s="136"/>
      <c r="E1673" s="16"/>
      <c r="F1673" s="178">
        <v>7577.9509539639475</v>
      </c>
      <c r="G1673" s="201">
        <v>580</v>
      </c>
      <c r="H1673" s="180">
        <v>0.34618488166492684</v>
      </c>
      <c r="I1673" s="201">
        <v>1184</v>
      </c>
      <c r="J1673" s="184">
        <v>62.61066251246973</v>
      </c>
      <c r="K1673" s="201">
        <v>1692</v>
      </c>
      <c r="L1673" s="184">
        <v>66.132047335063163</v>
      </c>
      <c r="M1673" s="201">
        <v>526</v>
      </c>
      <c r="N1673" s="184">
        <v>5.4252388313361246</v>
      </c>
      <c r="O1673" s="201">
        <v>1109</v>
      </c>
      <c r="P1673" s="184">
        <v>432.05563170503763</v>
      </c>
      <c r="Q1673" s="201">
        <v>1188</v>
      </c>
      <c r="S1673" s="234">
        <v>1666</v>
      </c>
    </row>
    <row r="1674" spans="1:19" s="28" customFormat="1" ht="15" customHeight="1" x14ac:dyDescent="0.25">
      <c r="A1674" s="145" t="s">
        <v>3599</v>
      </c>
      <c r="B1674" s="146">
        <v>8</v>
      </c>
      <c r="C1674" s="147" t="s">
        <v>3600</v>
      </c>
      <c r="D1674" s="136"/>
      <c r="E1674" s="16"/>
      <c r="F1674" s="178">
        <v>6132.0384413553602</v>
      </c>
      <c r="G1674" s="201">
        <v>685</v>
      </c>
      <c r="H1674" s="180">
        <v>0.355036050626304</v>
      </c>
      <c r="I1674" s="201">
        <v>1137</v>
      </c>
      <c r="J1674" s="184">
        <v>67.522832657587372</v>
      </c>
      <c r="K1674" s="201">
        <v>1504</v>
      </c>
      <c r="L1674" s="184">
        <v>47.652858796939597</v>
      </c>
      <c r="M1674" s="201">
        <v>1278</v>
      </c>
      <c r="N1674" s="184">
        <v>4.8747570457117932</v>
      </c>
      <c r="O1674" s="201">
        <v>1325</v>
      </c>
      <c r="P1674" s="184">
        <v>519.57124362755394</v>
      </c>
      <c r="Q1674" s="201">
        <v>996</v>
      </c>
      <c r="S1674" s="234">
        <v>1667</v>
      </c>
    </row>
    <row r="1675" spans="1:19" s="28" customFormat="1" ht="15" customHeight="1" x14ac:dyDescent="0.25">
      <c r="A1675" s="145" t="s">
        <v>3601</v>
      </c>
      <c r="B1675" s="146">
        <v>9</v>
      </c>
      <c r="C1675" s="147" t="s">
        <v>3602</v>
      </c>
      <c r="D1675" s="136"/>
      <c r="E1675" s="16"/>
      <c r="F1675" s="178">
        <v>6879.1603663940587</v>
      </c>
      <c r="G1675" s="201">
        <v>627</v>
      </c>
      <c r="H1675" s="180">
        <v>0.42205149454868079</v>
      </c>
      <c r="I1675" s="201">
        <v>813</v>
      </c>
      <c r="J1675" s="184">
        <v>60.40123681611491</v>
      </c>
      <c r="K1675" s="201">
        <v>1739</v>
      </c>
      <c r="L1675" s="184">
        <v>72.106040855883649</v>
      </c>
      <c r="M1675" s="201">
        <v>299</v>
      </c>
      <c r="N1675" s="184">
        <v>7.0308636041487897</v>
      </c>
      <c r="O1675" s="201">
        <v>618</v>
      </c>
      <c r="P1675" s="184">
        <v>644.4214208293364</v>
      </c>
      <c r="Q1675" s="201">
        <v>780</v>
      </c>
      <c r="S1675" s="234">
        <v>1668</v>
      </c>
    </row>
    <row r="1676" spans="1:19" s="28" customFormat="1" ht="15" customHeight="1" x14ac:dyDescent="0.25">
      <c r="A1676" s="145" t="s">
        <v>3603</v>
      </c>
      <c r="B1676" s="146">
        <v>10</v>
      </c>
      <c r="C1676" s="147" t="s">
        <v>3604</v>
      </c>
      <c r="D1676" s="136"/>
      <c r="E1676" s="16"/>
      <c r="F1676" s="178">
        <v>9054.0705524905406</v>
      </c>
      <c r="G1676" s="201">
        <v>509</v>
      </c>
      <c r="H1676" s="180">
        <v>0.22079828592317055</v>
      </c>
      <c r="I1676" s="201">
        <v>1757</v>
      </c>
      <c r="J1676" s="184">
        <v>64.756378317633519</v>
      </c>
      <c r="K1676" s="201">
        <v>1628</v>
      </c>
      <c r="L1676" s="184">
        <v>65.40171312732987</v>
      </c>
      <c r="M1676" s="201">
        <v>561</v>
      </c>
      <c r="N1676" s="184">
        <v>4.86638073473625</v>
      </c>
      <c r="O1676" s="201">
        <v>1330</v>
      </c>
      <c r="P1676" s="184">
        <v>141.55774550121811</v>
      </c>
      <c r="Q1676" s="201">
        <v>1824</v>
      </c>
      <c r="S1676" s="234">
        <v>1669</v>
      </c>
    </row>
    <row r="1677" spans="1:19" s="28" customFormat="1" ht="15" customHeight="1" x14ac:dyDescent="0.25">
      <c r="A1677" s="145" t="s">
        <v>3607</v>
      </c>
      <c r="B1677" s="146">
        <v>1</v>
      </c>
      <c r="C1677" s="147" t="s">
        <v>3608</v>
      </c>
      <c r="D1677" s="136"/>
      <c r="E1677" s="16"/>
      <c r="F1677" s="178">
        <v>19909.490328558215</v>
      </c>
      <c r="G1677" s="201">
        <v>262</v>
      </c>
      <c r="H1677" s="180">
        <v>0.39400990122115348</v>
      </c>
      <c r="I1677" s="201">
        <v>944</v>
      </c>
      <c r="J1677" s="184">
        <v>68.386427031346201</v>
      </c>
      <c r="K1677" s="201">
        <v>1463</v>
      </c>
      <c r="L1677" s="184">
        <v>74.904439388114724</v>
      </c>
      <c r="M1677" s="201">
        <v>202</v>
      </c>
      <c r="N1677" s="184">
        <v>6.9082223766154165</v>
      </c>
      <c r="O1677" s="201">
        <v>651</v>
      </c>
      <c r="P1677" s="184">
        <v>436.69015676239104</v>
      </c>
      <c r="Q1677" s="201">
        <v>1177</v>
      </c>
      <c r="S1677" s="234">
        <v>1670</v>
      </c>
    </row>
    <row r="1678" spans="1:19" s="28" customFormat="1" ht="15" customHeight="1" x14ac:dyDescent="0.25">
      <c r="A1678" s="145" t="s">
        <v>3609</v>
      </c>
      <c r="B1678" s="146">
        <v>2</v>
      </c>
      <c r="C1678" s="147" t="s">
        <v>3610</v>
      </c>
      <c r="D1678" s="136"/>
      <c r="E1678" s="16"/>
      <c r="F1678" s="178">
        <v>13882.169785051945</v>
      </c>
      <c r="G1678" s="201">
        <v>352</v>
      </c>
      <c r="H1678" s="180">
        <v>0.39895321027749336</v>
      </c>
      <c r="I1678" s="201">
        <v>920</v>
      </c>
      <c r="J1678" s="184">
        <v>71.110142630104605</v>
      </c>
      <c r="K1678" s="201">
        <v>1282</v>
      </c>
      <c r="L1678" s="184">
        <v>74.605632471032138</v>
      </c>
      <c r="M1678" s="201">
        <v>209</v>
      </c>
      <c r="N1678" s="184">
        <v>7.3301334794927024</v>
      </c>
      <c r="O1678" s="201">
        <v>533</v>
      </c>
      <c r="P1678" s="184">
        <v>412.857596414272</v>
      </c>
      <c r="Q1678" s="201">
        <v>1226</v>
      </c>
      <c r="S1678" s="234">
        <v>1671</v>
      </c>
    </row>
    <row r="1679" spans="1:19" s="28" customFormat="1" ht="15" customHeight="1" x14ac:dyDescent="0.25">
      <c r="A1679" s="145" t="s">
        <v>3611</v>
      </c>
      <c r="B1679" s="146">
        <v>3</v>
      </c>
      <c r="C1679" s="147" t="s">
        <v>3612</v>
      </c>
      <c r="D1679" s="136"/>
      <c r="E1679" s="16"/>
      <c r="F1679" s="178">
        <v>9300.7617541542622</v>
      </c>
      <c r="G1679" s="201">
        <v>498</v>
      </c>
      <c r="H1679" s="180">
        <v>0.29726685646961454</v>
      </c>
      <c r="I1679" s="201">
        <v>1454</v>
      </c>
      <c r="J1679" s="184">
        <v>70.705097676235127</v>
      </c>
      <c r="K1679" s="201">
        <v>1315</v>
      </c>
      <c r="L1679" s="184">
        <v>74.126416434977145</v>
      </c>
      <c r="M1679" s="201">
        <v>226</v>
      </c>
      <c r="N1679" s="184">
        <v>7.0933734699273412</v>
      </c>
      <c r="O1679" s="201">
        <v>600</v>
      </c>
      <c r="P1679" s="184">
        <v>196.709079804103</v>
      </c>
      <c r="Q1679" s="201">
        <v>1746</v>
      </c>
      <c r="S1679" s="234">
        <v>1672</v>
      </c>
    </row>
    <row r="1680" spans="1:19" s="28" customFormat="1" ht="15" customHeight="1" x14ac:dyDescent="0.25">
      <c r="A1680" s="145" t="s">
        <v>3613</v>
      </c>
      <c r="B1680" s="146">
        <v>4</v>
      </c>
      <c r="C1680" s="147" t="s">
        <v>3614</v>
      </c>
      <c r="D1680" s="136"/>
      <c r="E1680" s="16"/>
      <c r="F1680" s="178">
        <v>7396.7084384559075</v>
      </c>
      <c r="G1680" s="201">
        <v>590</v>
      </c>
      <c r="H1680" s="180">
        <v>0.34925010897696407</v>
      </c>
      <c r="I1680" s="201">
        <v>1165</v>
      </c>
      <c r="J1680" s="184">
        <v>75.565444285305915</v>
      </c>
      <c r="K1680" s="201">
        <v>897</v>
      </c>
      <c r="L1680" s="184">
        <v>78.32847771895797</v>
      </c>
      <c r="M1680" s="201">
        <v>101</v>
      </c>
      <c r="N1680" s="184">
        <v>7.3132419579895522</v>
      </c>
      <c r="O1680" s="201">
        <v>539</v>
      </c>
      <c r="P1680" s="184">
        <v>260.94607434131728</v>
      </c>
      <c r="Q1680" s="201">
        <v>1584</v>
      </c>
      <c r="S1680" s="234">
        <v>1673</v>
      </c>
    </row>
    <row r="1681" spans="1:22" s="28" customFormat="1" ht="15" customHeight="1" x14ac:dyDescent="0.25">
      <c r="A1681" s="145" t="s">
        <v>3615</v>
      </c>
      <c r="B1681" s="146">
        <v>5</v>
      </c>
      <c r="C1681" s="147" t="s">
        <v>3616</v>
      </c>
      <c r="D1681" s="136"/>
      <c r="E1681" s="16"/>
      <c r="F1681" s="178">
        <v>8279.7622501256355</v>
      </c>
      <c r="G1681" s="201">
        <v>550</v>
      </c>
      <c r="H1681" s="180">
        <v>0.27567012639874777</v>
      </c>
      <c r="I1681" s="201">
        <v>1567</v>
      </c>
      <c r="J1681" s="184">
        <v>73.727596375868828</v>
      </c>
      <c r="K1681" s="201">
        <v>1084</v>
      </c>
      <c r="L1681" s="184">
        <v>70.256482593902447</v>
      </c>
      <c r="M1681" s="201">
        <v>367</v>
      </c>
      <c r="N1681" s="184">
        <v>6.5713048211823377</v>
      </c>
      <c r="O1681" s="201">
        <v>739</v>
      </c>
      <c r="P1681" s="184">
        <v>165.87138250291494</v>
      </c>
      <c r="Q1681" s="201">
        <v>1792</v>
      </c>
      <c r="S1681" s="234">
        <v>1674</v>
      </c>
    </row>
    <row r="1682" spans="1:22" s="28" customFormat="1" ht="15" customHeight="1" x14ac:dyDescent="0.25">
      <c r="A1682" s="145" t="s">
        <v>3617</v>
      </c>
      <c r="B1682" s="146">
        <v>6</v>
      </c>
      <c r="C1682" s="147" t="s">
        <v>3618</v>
      </c>
      <c r="D1682" s="136"/>
      <c r="E1682" s="16"/>
      <c r="F1682" s="178">
        <v>13801.61755593726</v>
      </c>
      <c r="G1682" s="201">
        <v>355</v>
      </c>
      <c r="H1682" s="180">
        <v>0.31473938016576836</v>
      </c>
      <c r="I1682" s="201">
        <v>1355</v>
      </c>
      <c r="J1682" s="184">
        <v>70.523170548024495</v>
      </c>
      <c r="K1682" s="201">
        <v>1330</v>
      </c>
      <c r="L1682" s="184">
        <v>68.603823641448201</v>
      </c>
      <c r="M1682" s="201">
        <v>428</v>
      </c>
      <c r="N1682" s="184">
        <v>5.3567103160680141</v>
      </c>
      <c r="O1682" s="201">
        <v>1136</v>
      </c>
      <c r="P1682" s="184">
        <v>279.36257442194051</v>
      </c>
      <c r="Q1682" s="201">
        <v>1539</v>
      </c>
      <c r="S1682" s="234">
        <v>1675</v>
      </c>
    </row>
    <row r="1683" spans="1:22" s="28" customFormat="1" ht="15" customHeight="1" x14ac:dyDescent="0.25">
      <c r="A1683" s="145" t="s">
        <v>3619</v>
      </c>
      <c r="B1683" s="146">
        <v>7</v>
      </c>
      <c r="C1683" s="147" t="s">
        <v>3620</v>
      </c>
      <c r="D1683" s="136"/>
      <c r="E1683" s="16"/>
      <c r="F1683" s="178">
        <v>17045.858583531182</v>
      </c>
      <c r="G1683" s="201">
        <v>299</v>
      </c>
      <c r="H1683" s="180">
        <v>0.2381737711273538</v>
      </c>
      <c r="I1683" s="201">
        <v>1715</v>
      </c>
      <c r="J1683" s="184">
        <v>71.600137006762381</v>
      </c>
      <c r="K1683" s="201">
        <v>1251</v>
      </c>
      <c r="L1683" s="184">
        <v>62.481224990895093</v>
      </c>
      <c r="M1683" s="201">
        <v>673</v>
      </c>
      <c r="N1683" s="184">
        <v>5.4915532179517221</v>
      </c>
      <c r="O1683" s="201">
        <v>1084</v>
      </c>
      <c r="P1683" s="184">
        <v>141.39656753496033</v>
      </c>
      <c r="Q1683" s="201">
        <v>1825</v>
      </c>
      <c r="S1683" s="234">
        <v>1676</v>
      </c>
    </row>
    <row r="1684" spans="1:22" s="28" customFormat="1" ht="15" customHeight="1" x14ac:dyDescent="0.25">
      <c r="A1684" s="145" t="s">
        <v>3623</v>
      </c>
      <c r="B1684" s="146">
        <v>1</v>
      </c>
      <c r="C1684" s="147" t="s">
        <v>3624</v>
      </c>
      <c r="D1684" s="136"/>
      <c r="E1684" s="16"/>
      <c r="F1684" s="178">
        <v>46335.655992494409</v>
      </c>
      <c r="G1684" s="201">
        <v>130</v>
      </c>
      <c r="H1684" s="180">
        <v>0.38985331284465657</v>
      </c>
      <c r="I1684" s="201">
        <v>969</v>
      </c>
      <c r="J1684" s="184">
        <v>79.261244192878124</v>
      </c>
      <c r="K1684" s="201">
        <v>563</v>
      </c>
      <c r="L1684" s="184">
        <v>75.344107897023818</v>
      </c>
      <c r="M1684" s="201">
        <v>190</v>
      </c>
      <c r="N1684" s="184">
        <v>6.7521609061241827</v>
      </c>
      <c r="O1684" s="201">
        <v>689</v>
      </c>
      <c r="P1684" s="184">
        <v>350.06797697850209</v>
      </c>
      <c r="Q1684" s="201">
        <v>1377</v>
      </c>
      <c r="S1684" s="234">
        <v>1677</v>
      </c>
    </row>
    <row r="1685" spans="1:22" s="28" customFormat="1" ht="15" customHeight="1" x14ac:dyDescent="0.25">
      <c r="A1685" s="145" t="s">
        <v>3625</v>
      </c>
      <c r="B1685" s="146">
        <v>2</v>
      </c>
      <c r="C1685" s="147" t="s">
        <v>3626</v>
      </c>
      <c r="D1685" s="136"/>
      <c r="E1685" s="16"/>
      <c r="F1685" s="178">
        <v>1137.800236244919</v>
      </c>
      <c r="G1685" s="201">
        <v>1526</v>
      </c>
      <c r="H1685" s="180">
        <v>0.41511597054642052</v>
      </c>
      <c r="I1685" s="201">
        <v>843</v>
      </c>
      <c r="J1685" s="184">
        <v>83.30377030219087</v>
      </c>
      <c r="K1685" s="201">
        <v>240</v>
      </c>
      <c r="L1685" s="184">
        <v>47.417782894456543</v>
      </c>
      <c r="M1685" s="201">
        <v>1291</v>
      </c>
      <c r="N1685" s="184">
        <v>6.0100932257353605</v>
      </c>
      <c r="O1685" s="201">
        <v>909</v>
      </c>
      <c r="P1685" s="184">
        <v>518.95786727570726</v>
      </c>
      <c r="Q1685" s="201">
        <v>1001</v>
      </c>
      <c r="S1685" s="234">
        <v>1678</v>
      </c>
    </row>
    <row r="1686" spans="1:22" s="28" customFormat="1" ht="15" customHeight="1" x14ac:dyDescent="0.25">
      <c r="A1686" s="145" t="s">
        <v>3627</v>
      </c>
      <c r="B1686" s="146">
        <v>3</v>
      </c>
      <c r="C1686" s="147" t="s">
        <v>3628</v>
      </c>
      <c r="D1686" s="136"/>
      <c r="E1686" s="16"/>
      <c r="F1686" s="178">
        <v>10745.667363898916</v>
      </c>
      <c r="G1686" s="201">
        <v>435</v>
      </c>
      <c r="H1686" s="180">
        <v>0.26918485709271661</v>
      </c>
      <c r="I1686" s="201">
        <v>1593</v>
      </c>
      <c r="J1686" s="184">
        <v>84.760397865210876</v>
      </c>
      <c r="K1686" s="201">
        <v>175</v>
      </c>
      <c r="L1686" s="184">
        <v>69.326196246944278</v>
      </c>
      <c r="M1686" s="201">
        <v>405</v>
      </c>
      <c r="N1686" s="184">
        <v>4.8992502542234559</v>
      </c>
      <c r="O1686" s="201">
        <v>1313</v>
      </c>
      <c r="P1686" s="184">
        <v>159.10055751674625</v>
      </c>
      <c r="Q1686" s="201">
        <v>1801</v>
      </c>
      <c r="S1686" s="234">
        <v>1679</v>
      </c>
    </row>
    <row r="1687" spans="1:22" s="28" customFormat="1" ht="15" customHeight="1" x14ac:dyDescent="0.25">
      <c r="A1687" s="145" t="s">
        <v>3629</v>
      </c>
      <c r="B1687" s="146">
        <v>4</v>
      </c>
      <c r="C1687" s="147" t="s">
        <v>176</v>
      </c>
      <c r="D1687" s="136"/>
      <c r="E1687" s="16"/>
      <c r="F1687" s="178">
        <v>3553.3602068215214</v>
      </c>
      <c r="G1687" s="201">
        <v>972</v>
      </c>
      <c r="H1687" s="180">
        <v>0.3776323570173567</v>
      </c>
      <c r="I1687" s="201">
        <v>1019</v>
      </c>
      <c r="J1687" s="184">
        <v>82.92499219511545</v>
      </c>
      <c r="K1687" s="201">
        <v>269</v>
      </c>
      <c r="L1687" s="184">
        <v>60.203872590010668</v>
      </c>
      <c r="M1687" s="201">
        <v>777</v>
      </c>
      <c r="N1687" s="184">
        <v>5.660751882318765</v>
      </c>
      <c r="O1687" s="201">
        <v>1028</v>
      </c>
      <c r="P1687" s="184">
        <v>374.86449743092982</v>
      </c>
      <c r="Q1687" s="201">
        <v>1314</v>
      </c>
      <c r="S1687" s="234">
        <v>1680</v>
      </c>
    </row>
    <row r="1688" spans="1:22" s="28" customFormat="1" ht="15" customHeight="1" x14ac:dyDescent="0.25">
      <c r="A1688" s="145" t="s">
        <v>3630</v>
      </c>
      <c r="B1688" s="146">
        <v>5</v>
      </c>
      <c r="C1688" s="147" t="s">
        <v>3631</v>
      </c>
      <c r="D1688" s="136"/>
      <c r="E1688" s="16"/>
      <c r="F1688" s="178">
        <v>2546.4573428879648</v>
      </c>
      <c r="G1688" s="201">
        <v>1153</v>
      </c>
      <c r="H1688" s="180">
        <v>0.40922482830867618</v>
      </c>
      <c r="I1688" s="201">
        <v>871</v>
      </c>
      <c r="J1688" s="184">
        <v>81.467931793204869</v>
      </c>
      <c r="K1688" s="201">
        <v>402</v>
      </c>
      <c r="L1688" s="184">
        <v>73.114012350014661</v>
      </c>
      <c r="M1688" s="201">
        <v>257</v>
      </c>
      <c r="N1688" s="184">
        <v>5.3027100238836224</v>
      </c>
      <c r="O1688" s="201">
        <v>1153</v>
      </c>
      <c r="P1688" s="184">
        <v>457.66276395206688</v>
      </c>
      <c r="Q1688" s="201">
        <v>1131</v>
      </c>
      <c r="S1688" s="234">
        <v>1681</v>
      </c>
    </row>
    <row r="1689" spans="1:22" s="28" customFormat="1" ht="15" customHeight="1" x14ac:dyDescent="0.25">
      <c r="A1689" s="145" t="s">
        <v>3634</v>
      </c>
      <c r="B1689" s="146">
        <v>1</v>
      </c>
      <c r="C1689" s="147" t="s">
        <v>3635</v>
      </c>
      <c r="D1689" s="136"/>
      <c r="E1689" s="16"/>
      <c r="F1689" s="178">
        <v>18871.37347584272</v>
      </c>
      <c r="G1689" s="201">
        <v>273</v>
      </c>
      <c r="H1689" s="180">
        <v>0.37472334403254776</v>
      </c>
      <c r="I1689" s="201">
        <v>1034</v>
      </c>
      <c r="J1689" s="184">
        <v>63.23509535568973</v>
      </c>
      <c r="K1689" s="201">
        <v>1681</v>
      </c>
      <c r="L1689" s="184">
        <v>69.875859950875309</v>
      </c>
      <c r="M1689" s="201">
        <v>382</v>
      </c>
      <c r="N1689" s="184">
        <v>6.6840830408100329</v>
      </c>
      <c r="O1689" s="201">
        <v>709</v>
      </c>
      <c r="P1689" s="184">
        <v>450.17128973384547</v>
      </c>
      <c r="Q1689" s="201">
        <v>1145</v>
      </c>
      <c r="S1689" s="234">
        <v>1682</v>
      </c>
    </row>
    <row r="1690" spans="1:22" s="28" customFormat="1" ht="15" customHeight="1" x14ac:dyDescent="0.25">
      <c r="A1690" s="145" t="s">
        <v>3636</v>
      </c>
      <c r="B1690" s="146">
        <v>2</v>
      </c>
      <c r="C1690" s="147" t="s">
        <v>3637</v>
      </c>
      <c r="D1690" s="136"/>
      <c r="E1690" s="16"/>
      <c r="F1690" s="178">
        <v>3789.9823798459074</v>
      </c>
      <c r="G1690" s="201">
        <v>943</v>
      </c>
      <c r="H1690" s="180">
        <v>0.31992477069285385</v>
      </c>
      <c r="I1690" s="201">
        <v>1328</v>
      </c>
      <c r="J1690" s="184">
        <v>67.804447740547616</v>
      </c>
      <c r="K1690" s="201">
        <v>1489</v>
      </c>
      <c r="L1690" s="184">
        <v>55.909661276053015</v>
      </c>
      <c r="M1690" s="201">
        <v>954</v>
      </c>
      <c r="N1690" s="184">
        <v>5.7947863298357856</v>
      </c>
      <c r="O1690" s="201">
        <v>973</v>
      </c>
      <c r="P1690" s="184">
        <v>320.28362344142175</v>
      </c>
      <c r="Q1690" s="201">
        <v>1438</v>
      </c>
      <c r="S1690" s="234">
        <v>1683</v>
      </c>
    </row>
    <row r="1691" spans="1:22" s="28" customFormat="1" ht="15" customHeight="1" x14ac:dyDescent="0.25">
      <c r="A1691" s="145" t="s">
        <v>3638</v>
      </c>
      <c r="B1691" s="146">
        <v>3</v>
      </c>
      <c r="C1691" s="147" t="s">
        <v>3639</v>
      </c>
      <c r="D1691" s="136"/>
      <c r="E1691" s="16"/>
      <c r="F1691" s="178">
        <v>3104.281529507155</v>
      </c>
      <c r="G1691" s="201">
        <v>1039</v>
      </c>
      <c r="H1691" s="180">
        <v>0.29246806114047247</v>
      </c>
      <c r="I1691" s="201">
        <v>1479</v>
      </c>
      <c r="J1691" s="184">
        <v>64.57035789512301</v>
      </c>
      <c r="K1691" s="201">
        <v>1634</v>
      </c>
      <c r="L1691" s="184">
        <v>73.148282323215597</v>
      </c>
      <c r="M1691" s="201">
        <v>256</v>
      </c>
      <c r="N1691" s="184">
        <v>6.4677613893273298</v>
      </c>
      <c r="O1691" s="201">
        <v>769</v>
      </c>
      <c r="P1691" s="184">
        <v>225.68710097728589</v>
      </c>
      <c r="Q1691" s="201">
        <v>1675</v>
      </c>
      <c r="R1691" s="29"/>
      <c r="S1691" s="234">
        <v>1684</v>
      </c>
      <c r="T1691" s="29"/>
      <c r="U1691" s="29"/>
    </row>
    <row r="1692" spans="1:22" s="28" customFormat="1" ht="15" customHeight="1" x14ac:dyDescent="0.25">
      <c r="A1692" s="145" t="s">
        <v>3640</v>
      </c>
      <c r="B1692" s="146">
        <v>4</v>
      </c>
      <c r="C1692" s="147" t="s">
        <v>3641</v>
      </c>
      <c r="D1692" s="136"/>
      <c r="E1692" s="16"/>
      <c r="F1692" s="178">
        <v>2660.2373665124569</v>
      </c>
      <c r="G1692" s="201">
        <v>1126</v>
      </c>
      <c r="H1692" s="180">
        <v>0.2323683049571692</v>
      </c>
      <c r="I1692" s="201">
        <v>1730</v>
      </c>
      <c r="J1692" s="184">
        <v>68.801382657117514</v>
      </c>
      <c r="K1692" s="201">
        <v>1442</v>
      </c>
      <c r="L1692" s="184">
        <v>65.137220358390778</v>
      </c>
      <c r="M1692" s="201">
        <v>574</v>
      </c>
      <c r="N1692" s="184">
        <v>5.0240445927690001</v>
      </c>
      <c r="O1692" s="201">
        <v>1265</v>
      </c>
      <c r="P1692" s="184">
        <v>145.16409355565273</v>
      </c>
      <c r="Q1692" s="201">
        <v>1821</v>
      </c>
      <c r="S1692" s="234">
        <v>1685</v>
      </c>
      <c r="V1692" s="29"/>
    </row>
    <row r="1693" spans="1:22" s="28" customFormat="1" ht="15" customHeight="1" x14ac:dyDescent="0.25">
      <c r="A1693" s="145" t="s">
        <v>3642</v>
      </c>
      <c r="B1693" s="146">
        <v>5</v>
      </c>
      <c r="C1693" s="147" t="s">
        <v>3643</v>
      </c>
      <c r="D1693" s="136"/>
      <c r="E1693" s="16"/>
      <c r="F1693" s="178">
        <v>4971.0794392399694</v>
      </c>
      <c r="G1693" s="201">
        <v>791</v>
      </c>
      <c r="H1693" s="180">
        <v>0.25088847098425193</v>
      </c>
      <c r="I1693" s="201">
        <v>1672</v>
      </c>
      <c r="J1693" s="184">
        <v>73.270395857210431</v>
      </c>
      <c r="K1693" s="201">
        <v>1117</v>
      </c>
      <c r="L1693" s="184">
        <v>65.208476269466445</v>
      </c>
      <c r="M1693" s="201">
        <v>570</v>
      </c>
      <c r="N1693" s="184">
        <v>4.5216365829395793</v>
      </c>
      <c r="O1693" s="201">
        <v>1464</v>
      </c>
      <c r="P1693" s="184">
        <v>171.86944525014303</v>
      </c>
      <c r="Q1693" s="201">
        <v>1781</v>
      </c>
      <c r="S1693" s="234">
        <v>1686</v>
      </c>
    </row>
    <row r="1694" spans="1:22" s="28" customFormat="1" ht="15" customHeight="1" x14ac:dyDescent="0.25">
      <c r="A1694" s="145" t="s">
        <v>3644</v>
      </c>
      <c r="B1694" s="146">
        <v>6</v>
      </c>
      <c r="C1694" s="147" t="s">
        <v>3645</v>
      </c>
      <c r="D1694" s="136"/>
      <c r="E1694" s="16"/>
      <c r="F1694" s="178">
        <v>4107.1567819849779</v>
      </c>
      <c r="G1694" s="201">
        <v>899</v>
      </c>
      <c r="H1694" s="180">
        <v>0.26763586884866536</v>
      </c>
      <c r="I1694" s="201">
        <v>1600</v>
      </c>
      <c r="J1694" s="184">
        <v>65.974346641323464</v>
      </c>
      <c r="K1694" s="201">
        <v>1571</v>
      </c>
      <c r="L1694" s="184">
        <v>72.905652555712379</v>
      </c>
      <c r="M1694" s="201">
        <v>264</v>
      </c>
      <c r="N1694" s="184">
        <v>4.7992122411037226</v>
      </c>
      <c r="O1694" s="201">
        <v>1358</v>
      </c>
      <c r="P1694" s="184">
        <v>211.33927911464403</v>
      </c>
      <c r="Q1694" s="201">
        <v>1709</v>
      </c>
      <c r="S1694" s="234">
        <v>1687</v>
      </c>
    </row>
    <row r="1695" spans="1:22" s="28" customFormat="1" ht="15" customHeight="1" x14ac:dyDescent="0.25">
      <c r="A1695" s="145" t="s">
        <v>3646</v>
      </c>
      <c r="B1695" s="146">
        <v>7</v>
      </c>
      <c r="C1695" s="147" t="s">
        <v>3647</v>
      </c>
      <c r="D1695" s="136"/>
      <c r="E1695" s="16"/>
      <c r="F1695" s="178">
        <v>13284.069483875413</v>
      </c>
      <c r="G1695" s="201">
        <v>370</v>
      </c>
      <c r="H1695" s="180">
        <v>0.31786586537571987</v>
      </c>
      <c r="I1695" s="201">
        <v>1335</v>
      </c>
      <c r="J1695" s="184">
        <v>75.189504878981097</v>
      </c>
      <c r="K1695" s="201">
        <v>937</v>
      </c>
      <c r="L1695" s="184">
        <v>65.95981665108151</v>
      </c>
      <c r="M1695" s="201">
        <v>531</v>
      </c>
      <c r="N1695" s="184">
        <v>5.8045162273029991</v>
      </c>
      <c r="O1695" s="201">
        <v>971</v>
      </c>
      <c r="P1695" s="184">
        <v>254.44028804186397</v>
      </c>
      <c r="Q1695" s="201">
        <v>1597</v>
      </c>
      <c r="S1695" s="234">
        <v>1688</v>
      </c>
    </row>
    <row r="1696" spans="1:22" s="28" customFormat="1" ht="15" customHeight="1" x14ac:dyDescent="0.25">
      <c r="A1696" s="145" t="s">
        <v>3648</v>
      </c>
      <c r="B1696" s="146">
        <v>8</v>
      </c>
      <c r="C1696" s="147" t="s">
        <v>3649</v>
      </c>
      <c r="D1696" s="136"/>
      <c r="E1696" s="16"/>
      <c r="F1696" s="178">
        <v>7260.7765518248771</v>
      </c>
      <c r="G1696" s="201">
        <v>596</v>
      </c>
      <c r="H1696" s="180">
        <v>0.25727676507688801</v>
      </c>
      <c r="I1696" s="201">
        <v>1648</v>
      </c>
      <c r="J1696" s="184">
        <v>67.539886019088542</v>
      </c>
      <c r="K1696" s="201">
        <v>1502</v>
      </c>
      <c r="L1696" s="184">
        <v>70.882713617116181</v>
      </c>
      <c r="M1696" s="201">
        <v>342</v>
      </c>
      <c r="N1696" s="184">
        <v>4.4981848729890572</v>
      </c>
      <c r="O1696" s="201">
        <v>1471</v>
      </c>
      <c r="P1696" s="184">
        <v>196.32872600090471</v>
      </c>
      <c r="Q1696" s="201">
        <v>1747</v>
      </c>
      <c r="S1696" s="234">
        <v>1689</v>
      </c>
    </row>
    <row r="1697" spans="1:19" s="28" customFormat="1" ht="15" customHeight="1" x14ac:dyDescent="0.25">
      <c r="A1697" s="145" t="s">
        <v>3652</v>
      </c>
      <c r="B1697" s="146">
        <v>1</v>
      </c>
      <c r="C1697" s="147" t="s">
        <v>1158</v>
      </c>
      <c r="D1697" s="136"/>
      <c r="E1697" s="16"/>
      <c r="F1697" s="178">
        <v>11283.353493239436</v>
      </c>
      <c r="G1697" s="201">
        <v>423</v>
      </c>
      <c r="H1697" s="180">
        <v>0.44136579225480249</v>
      </c>
      <c r="I1697" s="201">
        <v>731</v>
      </c>
      <c r="J1697" s="184">
        <v>67.302780619137806</v>
      </c>
      <c r="K1697" s="201">
        <v>1513</v>
      </c>
      <c r="L1697" s="184">
        <v>64.708177745266468</v>
      </c>
      <c r="M1697" s="201">
        <v>602</v>
      </c>
      <c r="N1697" s="184">
        <v>7.3141758264348722</v>
      </c>
      <c r="O1697" s="201">
        <v>538</v>
      </c>
      <c r="P1697" s="184">
        <v>634.6799829707104</v>
      </c>
      <c r="Q1697" s="201">
        <v>797</v>
      </c>
      <c r="S1697" s="234">
        <v>1690</v>
      </c>
    </row>
    <row r="1698" spans="1:19" s="28" customFormat="1" ht="15" customHeight="1" x14ac:dyDescent="0.25">
      <c r="A1698" s="145" t="s">
        <v>3653</v>
      </c>
      <c r="B1698" s="146">
        <v>2</v>
      </c>
      <c r="C1698" s="147" t="s">
        <v>3654</v>
      </c>
      <c r="D1698" s="136"/>
      <c r="E1698" s="16"/>
      <c r="F1698" s="178">
        <v>5388.9441277723954</v>
      </c>
      <c r="G1698" s="201">
        <v>751</v>
      </c>
      <c r="H1698" s="180">
        <v>0.36902269304415597</v>
      </c>
      <c r="I1698" s="201">
        <v>1059</v>
      </c>
      <c r="J1698" s="184">
        <v>82.096005110301007</v>
      </c>
      <c r="K1698" s="201">
        <v>342</v>
      </c>
      <c r="L1698" s="184">
        <v>63.943192548782868</v>
      </c>
      <c r="M1698" s="201">
        <v>626</v>
      </c>
      <c r="N1698" s="184">
        <v>6.2594579132097099</v>
      </c>
      <c r="O1698" s="201">
        <v>825</v>
      </c>
      <c r="P1698" s="184">
        <v>325.48763620045611</v>
      </c>
      <c r="Q1698" s="201">
        <v>1431</v>
      </c>
      <c r="S1698" s="234">
        <v>1691</v>
      </c>
    </row>
    <row r="1699" spans="1:19" s="28" customFormat="1" ht="15" customHeight="1" x14ac:dyDescent="0.25">
      <c r="A1699" s="145" t="s">
        <v>3655</v>
      </c>
      <c r="B1699" s="146">
        <v>3</v>
      </c>
      <c r="C1699" s="147" t="s">
        <v>3656</v>
      </c>
      <c r="D1699" s="136"/>
      <c r="E1699" s="16"/>
      <c r="F1699" s="178">
        <v>1595.9410393346873</v>
      </c>
      <c r="G1699" s="201">
        <v>1385</v>
      </c>
      <c r="H1699" s="180">
        <v>0.31772105340626383</v>
      </c>
      <c r="I1699" s="201">
        <v>1337</v>
      </c>
      <c r="J1699" s="184">
        <v>81.999410170113336</v>
      </c>
      <c r="K1699" s="201">
        <v>350</v>
      </c>
      <c r="L1699" s="184">
        <v>59.259239254693242</v>
      </c>
      <c r="M1699" s="201">
        <v>802</v>
      </c>
      <c r="N1699" s="184">
        <v>5.1255478413076254</v>
      </c>
      <c r="O1699" s="201">
        <v>1225</v>
      </c>
      <c r="P1699" s="184">
        <v>258.39339586090085</v>
      </c>
      <c r="Q1699" s="201">
        <v>1588</v>
      </c>
      <c r="S1699" s="234">
        <v>1692</v>
      </c>
    </row>
    <row r="1700" spans="1:19" s="28" customFormat="1" ht="15" customHeight="1" x14ac:dyDescent="0.25">
      <c r="A1700" s="145" t="s">
        <v>3657</v>
      </c>
      <c r="B1700" s="146">
        <v>4</v>
      </c>
      <c r="C1700" s="147" t="s">
        <v>3658</v>
      </c>
      <c r="D1700" s="136"/>
      <c r="E1700" s="16"/>
      <c r="F1700" s="178">
        <v>2376.2907588831936</v>
      </c>
      <c r="G1700" s="201">
        <v>1189</v>
      </c>
      <c r="H1700" s="180">
        <v>0.33719355266455769</v>
      </c>
      <c r="I1700" s="201">
        <v>1231</v>
      </c>
      <c r="J1700" s="184">
        <v>75.777448013940273</v>
      </c>
      <c r="K1700" s="201">
        <v>873</v>
      </c>
      <c r="L1700" s="184">
        <v>79.544286756407317</v>
      </c>
      <c r="M1700" s="201">
        <v>67</v>
      </c>
      <c r="N1700" s="184">
        <v>6.6093639302161602</v>
      </c>
      <c r="O1700" s="201">
        <v>727</v>
      </c>
      <c r="P1700" s="184">
        <v>250.14484532136757</v>
      </c>
      <c r="Q1700" s="201">
        <v>1606</v>
      </c>
      <c r="S1700" s="234">
        <v>1693</v>
      </c>
    </row>
    <row r="1701" spans="1:19" s="28" customFormat="1" ht="15" customHeight="1" x14ac:dyDescent="0.25">
      <c r="A1701" s="145" t="s">
        <v>3659</v>
      </c>
      <c r="B1701" s="146">
        <v>5</v>
      </c>
      <c r="C1701" s="147" t="s">
        <v>3660</v>
      </c>
      <c r="D1701" s="136"/>
      <c r="E1701" s="16"/>
      <c r="F1701" s="178">
        <v>2252.4417066193664</v>
      </c>
      <c r="G1701" s="201">
        <v>1221</v>
      </c>
      <c r="H1701" s="180">
        <v>0.6006715059896558</v>
      </c>
      <c r="I1701" s="201">
        <v>221</v>
      </c>
      <c r="J1701" s="184">
        <v>83.207483115490959</v>
      </c>
      <c r="K1701" s="201">
        <v>247</v>
      </c>
      <c r="L1701" s="184">
        <v>77.367213600987967</v>
      </c>
      <c r="M1701" s="201">
        <v>129</v>
      </c>
      <c r="N1701" s="184">
        <v>7.1742650396939194</v>
      </c>
      <c r="O1701" s="201">
        <v>574</v>
      </c>
      <c r="P1701" s="184">
        <v>1052.6691272771461</v>
      </c>
      <c r="Q1701" s="201">
        <v>240</v>
      </c>
      <c r="S1701" s="234">
        <v>1694</v>
      </c>
    </row>
    <row r="1702" spans="1:19" s="28" customFormat="1" ht="15" customHeight="1" x14ac:dyDescent="0.25">
      <c r="A1702" s="145" t="s">
        <v>3661</v>
      </c>
      <c r="B1702" s="146">
        <v>6</v>
      </c>
      <c r="C1702" s="147" t="s">
        <v>1800</v>
      </c>
      <c r="D1702" s="136"/>
      <c r="E1702" s="16"/>
      <c r="F1702" s="178">
        <v>1829.5425037672724</v>
      </c>
      <c r="G1702" s="201">
        <v>1328</v>
      </c>
      <c r="H1702" s="180">
        <v>0.52297062116202586</v>
      </c>
      <c r="I1702" s="201">
        <v>446</v>
      </c>
      <c r="J1702" s="184">
        <v>85.010469414094246</v>
      </c>
      <c r="K1702" s="201">
        <v>164</v>
      </c>
      <c r="L1702" s="184">
        <v>66.743440216464975</v>
      </c>
      <c r="M1702" s="201">
        <v>502</v>
      </c>
      <c r="N1702" s="184">
        <v>6.5522495434952637</v>
      </c>
      <c r="O1702" s="201">
        <v>743</v>
      </c>
      <c r="P1702" s="184">
        <v>780.87025183664423</v>
      </c>
      <c r="Q1702" s="201">
        <v>588</v>
      </c>
      <c r="S1702" s="234">
        <v>1695</v>
      </c>
    </row>
    <row r="1703" spans="1:19" s="28" customFormat="1" ht="15" customHeight="1" x14ac:dyDescent="0.25">
      <c r="A1703" s="145" t="s">
        <v>3662</v>
      </c>
      <c r="B1703" s="146">
        <v>7</v>
      </c>
      <c r="C1703" s="147" t="s">
        <v>3663</v>
      </c>
      <c r="D1703" s="136"/>
      <c r="E1703" s="16"/>
      <c r="F1703" s="178">
        <v>2750.8586242664769</v>
      </c>
      <c r="G1703" s="201">
        <v>1104</v>
      </c>
      <c r="H1703" s="180">
        <v>0.47268257954393417</v>
      </c>
      <c r="I1703" s="201">
        <v>623</v>
      </c>
      <c r="J1703" s="184">
        <v>86.586940287657569</v>
      </c>
      <c r="K1703" s="201">
        <v>107</v>
      </c>
      <c r="L1703" s="184">
        <v>67.223404827294189</v>
      </c>
      <c r="M1703" s="201">
        <v>485</v>
      </c>
      <c r="N1703" s="184">
        <v>6.4622622715129427</v>
      </c>
      <c r="O1703" s="201">
        <v>770</v>
      </c>
      <c r="P1703" s="184">
        <v>574.85099415078651</v>
      </c>
      <c r="Q1703" s="201">
        <v>905</v>
      </c>
      <c r="S1703" s="234">
        <v>1696</v>
      </c>
    </row>
    <row r="1704" spans="1:19" s="28" customFormat="1" ht="15" customHeight="1" x14ac:dyDescent="0.25">
      <c r="A1704" s="145" t="s">
        <v>3664</v>
      </c>
      <c r="B1704" s="146">
        <v>8</v>
      </c>
      <c r="C1704" s="147" t="s">
        <v>1414</v>
      </c>
      <c r="D1704" s="136"/>
      <c r="E1704" s="16"/>
      <c r="F1704" s="178">
        <v>5342.6265960314513</v>
      </c>
      <c r="G1704" s="201">
        <v>760</v>
      </c>
      <c r="H1704" s="180">
        <v>0.32930611357038508</v>
      </c>
      <c r="I1704" s="201">
        <v>1274</v>
      </c>
      <c r="J1704" s="184">
        <v>78.281981109258851</v>
      </c>
      <c r="K1704" s="201">
        <v>649</v>
      </c>
      <c r="L1704" s="184">
        <v>75.297222027548386</v>
      </c>
      <c r="M1704" s="201">
        <v>193</v>
      </c>
      <c r="N1704" s="184">
        <v>5.9799423832773169</v>
      </c>
      <c r="O1704" s="201">
        <v>922</v>
      </c>
      <c r="P1704" s="184">
        <v>245.55072330505516</v>
      </c>
      <c r="Q1704" s="201">
        <v>1618</v>
      </c>
      <c r="S1704" s="234">
        <v>1697</v>
      </c>
    </row>
    <row r="1705" spans="1:19" s="28" customFormat="1" ht="15" customHeight="1" x14ac:dyDescent="0.25">
      <c r="A1705" s="145" t="s">
        <v>3665</v>
      </c>
      <c r="B1705" s="146">
        <v>9</v>
      </c>
      <c r="C1705" s="147" t="s">
        <v>1130</v>
      </c>
      <c r="D1705" s="136"/>
      <c r="E1705" s="16"/>
      <c r="F1705" s="178">
        <v>7076.5133277250361</v>
      </c>
      <c r="G1705" s="201">
        <v>612</v>
      </c>
      <c r="H1705" s="180">
        <v>0.47584343773992527</v>
      </c>
      <c r="I1705" s="201">
        <v>612</v>
      </c>
      <c r="J1705" s="184">
        <v>81.853001930248666</v>
      </c>
      <c r="K1705" s="201">
        <v>364</v>
      </c>
      <c r="L1705" s="184">
        <v>67.24483688314676</v>
      </c>
      <c r="M1705" s="201">
        <v>484</v>
      </c>
      <c r="N1705" s="184">
        <v>6.5016503500003369</v>
      </c>
      <c r="O1705" s="201">
        <v>760</v>
      </c>
      <c r="P1705" s="184">
        <v>629.01383736891171</v>
      </c>
      <c r="Q1705" s="201">
        <v>809</v>
      </c>
      <c r="S1705" s="234">
        <v>1698</v>
      </c>
    </row>
    <row r="1706" spans="1:19" s="28" customFormat="1" ht="15" customHeight="1" x14ac:dyDescent="0.25">
      <c r="A1706" s="145" t="s">
        <v>3666</v>
      </c>
      <c r="B1706" s="146">
        <v>10</v>
      </c>
      <c r="C1706" s="147" t="s">
        <v>3667</v>
      </c>
      <c r="D1706" s="136"/>
      <c r="E1706" s="16"/>
      <c r="F1706" s="178">
        <v>1241.5112312300753</v>
      </c>
      <c r="G1706" s="201">
        <v>1495</v>
      </c>
      <c r="H1706" s="180">
        <v>0.47919361618454176</v>
      </c>
      <c r="I1706" s="201">
        <v>602</v>
      </c>
      <c r="J1706" s="184">
        <v>88.655638272726634</v>
      </c>
      <c r="K1706" s="201">
        <v>61</v>
      </c>
      <c r="L1706" s="184">
        <v>84.273008220717998</v>
      </c>
      <c r="M1706" s="201">
        <v>20</v>
      </c>
      <c r="N1706" s="184">
        <v>7.273854074323987</v>
      </c>
      <c r="O1706" s="201">
        <v>545</v>
      </c>
      <c r="P1706" s="184">
        <v>483.55704712127624</v>
      </c>
      <c r="Q1706" s="201">
        <v>1083</v>
      </c>
      <c r="S1706" s="234">
        <v>1699</v>
      </c>
    </row>
    <row r="1707" spans="1:19" s="28" customFormat="1" ht="15" customHeight="1" x14ac:dyDescent="0.25">
      <c r="A1707" s="145" t="s">
        <v>3670</v>
      </c>
      <c r="B1707" s="146">
        <v>1</v>
      </c>
      <c r="C1707" s="147" t="s">
        <v>3064</v>
      </c>
      <c r="D1707" s="136"/>
      <c r="E1707" s="16"/>
      <c r="F1707" s="178">
        <v>24620.788828903329</v>
      </c>
      <c r="G1707" s="201">
        <v>220</v>
      </c>
      <c r="H1707" s="180">
        <v>0.4954361783701427</v>
      </c>
      <c r="I1707" s="201">
        <v>542</v>
      </c>
      <c r="J1707" s="184">
        <v>69.604371794830627</v>
      </c>
      <c r="K1707" s="201">
        <v>1394</v>
      </c>
      <c r="L1707" s="184">
        <v>73.63615888677981</v>
      </c>
      <c r="M1707" s="201">
        <v>238</v>
      </c>
      <c r="N1707" s="184">
        <v>8.4643420141338588</v>
      </c>
      <c r="O1707" s="201">
        <v>299</v>
      </c>
      <c r="P1707" s="184">
        <v>720.92063543238601</v>
      </c>
      <c r="Q1707" s="201">
        <v>686</v>
      </c>
      <c r="S1707" s="234">
        <v>1700</v>
      </c>
    </row>
    <row r="1708" spans="1:19" s="28" customFormat="1" ht="15" customHeight="1" x14ac:dyDescent="0.25">
      <c r="A1708" s="145" t="s">
        <v>3671</v>
      </c>
      <c r="B1708" s="146">
        <v>2</v>
      </c>
      <c r="C1708" s="147" t="s">
        <v>3672</v>
      </c>
      <c r="D1708" s="136"/>
      <c r="E1708" s="16"/>
      <c r="F1708" s="178">
        <v>5395.99244781993</v>
      </c>
      <c r="G1708" s="201">
        <v>750</v>
      </c>
      <c r="H1708" s="180">
        <v>0.55696245257696142</v>
      </c>
      <c r="I1708" s="201">
        <v>345</v>
      </c>
      <c r="J1708" s="184">
        <v>71.158458504510051</v>
      </c>
      <c r="K1708" s="201">
        <v>1278</v>
      </c>
      <c r="L1708" s="184">
        <v>71.540031302428432</v>
      </c>
      <c r="M1708" s="201">
        <v>315</v>
      </c>
      <c r="N1708" s="184">
        <v>8.0618888663682995</v>
      </c>
      <c r="O1708" s="201">
        <v>387</v>
      </c>
      <c r="P1708" s="184">
        <v>1020.6246664402031</v>
      </c>
      <c r="Q1708" s="201">
        <v>274</v>
      </c>
      <c r="S1708" s="234">
        <v>1701</v>
      </c>
    </row>
    <row r="1709" spans="1:19" s="28" customFormat="1" ht="15" customHeight="1" x14ac:dyDescent="0.25">
      <c r="A1709" s="145" t="s">
        <v>3673</v>
      </c>
      <c r="B1709" s="146">
        <v>3</v>
      </c>
      <c r="C1709" s="147" t="s">
        <v>3674</v>
      </c>
      <c r="D1709" s="136"/>
      <c r="E1709" s="16"/>
      <c r="F1709" s="178">
        <v>1999.7090877720436</v>
      </c>
      <c r="G1709" s="201">
        <v>1269</v>
      </c>
      <c r="H1709" s="180">
        <v>0.36218041447904864</v>
      </c>
      <c r="I1709" s="201">
        <v>1104</v>
      </c>
      <c r="J1709" s="184">
        <v>67.05327424537883</v>
      </c>
      <c r="K1709" s="201">
        <v>1521</v>
      </c>
      <c r="L1709" s="184">
        <v>75.568891492024065</v>
      </c>
      <c r="M1709" s="201">
        <v>183</v>
      </c>
      <c r="N1709" s="184">
        <v>7.0968265433592057</v>
      </c>
      <c r="O1709" s="201">
        <v>598</v>
      </c>
      <c r="P1709" s="184">
        <v>349.70816708842767</v>
      </c>
      <c r="Q1709" s="201">
        <v>1379</v>
      </c>
      <c r="S1709" s="234">
        <v>1702</v>
      </c>
    </row>
    <row r="1710" spans="1:19" s="28" customFormat="1" ht="15" customHeight="1" x14ac:dyDescent="0.25">
      <c r="A1710" s="145" t="s">
        <v>3675</v>
      </c>
      <c r="B1710" s="146">
        <v>4</v>
      </c>
      <c r="C1710" s="147" t="s">
        <v>3676</v>
      </c>
      <c r="D1710" s="136"/>
      <c r="E1710" s="16"/>
      <c r="F1710" s="178">
        <v>2549.4780514797653</v>
      </c>
      <c r="G1710" s="201">
        <v>1152</v>
      </c>
      <c r="H1710" s="180">
        <v>0.35345332418296654</v>
      </c>
      <c r="I1710" s="201">
        <v>1146</v>
      </c>
      <c r="J1710" s="184">
        <v>75.670121445019149</v>
      </c>
      <c r="K1710" s="201">
        <v>887</v>
      </c>
      <c r="L1710" s="184">
        <v>67.744898055000334</v>
      </c>
      <c r="M1710" s="201">
        <v>466</v>
      </c>
      <c r="N1710" s="184">
        <v>5.7142521545378528</v>
      </c>
      <c r="O1710" s="201">
        <v>1001</v>
      </c>
      <c r="P1710" s="184">
        <v>333.25924629515515</v>
      </c>
      <c r="Q1710" s="201">
        <v>1415</v>
      </c>
      <c r="S1710" s="234">
        <v>1703</v>
      </c>
    </row>
    <row r="1711" spans="1:19" s="28" customFormat="1" ht="15" customHeight="1" x14ac:dyDescent="0.25">
      <c r="A1711" s="145" t="s">
        <v>3677</v>
      </c>
      <c r="B1711" s="146">
        <v>5</v>
      </c>
      <c r="C1711" s="147" t="s">
        <v>3678</v>
      </c>
      <c r="D1711" s="136"/>
      <c r="E1711" s="16"/>
      <c r="F1711" s="178">
        <v>6994.954195746418</v>
      </c>
      <c r="G1711" s="201">
        <v>620</v>
      </c>
      <c r="H1711" s="180">
        <v>0.34010655047043153</v>
      </c>
      <c r="I1711" s="201">
        <v>1218</v>
      </c>
      <c r="J1711" s="184">
        <v>71.06122092625975</v>
      </c>
      <c r="K1711" s="201">
        <v>1285</v>
      </c>
      <c r="L1711" s="184">
        <v>58.694221646260637</v>
      </c>
      <c r="M1711" s="201">
        <v>830</v>
      </c>
      <c r="N1711" s="184">
        <v>6.13264037021567</v>
      </c>
      <c r="O1711" s="201">
        <v>868</v>
      </c>
      <c r="P1711" s="184">
        <v>333.50244689986641</v>
      </c>
      <c r="Q1711" s="201">
        <v>1414</v>
      </c>
      <c r="S1711" s="234">
        <v>1704</v>
      </c>
    </row>
    <row r="1712" spans="1:19" s="28" customFormat="1" ht="15" customHeight="1" x14ac:dyDescent="0.25">
      <c r="A1712" s="145" t="s">
        <v>3679</v>
      </c>
      <c r="B1712" s="146">
        <v>6</v>
      </c>
      <c r="C1712" s="147" t="s">
        <v>3680</v>
      </c>
      <c r="D1712" s="136"/>
      <c r="E1712" s="16"/>
      <c r="F1712" s="178">
        <v>8508.3292002385533</v>
      </c>
      <c r="G1712" s="201">
        <v>533</v>
      </c>
      <c r="H1712" s="180">
        <v>0.38230816211021557</v>
      </c>
      <c r="I1712" s="201">
        <v>990</v>
      </c>
      <c r="J1712" s="184">
        <v>72.734079975261054</v>
      </c>
      <c r="K1712" s="201">
        <v>1167</v>
      </c>
      <c r="L1712" s="184">
        <v>59.570168573922587</v>
      </c>
      <c r="M1712" s="201">
        <v>793</v>
      </c>
      <c r="N1712" s="184">
        <v>4.9308522437616364</v>
      </c>
      <c r="O1712" s="201">
        <v>1297</v>
      </c>
      <c r="P1712" s="184">
        <v>512.72591343441184</v>
      </c>
      <c r="Q1712" s="201">
        <v>1015</v>
      </c>
      <c r="S1712" s="234">
        <v>1705</v>
      </c>
    </row>
    <row r="1713" spans="1:19" s="28" customFormat="1" ht="15" customHeight="1" x14ac:dyDescent="0.25">
      <c r="A1713" s="145" t="s">
        <v>3681</v>
      </c>
      <c r="B1713" s="146">
        <v>7</v>
      </c>
      <c r="C1713" s="147" t="s">
        <v>3682</v>
      </c>
      <c r="D1713" s="136"/>
      <c r="E1713" s="16"/>
      <c r="F1713" s="178">
        <v>7703.8138119556415</v>
      </c>
      <c r="G1713" s="201">
        <v>573</v>
      </c>
      <c r="H1713" s="180">
        <v>0.3045264346821378</v>
      </c>
      <c r="I1713" s="201">
        <v>1411</v>
      </c>
      <c r="J1713" s="184">
        <v>75.45879180301371</v>
      </c>
      <c r="K1713" s="201">
        <v>905</v>
      </c>
      <c r="L1713" s="184">
        <v>69.416774938750237</v>
      </c>
      <c r="M1713" s="201">
        <v>400</v>
      </c>
      <c r="N1713" s="184">
        <v>5.3117728710326295</v>
      </c>
      <c r="O1713" s="201">
        <v>1148</v>
      </c>
      <c r="P1713" s="184">
        <v>234.78140651005015</v>
      </c>
      <c r="Q1713" s="201">
        <v>1654</v>
      </c>
      <c r="S1713" s="234">
        <v>1706</v>
      </c>
    </row>
    <row r="1714" spans="1:19" s="28" customFormat="1" ht="15" customHeight="1" x14ac:dyDescent="0.25">
      <c r="A1714" s="145" t="s">
        <v>3683</v>
      </c>
      <c r="B1714" s="146">
        <v>8</v>
      </c>
      <c r="C1714" s="147" t="s">
        <v>176</v>
      </c>
      <c r="D1714" s="136"/>
      <c r="E1714" s="16"/>
      <c r="F1714" s="178">
        <v>6239.7770477962504</v>
      </c>
      <c r="G1714" s="201">
        <v>680</v>
      </c>
      <c r="H1714" s="180">
        <v>0.37980449221256285</v>
      </c>
      <c r="I1714" s="201">
        <v>1004</v>
      </c>
      <c r="J1714" s="184">
        <v>72.481624288726209</v>
      </c>
      <c r="K1714" s="201">
        <v>1184</v>
      </c>
      <c r="L1714" s="184">
        <v>67.095622438056111</v>
      </c>
      <c r="M1714" s="201">
        <v>491</v>
      </c>
      <c r="N1714" s="184">
        <v>6.1741291168377872</v>
      </c>
      <c r="O1714" s="201">
        <v>855</v>
      </c>
      <c r="P1714" s="184">
        <v>410.38263458165869</v>
      </c>
      <c r="Q1714" s="201">
        <v>1232</v>
      </c>
      <c r="S1714" s="234">
        <v>1707</v>
      </c>
    </row>
    <row r="1715" spans="1:19" s="28" customFormat="1" ht="15" customHeight="1" x14ac:dyDescent="0.25">
      <c r="A1715" s="145" t="s">
        <v>3684</v>
      </c>
      <c r="B1715" s="146">
        <v>9</v>
      </c>
      <c r="C1715" s="147" t="s">
        <v>3685</v>
      </c>
      <c r="D1715" s="136"/>
      <c r="E1715" s="16"/>
      <c r="F1715" s="178">
        <v>3588.6018070591958</v>
      </c>
      <c r="G1715" s="201">
        <v>967</v>
      </c>
      <c r="H1715" s="180">
        <v>0.41056548237651186</v>
      </c>
      <c r="I1715" s="201">
        <v>861</v>
      </c>
      <c r="J1715" s="184">
        <v>77.459143744089261</v>
      </c>
      <c r="K1715" s="201">
        <v>733</v>
      </c>
      <c r="L1715" s="184">
        <v>66.819684168119124</v>
      </c>
      <c r="M1715" s="201">
        <v>501</v>
      </c>
      <c r="N1715" s="184">
        <v>6.8206259139517842</v>
      </c>
      <c r="O1715" s="201">
        <v>674</v>
      </c>
      <c r="P1715" s="184">
        <v>436.427674495443</v>
      </c>
      <c r="Q1715" s="201">
        <v>1179</v>
      </c>
      <c r="S1715" s="234">
        <v>1708</v>
      </c>
    </row>
    <row r="1716" spans="1:19" s="28" customFormat="1" ht="15" customHeight="1" x14ac:dyDescent="0.25">
      <c r="A1716" s="145" t="s">
        <v>3688</v>
      </c>
      <c r="B1716" s="146">
        <v>1</v>
      </c>
      <c r="C1716" s="147" t="s">
        <v>3689</v>
      </c>
      <c r="D1716" s="136"/>
      <c r="E1716" s="16"/>
      <c r="F1716" s="178">
        <v>11597.507186786706</v>
      </c>
      <c r="G1716" s="201">
        <v>416</v>
      </c>
      <c r="H1716" s="180">
        <v>0.2803847777029761</v>
      </c>
      <c r="I1716" s="201">
        <v>1546</v>
      </c>
      <c r="J1716" s="184">
        <v>70.219725740071738</v>
      </c>
      <c r="K1716" s="201">
        <v>1348</v>
      </c>
      <c r="L1716" s="184">
        <v>61.998734834888147</v>
      </c>
      <c r="M1716" s="201">
        <v>701</v>
      </c>
      <c r="N1716" s="184">
        <v>5.0453367275095751</v>
      </c>
      <c r="O1716" s="201">
        <v>1260</v>
      </c>
      <c r="P1716" s="184">
        <v>226.52541917177106</v>
      </c>
      <c r="Q1716" s="201">
        <v>1672</v>
      </c>
      <c r="S1716" s="234">
        <v>1709</v>
      </c>
    </row>
    <row r="1717" spans="1:19" s="28" customFormat="1" ht="15" customHeight="1" x14ac:dyDescent="0.25">
      <c r="A1717" s="145" t="s">
        <v>3690</v>
      </c>
      <c r="B1717" s="146">
        <v>2</v>
      </c>
      <c r="C1717" s="147" t="s">
        <v>3691</v>
      </c>
      <c r="D1717" s="136"/>
      <c r="E1717" s="16"/>
      <c r="F1717" s="178">
        <v>3172.7509242546371</v>
      </c>
      <c r="G1717" s="201">
        <v>1027</v>
      </c>
      <c r="H1717" s="180">
        <v>0.2649028887565672</v>
      </c>
      <c r="I1717" s="201">
        <v>1613</v>
      </c>
      <c r="J1717" s="184">
        <v>76.047277110124028</v>
      </c>
      <c r="K1717" s="201">
        <v>842</v>
      </c>
      <c r="L1717" s="184">
        <v>78.922072108942515</v>
      </c>
      <c r="M1717" s="201">
        <v>88</v>
      </c>
      <c r="N1717" s="184">
        <v>5.4953527567411484</v>
      </c>
      <c r="O1717" s="201">
        <v>1082</v>
      </c>
      <c r="P1717" s="184">
        <v>153.84274016218515</v>
      </c>
      <c r="Q1717" s="201">
        <v>1814</v>
      </c>
      <c r="S1717" s="234">
        <v>1710</v>
      </c>
    </row>
    <row r="1718" spans="1:19" s="28" customFormat="1" ht="15" customHeight="1" x14ac:dyDescent="0.25">
      <c r="A1718" s="145" t="s">
        <v>3692</v>
      </c>
      <c r="B1718" s="146">
        <v>3</v>
      </c>
      <c r="C1718" s="147" t="s">
        <v>3693</v>
      </c>
      <c r="D1718" s="136"/>
      <c r="E1718" s="16"/>
      <c r="F1718" s="178">
        <v>2631.0371834583834</v>
      </c>
      <c r="G1718" s="201">
        <v>1135</v>
      </c>
      <c r="H1718" s="180">
        <v>0.1600184160192564</v>
      </c>
      <c r="I1718" s="201">
        <v>1860</v>
      </c>
      <c r="J1718" s="184">
        <v>73.920173708574026</v>
      </c>
      <c r="K1718" s="201">
        <v>1066</v>
      </c>
      <c r="L1718" s="184">
        <v>53.102991973488102</v>
      </c>
      <c r="M1718" s="201">
        <v>1068</v>
      </c>
      <c r="N1718" s="184">
        <v>4.3393153664156596</v>
      </c>
      <c r="O1718" s="201">
        <v>1540</v>
      </c>
      <c r="P1718" s="184">
        <v>75.199110288865839</v>
      </c>
      <c r="Q1718" s="201">
        <v>1871</v>
      </c>
      <c r="S1718" s="234">
        <v>1711</v>
      </c>
    </row>
    <row r="1719" spans="1:19" s="28" customFormat="1" ht="15" customHeight="1" x14ac:dyDescent="0.25">
      <c r="A1719" s="145" t="s">
        <v>3694</v>
      </c>
      <c r="B1719" s="146">
        <v>4</v>
      </c>
      <c r="C1719" s="147" t="s">
        <v>3695</v>
      </c>
      <c r="D1719" s="136"/>
      <c r="E1719" s="16"/>
      <c r="F1719" s="178">
        <v>2488.0569767798183</v>
      </c>
      <c r="G1719" s="201">
        <v>1162</v>
      </c>
      <c r="H1719" s="180">
        <v>0.32899942409659461</v>
      </c>
      <c r="I1719" s="201">
        <v>1275</v>
      </c>
      <c r="J1719" s="184">
        <v>86.020553448692496</v>
      </c>
      <c r="K1719" s="201">
        <v>122</v>
      </c>
      <c r="L1719" s="184">
        <v>72.609371194949944</v>
      </c>
      <c r="M1719" s="201">
        <v>274</v>
      </c>
      <c r="N1719" s="184">
        <v>5.371422602814051</v>
      </c>
      <c r="O1719" s="201">
        <v>1129</v>
      </c>
      <c r="P1719" s="184">
        <v>236.97827452883249</v>
      </c>
      <c r="Q1719" s="201">
        <v>1643</v>
      </c>
      <c r="S1719" s="234">
        <v>1712</v>
      </c>
    </row>
    <row r="1720" spans="1:19" s="28" customFormat="1" ht="15" customHeight="1" x14ac:dyDescent="0.25">
      <c r="A1720" s="145" t="s">
        <v>3698</v>
      </c>
      <c r="B1720" s="146">
        <v>1</v>
      </c>
      <c r="C1720" s="147" t="s">
        <v>3699</v>
      </c>
      <c r="D1720" s="136"/>
      <c r="E1720" s="16"/>
      <c r="F1720" s="178">
        <v>14854.837951611762</v>
      </c>
      <c r="G1720" s="201">
        <v>333</v>
      </c>
      <c r="H1720" s="180">
        <v>0.35816356012628775</v>
      </c>
      <c r="I1720" s="201">
        <v>1125</v>
      </c>
      <c r="J1720" s="184">
        <v>55.306569606527731</v>
      </c>
      <c r="K1720" s="201">
        <v>1813</v>
      </c>
      <c r="L1720" s="184">
        <v>70.383367034805985</v>
      </c>
      <c r="M1720" s="201">
        <v>360</v>
      </c>
      <c r="N1720" s="184">
        <v>6.1993441092318724</v>
      </c>
      <c r="O1720" s="201">
        <v>843</v>
      </c>
      <c r="P1720" s="184">
        <v>515.1653018580887</v>
      </c>
      <c r="Q1720" s="201">
        <v>1010</v>
      </c>
      <c r="S1720" s="234">
        <v>1713</v>
      </c>
    </row>
    <row r="1721" spans="1:19" s="28" customFormat="1" ht="15" customHeight="1" x14ac:dyDescent="0.25">
      <c r="A1721" s="145" t="s">
        <v>3700</v>
      </c>
      <c r="B1721" s="146">
        <v>2</v>
      </c>
      <c r="C1721" s="147" t="s">
        <v>3701</v>
      </c>
      <c r="D1721" s="136"/>
      <c r="E1721" s="16"/>
      <c r="F1721" s="178">
        <v>12702.079628521817</v>
      </c>
      <c r="G1721" s="201">
        <v>389</v>
      </c>
      <c r="H1721" s="180">
        <v>0.54893337145562038</v>
      </c>
      <c r="I1721" s="201">
        <v>366</v>
      </c>
      <c r="J1721" s="184">
        <v>50.872984869844508</v>
      </c>
      <c r="K1721" s="201">
        <v>1849</v>
      </c>
      <c r="L1721" s="184">
        <v>74.181650842493283</v>
      </c>
      <c r="M1721" s="201">
        <v>223</v>
      </c>
      <c r="N1721" s="184">
        <v>7.7855630634970119</v>
      </c>
      <c r="O1721" s="201">
        <v>430</v>
      </c>
      <c r="P1721" s="184">
        <v>1725.923502616351</v>
      </c>
      <c r="Q1721" s="201">
        <v>20</v>
      </c>
      <c r="S1721" s="234">
        <v>1714</v>
      </c>
    </row>
    <row r="1722" spans="1:19" s="28" customFormat="1" ht="15" customHeight="1" x14ac:dyDescent="0.25">
      <c r="A1722" s="145" t="s">
        <v>3702</v>
      </c>
      <c r="B1722" s="146">
        <v>3</v>
      </c>
      <c r="C1722" s="147" t="s">
        <v>3703</v>
      </c>
      <c r="D1722" s="136"/>
      <c r="E1722" s="16"/>
      <c r="F1722" s="178">
        <v>1922.1775672491597</v>
      </c>
      <c r="G1722" s="201">
        <v>1298</v>
      </c>
      <c r="H1722" s="180">
        <v>0.30010949797068337</v>
      </c>
      <c r="I1722" s="201">
        <v>1433</v>
      </c>
      <c r="J1722" s="184">
        <v>62.360465835282511</v>
      </c>
      <c r="K1722" s="201">
        <v>1699</v>
      </c>
      <c r="L1722" s="184">
        <v>67.352143921559232</v>
      </c>
      <c r="M1722" s="201">
        <v>480</v>
      </c>
      <c r="N1722" s="184">
        <v>4.8104324088189836</v>
      </c>
      <c r="O1722" s="201">
        <v>1354</v>
      </c>
      <c r="P1722" s="184">
        <v>318.17123305454328</v>
      </c>
      <c r="Q1722" s="201">
        <v>1444</v>
      </c>
      <c r="S1722" s="234">
        <v>1715</v>
      </c>
    </row>
    <row r="1723" spans="1:19" s="28" customFormat="1" ht="15" customHeight="1" x14ac:dyDescent="0.25">
      <c r="A1723" s="145" t="s">
        <v>3704</v>
      </c>
      <c r="B1723" s="146">
        <v>4</v>
      </c>
      <c r="C1723" s="147" t="s">
        <v>3705</v>
      </c>
      <c r="D1723" s="136"/>
      <c r="E1723" s="16"/>
      <c r="F1723" s="178">
        <v>5222.8051552233583</v>
      </c>
      <c r="G1723" s="201">
        <v>769</v>
      </c>
      <c r="H1723" s="180">
        <v>0.2650665976666875</v>
      </c>
      <c r="I1723" s="201">
        <v>1612</v>
      </c>
      <c r="J1723" s="184">
        <v>61.693907763857858</v>
      </c>
      <c r="K1723" s="201">
        <v>1710</v>
      </c>
      <c r="L1723" s="184">
        <v>62.690362059215424</v>
      </c>
      <c r="M1723" s="201">
        <v>669</v>
      </c>
      <c r="N1723" s="184">
        <v>5.2193553749242207</v>
      </c>
      <c r="O1723" s="201">
        <v>1179</v>
      </c>
      <c r="P1723" s="184">
        <v>228.20167321798004</v>
      </c>
      <c r="Q1723" s="201">
        <v>1667</v>
      </c>
      <c r="S1723" s="234">
        <v>1716</v>
      </c>
    </row>
    <row r="1724" spans="1:19" s="28" customFormat="1" ht="15" customHeight="1" x14ac:dyDescent="0.25">
      <c r="A1724" s="145" t="s">
        <v>3706</v>
      </c>
      <c r="B1724" s="146">
        <v>5</v>
      </c>
      <c r="C1724" s="147" t="s">
        <v>3707</v>
      </c>
      <c r="D1724" s="136"/>
      <c r="E1724" s="16"/>
      <c r="F1724" s="178">
        <v>1660.382822626435</v>
      </c>
      <c r="G1724" s="201">
        <v>1365</v>
      </c>
      <c r="H1724" s="180">
        <v>0.35097318130578364</v>
      </c>
      <c r="I1724" s="201">
        <v>1163</v>
      </c>
      <c r="J1724" s="184">
        <v>61.864126385692899</v>
      </c>
      <c r="K1724" s="201">
        <v>1706</v>
      </c>
      <c r="L1724" s="184">
        <v>74.322355695406117</v>
      </c>
      <c r="M1724" s="201">
        <v>218</v>
      </c>
      <c r="N1724" s="184">
        <v>5.5861317857452253</v>
      </c>
      <c r="O1724" s="201">
        <v>1053</v>
      </c>
      <c r="P1724" s="184">
        <v>424.64813339489012</v>
      </c>
      <c r="Q1724" s="201">
        <v>1200</v>
      </c>
      <c r="S1724" s="234">
        <v>1717</v>
      </c>
    </row>
    <row r="1725" spans="1:19" s="28" customFormat="1" ht="15" customHeight="1" x14ac:dyDescent="0.25">
      <c r="A1725" s="145" t="s">
        <v>3710</v>
      </c>
      <c r="B1725" s="146">
        <v>1</v>
      </c>
      <c r="C1725" s="147" t="s">
        <v>3711</v>
      </c>
      <c r="D1725" s="136"/>
      <c r="E1725" s="16"/>
      <c r="F1725" s="178">
        <v>230304.86445606669</v>
      </c>
      <c r="G1725" s="201">
        <v>19</v>
      </c>
      <c r="H1725" s="180">
        <v>0.53615071708537987</v>
      </c>
      <c r="I1725" s="201">
        <v>406</v>
      </c>
      <c r="J1725" s="184">
        <v>68.556003104547699</v>
      </c>
      <c r="K1725" s="201">
        <v>1451</v>
      </c>
      <c r="L1725" s="184">
        <v>79.025268525688318</v>
      </c>
      <c r="M1725" s="201">
        <v>82</v>
      </c>
      <c r="N1725" s="184">
        <v>9.8846188925708169</v>
      </c>
      <c r="O1725" s="201">
        <v>100</v>
      </c>
      <c r="P1725" s="184">
        <v>815.21129536793444</v>
      </c>
      <c r="Q1725" s="201">
        <v>539</v>
      </c>
      <c r="S1725" s="234">
        <v>1718</v>
      </c>
    </row>
    <row r="1726" spans="1:19" s="28" customFormat="1" ht="15" customHeight="1" x14ac:dyDescent="0.25">
      <c r="A1726" s="145" t="s">
        <v>3712</v>
      </c>
      <c r="B1726" s="146">
        <v>2</v>
      </c>
      <c r="C1726" s="147" t="s">
        <v>456</v>
      </c>
      <c r="D1726" s="136"/>
      <c r="E1726" s="16"/>
      <c r="F1726" s="178">
        <v>4876.4305700302148</v>
      </c>
      <c r="G1726" s="201">
        <v>798</v>
      </c>
      <c r="H1726" s="180">
        <v>0.3247976044096213</v>
      </c>
      <c r="I1726" s="201">
        <v>1303</v>
      </c>
      <c r="J1726" s="184">
        <v>69.078242076978071</v>
      </c>
      <c r="K1726" s="201">
        <v>1425</v>
      </c>
      <c r="L1726" s="184">
        <v>72.802800793712379</v>
      </c>
      <c r="M1726" s="201">
        <v>266</v>
      </c>
      <c r="N1726" s="184">
        <v>6.3401263348735748</v>
      </c>
      <c r="O1726" s="201">
        <v>804</v>
      </c>
      <c r="P1726" s="184">
        <v>273.29696988884842</v>
      </c>
      <c r="Q1726" s="201">
        <v>1553</v>
      </c>
      <c r="S1726" s="234">
        <v>1719</v>
      </c>
    </row>
    <row r="1727" spans="1:19" s="28" customFormat="1" ht="15" customHeight="1" x14ac:dyDescent="0.25">
      <c r="A1727" s="145" t="s">
        <v>3713</v>
      </c>
      <c r="B1727" s="146">
        <v>3</v>
      </c>
      <c r="C1727" s="147" t="s">
        <v>3714</v>
      </c>
      <c r="D1727" s="136"/>
      <c r="E1727" s="16"/>
      <c r="F1727" s="178">
        <v>4598.5253795845529</v>
      </c>
      <c r="G1727" s="201">
        <v>833</v>
      </c>
      <c r="H1727" s="180">
        <v>0.42610125659342057</v>
      </c>
      <c r="I1727" s="201">
        <v>796</v>
      </c>
      <c r="J1727" s="184">
        <v>71.262428422339838</v>
      </c>
      <c r="K1727" s="201">
        <v>1268</v>
      </c>
      <c r="L1727" s="184">
        <v>74.047922098462337</v>
      </c>
      <c r="M1727" s="201">
        <v>230</v>
      </c>
      <c r="N1727" s="184">
        <v>7.1052447436065531</v>
      </c>
      <c r="O1727" s="201">
        <v>595</v>
      </c>
      <c r="P1727" s="184">
        <v>505.23312045274128</v>
      </c>
      <c r="Q1727" s="201">
        <v>1022</v>
      </c>
      <c r="S1727" s="234">
        <v>1720</v>
      </c>
    </row>
    <row r="1728" spans="1:19" s="28" customFormat="1" ht="15" customHeight="1" x14ac:dyDescent="0.25">
      <c r="A1728" s="145" t="s">
        <v>3715</v>
      </c>
      <c r="B1728" s="146">
        <v>4</v>
      </c>
      <c r="C1728" s="147" t="s">
        <v>3716</v>
      </c>
      <c r="D1728" s="136"/>
      <c r="E1728" s="16"/>
      <c r="F1728" s="178">
        <v>6865.0637262989894</v>
      </c>
      <c r="G1728" s="201">
        <v>628</v>
      </c>
      <c r="H1728" s="180">
        <v>0.38929431308076989</v>
      </c>
      <c r="I1728" s="201">
        <v>971</v>
      </c>
      <c r="J1728" s="184">
        <v>74.206863219933666</v>
      </c>
      <c r="K1728" s="201">
        <v>1026</v>
      </c>
      <c r="L1728" s="184">
        <v>65.504261591933172</v>
      </c>
      <c r="M1728" s="201">
        <v>553</v>
      </c>
      <c r="N1728" s="184">
        <v>5.381286959343651</v>
      </c>
      <c r="O1728" s="201">
        <v>1126</v>
      </c>
      <c r="P1728" s="184">
        <v>471.28120626682829</v>
      </c>
      <c r="Q1728" s="201">
        <v>1106</v>
      </c>
      <c r="S1728" s="234">
        <v>1721</v>
      </c>
    </row>
    <row r="1729" spans="1:19" s="28" customFormat="1" ht="15" customHeight="1" x14ac:dyDescent="0.25">
      <c r="A1729" s="145" t="s">
        <v>3717</v>
      </c>
      <c r="B1729" s="146">
        <v>5</v>
      </c>
      <c r="C1729" s="147" t="s">
        <v>1455</v>
      </c>
      <c r="D1729" s="136"/>
      <c r="E1729" s="16"/>
      <c r="F1729" s="178">
        <v>62894.17358988175</v>
      </c>
      <c r="G1729" s="201">
        <v>99</v>
      </c>
      <c r="H1729" s="180">
        <v>0.50857318144095609</v>
      </c>
      <c r="I1729" s="201">
        <v>490</v>
      </c>
      <c r="J1729" s="184">
        <v>73.750547568355088</v>
      </c>
      <c r="K1729" s="201">
        <v>1080</v>
      </c>
      <c r="L1729" s="184">
        <v>80.110641495713793</v>
      </c>
      <c r="M1729" s="201">
        <v>58</v>
      </c>
      <c r="N1729" s="184">
        <v>8.6819240179675425</v>
      </c>
      <c r="O1729" s="201">
        <v>253</v>
      </c>
      <c r="P1729" s="184">
        <v>675.46171091701001</v>
      </c>
      <c r="Q1729" s="201">
        <v>741</v>
      </c>
      <c r="S1729" s="234">
        <v>1722</v>
      </c>
    </row>
    <row r="1730" spans="1:19" s="28" customFormat="1" ht="15" customHeight="1" x14ac:dyDescent="0.25">
      <c r="A1730" s="145" t="s">
        <v>3720</v>
      </c>
      <c r="B1730" s="146">
        <v>1</v>
      </c>
      <c r="C1730" s="147" t="s">
        <v>3721</v>
      </c>
      <c r="D1730" s="136"/>
      <c r="E1730" s="16"/>
      <c r="F1730" s="178">
        <v>10336.864801141892</v>
      </c>
      <c r="G1730" s="201">
        <v>453</v>
      </c>
      <c r="H1730" s="180">
        <v>0.37142163807628314</v>
      </c>
      <c r="I1730" s="201">
        <v>1047</v>
      </c>
      <c r="J1730" s="184">
        <v>67.78268811251769</v>
      </c>
      <c r="K1730" s="201">
        <v>1493</v>
      </c>
      <c r="L1730" s="184">
        <v>67.6549863355404</v>
      </c>
      <c r="M1730" s="201">
        <v>468</v>
      </c>
      <c r="N1730" s="184">
        <v>5.4178861849344839</v>
      </c>
      <c r="O1730" s="201">
        <v>1110</v>
      </c>
      <c r="P1730" s="184">
        <v>461.64683202330332</v>
      </c>
      <c r="Q1730" s="201">
        <v>1126</v>
      </c>
      <c r="S1730" s="234">
        <v>1723</v>
      </c>
    </row>
    <row r="1731" spans="1:19" s="28" customFormat="1" ht="15" customHeight="1" x14ac:dyDescent="0.25">
      <c r="A1731" s="145" t="s">
        <v>3722</v>
      </c>
      <c r="B1731" s="146">
        <v>2</v>
      </c>
      <c r="C1731" s="147" t="s">
        <v>3723</v>
      </c>
      <c r="D1731" s="136"/>
      <c r="E1731" s="16"/>
      <c r="F1731" s="178">
        <v>5058.6799884021884</v>
      </c>
      <c r="G1731" s="201">
        <v>787</v>
      </c>
      <c r="H1731" s="180">
        <v>0.38567164776674367</v>
      </c>
      <c r="I1731" s="201">
        <v>978</v>
      </c>
      <c r="J1731" s="184">
        <v>77.117368815045211</v>
      </c>
      <c r="K1731" s="201">
        <v>756</v>
      </c>
      <c r="L1731" s="184">
        <v>62.083798518851978</v>
      </c>
      <c r="M1731" s="201">
        <v>696</v>
      </c>
      <c r="N1731" s="184">
        <v>5.652662598185227</v>
      </c>
      <c r="O1731" s="201">
        <v>1032</v>
      </c>
      <c r="P1731" s="184">
        <v>431.65540406899913</v>
      </c>
      <c r="Q1731" s="201">
        <v>1190</v>
      </c>
      <c r="S1731" s="234">
        <v>1724</v>
      </c>
    </row>
    <row r="1732" spans="1:19" s="28" customFormat="1" ht="15" customHeight="1" x14ac:dyDescent="0.25">
      <c r="A1732" s="145" t="s">
        <v>3724</v>
      </c>
      <c r="B1732" s="146">
        <v>3</v>
      </c>
      <c r="C1732" s="147" t="s">
        <v>3725</v>
      </c>
      <c r="D1732" s="136"/>
      <c r="E1732" s="16"/>
      <c r="F1732" s="178">
        <v>2990.5015058826634</v>
      </c>
      <c r="G1732" s="201">
        <v>1058</v>
      </c>
      <c r="H1732" s="180">
        <v>0.42584815611546589</v>
      </c>
      <c r="I1732" s="201">
        <v>799</v>
      </c>
      <c r="J1732" s="184">
        <v>69.802248748941452</v>
      </c>
      <c r="K1732" s="201">
        <v>1380</v>
      </c>
      <c r="L1732" s="184">
        <v>72.277239266598556</v>
      </c>
      <c r="M1732" s="201">
        <v>293</v>
      </c>
      <c r="N1732" s="184">
        <v>6.2960877620176019</v>
      </c>
      <c r="O1732" s="201">
        <v>815</v>
      </c>
      <c r="P1732" s="184">
        <v>567.9159009806566</v>
      </c>
      <c r="Q1732" s="201">
        <v>914</v>
      </c>
      <c r="S1732" s="234">
        <v>1725</v>
      </c>
    </row>
    <row r="1733" spans="1:19" s="28" customFormat="1" ht="15" customHeight="1" x14ac:dyDescent="0.25">
      <c r="A1733" s="145" t="s">
        <v>3726</v>
      </c>
      <c r="B1733" s="146">
        <v>4</v>
      </c>
      <c r="C1733" s="147" t="s">
        <v>3727</v>
      </c>
      <c r="D1733" s="136"/>
      <c r="E1733" s="16"/>
      <c r="F1733" s="178">
        <v>3889.6657633753293</v>
      </c>
      <c r="G1733" s="201">
        <v>932</v>
      </c>
      <c r="H1733" s="180">
        <v>0.24856206860483854</v>
      </c>
      <c r="I1733" s="201">
        <v>1682</v>
      </c>
      <c r="J1733" s="184">
        <v>76.137616064568988</v>
      </c>
      <c r="K1733" s="201">
        <v>835</v>
      </c>
      <c r="L1733" s="184">
        <v>53.90210832881295</v>
      </c>
      <c r="M1733" s="201">
        <v>1047</v>
      </c>
      <c r="N1733" s="184">
        <v>4.3455424355644263</v>
      </c>
      <c r="O1733" s="201">
        <v>1536</v>
      </c>
      <c r="P1733" s="184">
        <v>177.8839293048791</v>
      </c>
      <c r="Q1733" s="201">
        <v>1774</v>
      </c>
      <c r="S1733" s="234">
        <v>1726</v>
      </c>
    </row>
    <row r="1734" spans="1:19" s="28" customFormat="1" ht="15" customHeight="1" x14ac:dyDescent="0.25">
      <c r="A1734" s="145" t="s">
        <v>3728</v>
      </c>
      <c r="B1734" s="146">
        <v>5</v>
      </c>
      <c r="C1734" s="147" t="s">
        <v>3729</v>
      </c>
      <c r="D1734" s="136"/>
      <c r="E1734" s="16"/>
      <c r="F1734" s="178">
        <v>5126.1424802857373</v>
      </c>
      <c r="G1734" s="201">
        <v>780</v>
      </c>
      <c r="H1734" s="180">
        <v>0.39341203604397756</v>
      </c>
      <c r="I1734" s="201">
        <v>947</v>
      </c>
      <c r="J1734" s="184">
        <v>69.100619305527331</v>
      </c>
      <c r="K1734" s="201">
        <v>1423</v>
      </c>
      <c r="L1734" s="184">
        <v>69.834113003109309</v>
      </c>
      <c r="M1734" s="201">
        <v>383</v>
      </c>
      <c r="N1734" s="184">
        <v>5.962501782999384</v>
      </c>
      <c r="O1734" s="201">
        <v>926</v>
      </c>
      <c r="P1734" s="184">
        <v>486.3355667247244</v>
      </c>
      <c r="Q1734" s="201">
        <v>1073</v>
      </c>
      <c r="S1734" s="234">
        <v>1727</v>
      </c>
    </row>
    <row r="1735" spans="1:19" s="28" customFormat="1" ht="15" customHeight="1" x14ac:dyDescent="0.25">
      <c r="A1735" s="145" t="s">
        <v>3730</v>
      </c>
      <c r="B1735" s="146">
        <v>6</v>
      </c>
      <c r="C1735" s="147" t="s">
        <v>3731</v>
      </c>
      <c r="D1735" s="136"/>
      <c r="E1735" s="16"/>
      <c r="F1735" s="178">
        <v>2145.7100030424094</v>
      </c>
      <c r="G1735" s="201">
        <v>1240</v>
      </c>
      <c r="H1735" s="180">
        <v>0.4682671719566982</v>
      </c>
      <c r="I1735" s="201">
        <v>640</v>
      </c>
      <c r="J1735" s="184">
        <v>68.110511848568038</v>
      </c>
      <c r="K1735" s="201">
        <v>1473</v>
      </c>
      <c r="L1735" s="184">
        <v>83.000386122200396</v>
      </c>
      <c r="M1735" s="201">
        <v>29</v>
      </c>
      <c r="N1735" s="184">
        <v>6.2882808093917903</v>
      </c>
      <c r="O1735" s="201">
        <v>818</v>
      </c>
      <c r="P1735" s="184">
        <v>722.74942763740296</v>
      </c>
      <c r="Q1735" s="201">
        <v>683</v>
      </c>
      <c r="S1735" s="234">
        <v>1728</v>
      </c>
    </row>
    <row r="1736" spans="1:19" s="28" customFormat="1" ht="15" customHeight="1" x14ac:dyDescent="0.25">
      <c r="A1736" s="145" t="s">
        <v>3732</v>
      </c>
      <c r="B1736" s="146">
        <v>7</v>
      </c>
      <c r="C1736" s="147" t="s">
        <v>3733</v>
      </c>
      <c r="D1736" s="136"/>
      <c r="E1736" s="16"/>
      <c r="F1736" s="178">
        <v>3758.7683910639671</v>
      </c>
      <c r="G1736" s="201">
        <v>945</v>
      </c>
      <c r="H1736" s="180">
        <v>0.4851248478698843</v>
      </c>
      <c r="I1736" s="201">
        <v>571</v>
      </c>
      <c r="J1736" s="184">
        <v>73.036934224020982</v>
      </c>
      <c r="K1736" s="201">
        <v>1138</v>
      </c>
      <c r="L1736" s="184">
        <v>73.015614648304663</v>
      </c>
      <c r="M1736" s="201">
        <v>261</v>
      </c>
      <c r="N1736" s="184">
        <v>7.2351036392786234</v>
      </c>
      <c r="O1736" s="201">
        <v>558</v>
      </c>
      <c r="P1736" s="184">
        <v>699.94516852713241</v>
      </c>
      <c r="Q1736" s="201">
        <v>712</v>
      </c>
      <c r="S1736" s="234">
        <v>1729</v>
      </c>
    </row>
    <row r="1737" spans="1:19" s="28" customFormat="1" ht="15" customHeight="1" x14ac:dyDescent="0.25">
      <c r="A1737" s="145" t="s">
        <v>3734</v>
      </c>
      <c r="B1737" s="146">
        <v>8</v>
      </c>
      <c r="C1737" s="147" t="s">
        <v>3735</v>
      </c>
      <c r="D1737" s="136"/>
      <c r="E1737" s="16"/>
      <c r="F1737" s="178">
        <v>1949.3639445753656</v>
      </c>
      <c r="G1737" s="201">
        <v>1288</v>
      </c>
      <c r="H1737" s="180">
        <v>0.32515444923750209</v>
      </c>
      <c r="I1737" s="201">
        <v>1300</v>
      </c>
      <c r="J1737" s="184">
        <v>75.127368785604759</v>
      </c>
      <c r="K1737" s="201">
        <v>946</v>
      </c>
      <c r="L1737" s="184">
        <v>43.508627354077234</v>
      </c>
      <c r="M1737" s="201">
        <v>1416</v>
      </c>
      <c r="N1737" s="184">
        <v>6.9085760100578737</v>
      </c>
      <c r="O1737" s="201">
        <v>650</v>
      </c>
      <c r="P1737" s="184">
        <v>291.37101312828304</v>
      </c>
      <c r="Q1737" s="201">
        <v>1506</v>
      </c>
      <c r="S1737" s="234">
        <v>1730</v>
      </c>
    </row>
    <row r="1738" spans="1:19" s="28" customFormat="1" ht="15" customHeight="1" x14ac:dyDescent="0.25">
      <c r="A1738" s="145" t="s">
        <v>3736</v>
      </c>
      <c r="B1738" s="146">
        <v>9</v>
      </c>
      <c r="C1738" s="147" t="s">
        <v>3737</v>
      </c>
      <c r="D1738" s="136"/>
      <c r="E1738" s="16"/>
      <c r="F1738" s="178">
        <v>6649.5865134172082</v>
      </c>
      <c r="G1738" s="201">
        <v>642</v>
      </c>
      <c r="H1738" s="180">
        <v>0.4203932049227167</v>
      </c>
      <c r="I1738" s="201">
        <v>822</v>
      </c>
      <c r="J1738" s="184">
        <v>77.482058077882428</v>
      </c>
      <c r="K1738" s="201">
        <v>730</v>
      </c>
      <c r="L1738" s="184">
        <v>68.251355816314828</v>
      </c>
      <c r="M1738" s="201">
        <v>439</v>
      </c>
      <c r="N1738" s="184">
        <v>5.5566155671722672</v>
      </c>
      <c r="O1738" s="201">
        <v>1061</v>
      </c>
      <c r="P1738" s="184">
        <v>527.73627174944841</v>
      </c>
      <c r="Q1738" s="201">
        <v>980</v>
      </c>
      <c r="S1738" s="234">
        <v>1731</v>
      </c>
    </row>
    <row r="1739" spans="1:19" s="28" customFormat="1" ht="15" customHeight="1" x14ac:dyDescent="0.25">
      <c r="A1739" s="145" t="s">
        <v>3738</v>
      </c>
      <c r="B1739" s="146">
        <v>10</v>
      </c>
      <c r="C1739" s="152" t="s">
        <v>3739</v>
      </c>
      <c r="D1739" s="136"/>
      <c r="E1739" s="16"/>
      <c r="F1739" s="178">
        <v>9186.9817305297711</v>
      </c>
      <c r="G1739" s="201">
        <v>503</v>
      </c>
      <c r="H1739" s="180">
        <v>0.45123058907643332</v>
      </c>
      <c r="I1739" s="201">
        <v>696</v>
      </c>
      <c r="J1739" s="184">
        <v>88.625406270699571</v>
      </c>
      <c r="K1739" s="201">
        <v>62</v>
      </c>
      <c r="L1739" s="184">
        <v>66.312074574867296</v>
      </c>
      <c r="M1739" s="201">
        <v>515</v>
      </c>
      <c r="N1739" s="184">
        <v>6.8900934764812467</v>
      </c>
      <c r="O1739" s="201">
        <v>654</v>
      </c>
      <c r="P1739" s="184">
        <v>473.04445789567148</v>
      </c>
      <c r="Q1739" s="201">
        <v>1104</v>
      </c>
      <c r="S1739" s="234">
        <v>1732</v>
      </c>
    </row>
    <row r="1740" spans="1:19" s="28" customFormat="1" ht="15" customHeight="1" x14ac:dyDescent="0.25">
      <c r="A1740" s="145" t="s">
        <v>3742</v>
      </c>
      <c r="B1740" s="146">
        <v>1</v>
      </c>
      <c r="C1740" s="147" t="s">
        <v>3743</v>
      </c>
      <c r="D1740" s="136"/>
      <c r="E1740" s="16"/>
      <c r="F1740" s="178">
        <v>24684.223709331141</v>
      </c>
      <c r="G1740" s="201">
        <v>219</v>
      </c>
      <c r="H1740" s="180">
        <v>0.40665788795612556</v>
      </c>
      <c r="I1740" s="201">
        <v>885</v>
      </c>
      <c r="J1740" s="184">
        <v>72.300396174275832</v>
      </c>
      <c r="K1740" s="201">
        <v>1194</v>
      </c>
      <c r="L1740" s="184">
        <v>72.682053886129026</v>
      </c>
      <c r="M1740" s="201">
        <v>271</v>
      </c>
      <c r="N1740" s="184">
        <v>5.8977201730906481</v>
      </c>
      <c r="O1740" s="201">
        <v>940</v>
      </c>
      <c r="P1740" s="184">
        <v>494.14559869115351</v>
      </c>
      <c r="Q1740" s="201">
        <v>1052</v>
      </c>
      <c r="S1740" s="234">
        <v>1733</v>
      </c>
    </row>
    <row r="1741" spans="1:19" s="28" customFormat="1" ht="15" customHeight="1" x14ac:dyDescent="0.25">
      <c r="A1741" s="145" t="s">
        <v>3744</v>
      </c>
      <c r="B1741" s="146">
        <v>2</v>
      </c>
      <c r="C1741" s="147" t="s">
        <v>3745</v>
      </c>
      <c r="D1741" s="136"/>
      <c r="E1741" s="16"/>
      <c r="F1741" s="178">
        <v>1794.3009035295979</v>
      </c>
      <c r="G1741" s="201">
        <v>1333</v>
      </c>
      <c r="H1741" s="180">
        <v>0.28778751380415457</v>
      </c>
      <c r="I1741" s="201">
        <v>1508</v>
      </c>
      <c r="J1741" s="184">
        <v>72.75300977056942</v>
      </c>
      <c r="K1741" s="201">
        <v>1166</v>
      </c>
      <c r="L1741" s="184">
        <v>65.545839337066312</v>
      </c>
      <c r="M1741" s="201">
        <v>550</v>
      </c>
      <c r="N1741" s="184">
        <v>5.704308582224769</v>
      </c>
      <c r="O1741" s="201">
        <v>1006</v>
      </c>
      <c r="P1741" s="184">
        <v>208.89328289013176</v>
      </c>
      <c r="Q1741" s="201">
        <v>1717</v>
      </c>
      <c r="S1741" s="234">
        <v>1734</v>
      </c>
    </row>
    <row r="1742" spans="1:19" s="28" customFormat="1" ht="15" customHeight="1" x14ac:dyDescent="0.25">
      <c r="A1742" s="145" t="s">
        <v>3746</v>
      </c>
      <c r="B1742" s="146">
        <v>3</v>
      </c>
      <c r="C1742" s="147" t="s">
        <v>3747</v>
      </c>
      <c r="D1742" s="136"/>
      <c r="E1742" s="16"/>
      <c r="F1742" s="178">
        <v>4687.1328316107065</v>
      </c>
      <c r="G1742" s="201">
        <v>823</v>
      </c>
      <c r="H1742" s="180">
        <v>0.21492903030151181</v>
      </c>
      <c r="I1742" s="201">
        <v>1769</v>
      </c>
      <c r="J1742" s="184">
        <v>73.745828527326339</v>
      </c>
      <c r="K1742" s="201">
        <v>1081</v>
      </c>
      <c r="L1742" s="184">
        <v>60.088261123064541</v>
      </c>
      <c r="M1742" s="201">
        <v>782</v>
      </c>
      <c r="N1742" s="184">
        <v>4.4336839970108892</v>
      </c>
      <c r="O1742" s="201">
        <v>1497</v>
      </c>
      <c r="P1742" s="184">
        <v>125.23675660935866</v>
      </c>
      <c r="Q1742" s="201">
        <v>1837</v>
      </c>
      <c r="S1742" s="234">
        <v>1735</v>
      </c>
    </row>
    <row r="1743" spans="1:19" s="28" customFormat="1" ht="15" customHeight="1" x14ac:dyDescent="0.25">
      <c r="A1743" s="145" t="s">
        <v>3748</v>
      </c>
      <c r="B1743" s="146">
        <v>4</v>
      </c>
      <c r="C1743" s="147" t="s">
        <v>3749</v>
      </c>
      <c r="D1743" s="136"/>
      <c r="E1743" s="16"/>
      <c r="F1743" s="178">
        <v>1278.766637195617</v>
      </c>
      <c r="G1743" s="201">
        <v>1486</v>
      </c>
      <c r="H1743" s="180">
        <v>0.29132141639798531</v>
      </c>
      <c r="I1743" s="201">
        <v>1485</v>
      </c>
      <c r="J1743" s="184">
        <v>75.65494100122676</v>
      </c>
      <c r="K1743" s="201">
        <v>890</v>
      </c>
      <c r="L1743" s="184">
        <v>72.391126210061373</v>
      </c>
      <c r="M1743" s="201">
        <v>285</v>
      </c>
      <c r="N1743" s="184">
        <v>4.9093046563444735</v>
      </c>
      <c r="O1743" s="201">
        <v>1310</v>
      </c>
      <c r="P1743" s="184">
        <v>216.3148878150989</v>
      </c>
      <c r="Q1743" s="201">
        <v>1698</v>
      </c>
      <c r="S1743" s="234">
        <v>1736</v>
      </c>
    </row>
    <row r="1744" spans="1:19" s="28" customFormat="1" ht="15" customHeight="1" x14ac:dyDescent="0.25">
      <c r="A1744" s="145" t="s">
        <v>3750</v>
      </c>
      <c r="B1744" s="146">
        <v>5</v>
      </c>
      <c r="C1744" s="147" t="s">
        <v>3751</v>
      </c>
      <c r="D1744" s="136"/>
      <c r="E1744" s="16"/>
      <c r="F1744" s="178">
        <v>2729.7136641238721</v>
      </c>
      <c r="G1744" s="201">
        <v>1110</v>
      </c>
      <c r="H1744" s="180">
        <v>0.20071080185489609</v>
      </c>
      <c r="I1744" s="201">
        <v>1806</v>
      </c>
      <c r="J1744" s="184">
        <v>81.613010825546382</v>
      </c>
      <c r="K1744" s="201">
        <v>385</v>
      </c>
      <c r="L1744" s="184">
        <v>65.798375056448563</v>
      </c>
      <c r="M1744" s="201">
        <v>539</v>
      </c>
      <c r="N1744" s="184">
        <v>3.5750464689554842</v>
      </c>
      <c r="O1744" s="201">
        <v>1744</v>
      </c>
      <c r="P1744" s="184">
        <v>108.65392309496893</v>
      </c>
      <c r="Q1744" s="201">
        <v>1851</v>
      </c>
      <c r="S1744" s="234">
        <v>1737</v>
      </c>
    </row>
    <row r="1745" spans="1:22" s="28" customFormat="1" ht="15" customHeight="1" x14ac:dyDescent="0.25">
      <c r="A1745" s="145" t="s">
        <v>3752</v>
      </c>
      <c r="B1745" s="146">
        <v>6</v>
      </c>
      <c r="C1745" s="147" t="s">
        <v>3753</v>
      </c>
      <c r="D1745" s="136"/>
      <c r="E1745" s="16"/>
      <c r="F1745" s="178">
        <v>955.55081787294523</v>
      </c>
      <c r="G1745" s="201">
        <v>1600</v>
      </c>
      <c r="H1745" s="180">
        <v>0.35551643391110499</v>
      </c>
      <c r="I1745" s="201">
        <v>1136</v>
      </c>
      <c r="J1745" s="184">
        <v>79.088091544693029</v>
      </c>
      <c r="K1745" s="201">
        <v>581</v>
      </c>
      <c r="L1745" s="184">
        <v>55.941692889238183</v>
      </c>
      <c r="M1745" s="201">
        <v>953</v>
      </c>
      <c r="N1745" s="184">
        <v>4.7012910726681554</v>
      </c>
      <c r="O1745" s="201">
        <v>1393</v>
      </c>
      <c r="P1745" s="184">
        <v>398.4346058517765</v>
      </c>
      <c r="Q1745" s="201">
        <v>1257</v>
      </c>
      <c r="S1745" s="234">
        <v>1738</v>
      </c>
    </row>
    <row r="1746" spans="1:22" s="28" customFormat="1" ht="15" customHeight="1" x14ac:dyDescent="0.25">
      <c r="A1746" s="145" t="s">
        <v>3754</v>
      </c>
      <c r="B1746" s="146">
        <v>7</v>
      </c>
      <c r="C1746" s="147" t="s">
        <v>3755</v>
      </c>
      <c r="D1746" s="136"/>
      <c r="E1746" s="16"/>
      <c r="F1746" s="178">
        <v>1064.2963271777694</v>
      </c>
      <c r="G1746" s="201">
        <v>1549</v>
      </c>
      <c r="H1746" s="180">
        <v>0.40275522695861415</v>
      </c>
      <c r="I1746" s="201">
        <v>899</v>
      </c>
      <c r="J1746" s="184">
        <v>81.375509688495626</v>
      </c>
      <c r="K1746" s="201">
        <v>409</v>
      </c>
      <c r="L1746" s="184">
        <v>65.4405803121237</v>
      </c>
      <c r="M1746" s="201">
        <v>558</v>
      </c>
      <c r="N1746" s="184">
        <v>4.9265527000025449</v>
      </c>
      <c r="O1746" s="201">
        <v>1300</v>
      </c>
      <c r="P1746" s="184">
        <v>486.53245672825938</v>
      </c>
      <c r="Q1746" s="201">
        <v>1072</v>
      </c>
      <c r="S1746" s="234">
        <v>1739</v>
      </c>
    </row>
    <row r="1747" spans="1:22" s="28" customFormat="1" ht="15" customHeight="1" x14ac:dyDescent="0.25">
      <c r="A1747" s="145" t="s">
        <v>3760</v>
      </c>
      <c r="B1747" s="146">
        <v>1</v>
      </c>
      <c r="C1747" s="147" t="s">
        <v>3761</v>
      </c>
      <c r="D1747" s="136"/>
      <c r="E1747" s="16"/>
      <c r="F1747" s="178">
        <v>76851.861089728714</v>
      </c>
      <c r="G1747" s="201">
        <v>77</v>
      </c>
      <c r="H1747" s="180">
        <v>0.5359161089413863</v>
      </c>
      <c r="I1747" s="201">
        <v>407</v>
      </c>
      <c r="J1747" s="184">
        <v>72.941877275431011</v>
      </c>
      <c r="K1747" s="201">
        <v>1151</v>
      </c>
      <c r="L1747" s="184">
        <v>58.263580717865814</v>
      </c>
      <c r="M1747" s="201">
        <v>847</v>
      </c>
      <c r="N1747" s="184">
        <v>7.48384531029025</v>
      </c>
      <c r="O1747" s="201">
        <v>497</v>
      </c>
      <c r="P1747" s="184">
        <v>1018.2592355313691</v>
      </c>
      <c r="Q1747" s="201">
        <v>280</v>
      </c>
      <c r="S1747" s="234">
        <v>1740</v>
      </c>
    </row>
    <row r="1748" spans="1:22" s="28" customFormat="1" ht="15" customHeight="1" x14ac:dyDescent="0.25">
      <c r="A1748" s="145" t="s">
        <v>3762</v>
      </c>
      <c r="B1748" s="146">
        <v>2</v>
      </c>
      <c r="C1748" s="147" t="s">
        <v>3763</v>
      </c>
      <c r="D1748" s="136"/>
      <c r="E1748" s="16"/>
      <c r="F1748" s="178">
        <v>4640.8152998697624</v>
      </c>
      <c r="G1748" s="201">
        <v>825</v>
      </c>
      <c r="H1748" s="180">
        <v>0.51679055360447168</v>
      </c>
      <c r="I1748" s="201">
        <v>460</v>
      </c>
      <c r="J1748" s="184">
        <v>77.872085606698008</v>
      </c>
      <c r="K1748" s="201">
        <v>691</v>
      </c>
      <c r="L1748" s="184">
        <v>49.246641264418429</v>
      </c>
      <c r="M1748" s="201">
        <v>1215</v>
      </c>
      <c r="N1748" s="184">
        <v>6.1942945750414724</v>
      </c>
      <c r="O1748" s="201">
        <v>845</v>
      </c>
      <c r="P1748" s="184">
        <v>1024.0009586725896</v>
      </c>
      <c r="Q1748" s="201">
        <v>269</v>
      </c>
      <c r="S1748" s="234">
        <v>1741</v>
      </c>
    </row>
    <row r="1749" spans="1:22" s="28" customFormat="1" ht="15" customHeight="1" x14ac:dyDescent="0.25">
      <c r="A1749" s="145" t="s">
        <v>3764</v>
      </c>
      <c r="B1749" s="146">
        <v>3</v>
      </c>
      <c r="C1749" s="147" t="s">
        <v>3765</v>
      </c>
      <c r="D1749" s="136"/>
      <c r="E1749" s="16"/>
      <c r="F1749" s="178">
        <v>1686.5622970887075</v>
      </c>
      <c r="G1749" s="201">
        <v>1357</v>
      </c>
      <c r="H1749" s="180">
        <v>0.50444998954284104</v>
      </c>
      <c r="I1749" s="201">
        <v>506</v>
      </c>
      <c r="J1749" s="184">
        <v>78.146285848309915</v>
      </c>
      <c r="K1749" s="201">
        <v>666</v>
      </c>
      <c r="L1749" s="184">
        <v>47.994715495429404</v>
      </c>
      <c r="M1749" s="201">
        <v>1261</v>
      </c>
      <c r="N1749" s="184">
        <v>5.4060935356666047</v>
      </c>
      <c r="O1749" s="201">
        <v>1117</v>
      </c>
      <c r="P1749" s="184">
        <v>1058.2425109541439</v>
      </c>
      <c r="Q1749" s="201">
        <v>229</v>
      </c>
      <c r="S1749" s="234">
        <v>1742</v>
      </c>
    </row>
    <row r="1750" spans="1:22" s="28" customFormat="1" ht="15" customHeight="1" x14ac:dyDescent="0.25">
      <c r="A1750" s="145" t="s">
        <v>3766</v>
      </c>
      <c r="B1750" s="146">
        <v>4</v>
      </c>
      <c r="C1750" s="147" t="s">
        <v>3767</v>
      </c>
      <c r="D1750" s="136"/>
      <c r="E1750" s="16"/>
      <c r="F1750" s="178">
        <v>15483.145338706301</v>
      </c>
      <c r="G1750" s="201">
        <v>321</v>
      </c>
      <c r="H1750" s="180">
        <v>0.33805766717793206</v>
      </c>
      <c r="I1750" s="201">
        <v>1228</v>
      </c>
      <c r="J1750" s="184">
        <v>77.050516353169769</v>
      </c>
      <c r="K1750" s="201">
        <v>764</v>
      </c>
      <c r="L1750" s="184">
        <v>46.592211722624185</v>
      </c>
      <c r="M1750" s="201">
        <v>1320</v>
      </c>
      <c r="N1750" s="184">
        <v>4.0454812407389777</v>
      </c>
      <c r="O1750" s="201">
        <v>1635</v>
      </c>
      <c r="P1750" s="184">
        <v>439.43459311134939</v>
      </c>
      <c r="Q1750" s="201">
        <v>1170</v>
      </c>
      <c r="S1750" s="234">
        <v>1743</v>
      </c>
    </row>
    <row r="1751" spans="1:22" s="28" customFormat="1" ht="15" customHeight="1" x14ac:dyDescent="0.25">
      <c r="A1751" s="145" t="s">
        <v>3768</v>
      </c>
      <c r="B1751" s="146">
        <v>5</v>
      </c>
      <c r="C1751" s="147" t="s">
        <v>3769</v>
      </c>
      <c r="D1751" s="136"/>
      <c r="E1751" s="16"/>
      <c r="F1751" s="178">
        <v>21662.508214666537</v>
      </c>
      <c r="G1751" s="201">
        <v>243</v>
      </c>
      <c r="H1751" s="180">
        <v>0.44191158063297037</v>
      </c>
      <c r="I1751" s="201">
        <v>727</v>
      </c>
      <c r="J1751" s="184">
        <v>75.055979654101804</v>
      </c>
      <c r="K1751" s="201">
        <v>950</v>
      </c>
      <c r="L1751" s="184">
        <v>45.256129271615443</v>
      </c>
      <c r="M1751" s="201">
        <v>1364</v>
      </c>
      <c r="N1751" s="184">
        <v>5.0937937165960943</v>
      </c>
      <c r="O1751" s="201">
        <v>1240</v>
      </c>
      <c r="P1751" s="184">
        <v>822.00162200713203</v>
      </c>
      <c r="Q1751" s="201">
        <v>528</v>
      </c>
      <c r="S1751" s="234">
        <v>1744</v>
      </c>
    </row>
    <row r="1752" spans="1:22" s="28" customFormat="1" ht="15" customHeight="1" x14ac:dyDescent="0.25">
      <c r="A1752" s="145" t="s">
        <v>3770</v>
      </c>
      <c r="B1752" s="146">
        <v>6</v>
      </c>
      <c r="C1752" s="147" t="s">
        <v>3771</v>
      </c>
      <c r="D1752" s="136"/>
      <c r="E1752" s="16"/>
      <c r="F1752" s="178">
        <v>2884.7767051696396</v>
      </c>
      <c r="G1752" s="201">
        <v>1078</v>
      </c>
      <c r="H1752" s="180">
        <v>0.41938178823682598</v>
      </c>
      <c r="I1752" s="201">
        <v>827</v>
      </c>
      <c r="J1752" s="184">
        <v>77.435575745278356</v>
      </c>
      <c r="K1752" s="201">
        <v>735</v>
      </c>
      <c r="L1752" s="184">
        <v>46.560090038430296</v>
      </c>
      <c r="M1752" s="201">
        <v>1323</v>
      </c>
      <c r="N1752" s="184">
        <v>5.0404142938267658</v>
      </c>
      <c r="O1752" s="201">
        <v>1262</v>
      </c>
      <c r="P1752" s="184">
        <v>673.27499583875806</v>
      </c>
      <c r="Q1752" s="201">
        <v>744</v>
      </c>
      <c r="S1752" s="234">
        <v>1745</v>
      </c>
    </row>
    <row r="1753" spans="1:22" s="28" customFormat="1" ht="15" customHeight="1" x14ac:dyDescent="0.25">
      <c r="A1753" s="145" t="s">
        <v>3774</v>
      </c>
      <c r="B1753" s="146">
        <v>1</v>
      </c>
      <c r="C1753" s="147" t="s">
        <v>1402</v>
      </c>
      <c r="D1753" s="136"/>
      <c r="E1753" s="16"/>
      <c r="F1753" s="178">
        <v>17010.616983293505</v>
      </c>
      <c r="G1753" s="201">
        <v>300</v>
      </c>
      <c r="H1753" s="180">
        <v>0.50501409330524172</v>
      </c>
      <c r="I1753" s="201">
        <v>502</v>
      </c>
      <c r="J1753" s="184">
        <v>68.628793834467928</v>
      </c>
      <c r="K1753" s="201">
        <v>1448</v>
      </c>
      <c r="L1753" s="184">
        <v>51.262795212734943</v>
      </c>
      <c r="M1753" s="201">
        <v>1138</v>
      </c>
      <c r="N1753" s="184">
        <v>7.2598243301455376</v>
      </c>
      <c r="O1753" s="201">
        <v>550</v>
      </c>
      <c r="P1753" s="184">
        <v>1018.4655630028477</v>
      </c>
      <c r="Q1753" s="201">
        <v>279</v>
      </c>
      <c r="S1753" s="234">
        <v>1746</v>
      </c>
    </row>
    <row r="1754" spans="1:22" s="28" customFormat="1" ht="15" customHeight="1" x14ac:dyDescent="0.25">
      <c r="A1754" s="145" t="s">
        <v>3775</v>
      </c>
      <c r="B1754" s="146">
        <v>2</v>
      </c>
      <c r="C1754" s="147" t="s">
        <v>3776</v>
      </c>
      <c r="D1754" s="136"/>
      <c r="E1754" s="16"/>
      <c r="F1754" s="178">
        <v>7691.7309775884396</v>
      </c>
      <c r="G1754" s="201">
        <v>575</v>
      </c>
      <c r="H1754" s="180">
        <v>0.37508026653251481</v>
      </c>
      <c r="I1754" s="201">
        <v>1033</v>
      </c>
      <c r="J1754" s="184">
        <v>83.401738598066203</v>
      </c>
      <c r="K1754" s="201">
        <v>234</v>
      </c>
      <c r="L1754" s="184">
        <v>26.839752222627396</v>
      </c>
      <c r="M1754" s="201">
        <v>1796</v>
      </c>
      <c r="N1754" s="184">
        <v>4.1048531626165898</v>
      </c>
      <c r="O1754" s="201">
        <v>1613</v>
      </c>
      <c r="P1754" s="184">
        <v>675.24815482340853</v>
      </c>
      <c r="Q1754" s="201">
        <v>742</v>
      </c>
      <c r="S1754" s="234">
        <v>1747</v>
      </c>
    </row>
    <row r="1755" spans="1:22" s="28" customFormat="1" ht="15" customHeight="1" x14ac:dyDescent="0.25">
      <c r="A1755" s="145" t="s">
        <v>3777</v>
      </c>
      <c r="B1755" s="146">
        <v>3</v>
      </c>
      <c r="C1755" s="147" t="s">
        <v>3778</v>
      </c>
      <c r="D1755" s="136"/>
      <c r="E1755" s="16"/>
      <c r="F1755" s="178">
        <v>13206.53796335253</v>
      </c>
      <c r="G1755" s="201">
        <v>373</v>
      </c>
      <c r="H1755" s="180">
        <v>0.32421160110900671</v>
      </c>
      <c r="I1755" s="201">
        <v>1305</v>
      </c>
      <c r="J1755" s="184">
        <v>79.254505617438383</v>
      </c>
      <c r="K1755" s="201">
        <v>564</v>
      </c>
      <c r="L1755" s="184">
        <v>33.290067892284561</v>
      </c>
      <c r="M1755" s="201">
        <v>1674</v>
      </c>
      <c r="N1755" s="184">
        <v>4.1288703094092618</v>
      </c>
      <c r="O1755" s="201">
        <v>1609</v>
      </c>
      <c r="P1755" s="184">
        <v>432.58701865297184</v>
      </c>
      <c r="Q1755" s="201">
        <v>1186</v>
      </c>
      <c r="R1755" s="29"/>
      <c r="S1755" s="234">
        <v>1748</v>
      </c>
      <c r="T1755" s="29"/>
      <c r="U1755" s="29"/>
      <c r="V1755" s="29"/>
    </row>
    <row r="1756" spans="1:22" s="28" customFormat="1" ht="15" customHeight="1" x14ac:dyDescent="0.25">
      <c r="A1756" s="145" t="s">
        <v>3779</v>
      </c>
      <c r="B1756" s="146">
        <v>4</v>
      </c>
      <c r="C1756" s="147" t="s">
        <v>3780</v>
      </c>
      <c r="D1756" s="136"/>
      <c r="E1756" s="16"/>
      <c r="F1756" s="178">
        <v>2729.7136641238721</v>
      </c>
      <c r="G1756" s="201">
        <v>1109</v>
      </c>
      <c r="H1756" s="180">
        <v>0.36831034306053845</v>
      </c>
      <c r="I1756" s="201">
        <v>1068</v>
      </c>
      <c r="J1756" s="184">
        <v>76.950618971570066</v>
      </c>
      <c r="K1756" s="201">
        <v>776</v>
      </c>
      <c r="L1756" s="184">
        <v>32.647844174222968</v>
      </c>
      <c r="M1756" s="201">
        <v>1692</v>
      </c>
      <c r="N1756" s="184">
        <v>4.6153557971846668</v>
      </c>
      <c r="O1756" s="201">
        <v>1420</v>
      </c>
      <c r="P1756" s="184">
        <v>594.07422029743134</v>
      </c>
      <c r="Q1756" s="201">
        <v>871</v>
      </c>
      <c r="S1756" s="234">
        <v>1749</v>
      </c>
    </row>
    <row r="1757" spans="1:22" s="28" customFormat="1" ht="15" customHeight="1" x14ac:dyDescent="0.25">
      <c r="A1757" s="145" t="s">
        <v>3781</v>
      </c>
      <c r="B1757" s="146">
        <v>5</v>
      </c>
      <c r="C1757" s="147" t="s">
        <v>1484</v>
      </c>
      <c r="D1757" s="136"/>
      <c r="E1757" s="16"/>
      <c r="F1757" s="178">
        <v>8699.6407443859298</v>
      </c>
      <c r="G1757" s="201">
        <v>525</v>
      </c>
      <c r="H1757" s="180">
        <v>0.38993131961619559</v>
      </c>
      <c r="I1757" s="201">
        <v>968</v>
      </c>
      <c r="J1757" s="184">
        <v>77.160962099190769</v>
      </c>
      <c r="K1757" s="201">
        <v>752</v>
      </c>
      <c r="L1757" s="184">
        <v>37.210103131337831</v>
      </c>
      <c r="M1757" s="201">
        <v>1577</v>
      </c>
      <c r="N1757" s="184">
        <v>4.8952853399112994</v>
      </c>
      <c r="O1757" s="201">
        <v>1316</v>
      </c>
      <c r="P1757" s="184">
        <v>625.26948084210221</v>
      </c>
      <c r="Q1757" s="201">
        <v>820</v>
      </c>
      <c r="S1757" s="234">
        <v>1750</v>
      </c>
    </row>
    <row r="1758" spans="1:22" s="28" customFormat="1" ht="15" customHeight="1" x14ac:dyDescent="0.25">
      <c r="A1758" s="145" t="s">
        <v>3782</v>
      </c>
      <c r="B1758" s="146">
        <v>6</v>
      </c>
      <c r="C1758" s="147" t="s">
        <v>2018</v>
      </c>
      <c r="D1758" s="136"/>
      <c r="E1758" s="16"/>
      <c r="F1758" s="178">
        <v>6074.6449781111469</v>
      </c>
      <c r="G1758" s="201">
        <v>690</v>
      </c>
      <c r="H1758" s="180">
        <v>0.52559292327377816</v>
      </c>
      <c r="I1758" s="201">
        <v>438</v>
      </c>
      <c r="J1758" s="184">
        <v>74.18228502772422</v>
      </c>
      <c r="K1758" s="201">
        <v>1030</v>
      </c>
      <c r="L1758" s="184">
        <v>49.059169676154518</v>
      </c>
      <c r="M1758" s="201">
        <v>1221</v>
      </c>
      <c r="N1758" s="184">
        <v>5.7046597498322154</v>
      </c>
      <c r="O1758" s="201">
        <v>1005</v>
      </c>
      <c r="P1758" s="184">
        <v>1223.7772263832999</v>
      </c>
      <c r="Q1758" s="201">
        <v>136</v>
      </c>
      <c r="S1758" s="234">
        <v>1751</v>
      </c>
    </row>
    <row r="1759" spans="1:22" s="28" customFormat="1" ht="15" customHeight="1" x14ac:dyDescent="0.25">
      <c r="A1759" s="145" t="s">
        <v>3785</v>
      </c>
      <c r="B1759" s="146">
        <v>1</v>
      </c>
      <c r="C1759" s="147" t="s">
        <v>3786</v>
      </c>
      <c r="D1759" s="136"/>
      <c r="E1759" s="16"/>
      <c r="F1759" s="178">
        <v>14740.051025123335</v>
      </c>
      <c r="G1759" s="201">
        <v>334</v>
      </c>
      <c r="H1759" s="180">
        <v>0.38234150641548287</v>
      </c>
      <c r="I1759" s="201">
        <v>989</v>
      </c>
      <c r="J1759" s="184">
        <v>80.354510614853353</v>
      </c>
      <c r="K1759" s="201">
        <v>475</v>
      </c>
      <c r="L1759" s="184">
        <v>33.843489796862293</v>
      </c>
      <c r="M1759" s="201">
        <v>1659</v>
      </c>
      <c r="N1759" s="184">
        <v>4.7573416092846967</v>
      </c>
      <c r="O1759" s="201">
        <v>1369</v>
      </c>
      <c r="P1759" s="184">
        <v>597.50366299963855</v>
      </c>
      <c r="Q1759" s="201">
        <v>869</v>
      </c>
      <c r="S1759" s="234">
        <v>1752</v>
      </c>
    </row>
    <row r="1760" spans="1:22" s="28" customFormat="1" ht="15" customHeight="1" x14ac:dyDescent="0.25">
      <c r="A1760" s="145" t="s">
        <v>3787</v>
      </c>
      <c r="B1760" s="146">
        <v>2</v>
      </c>
      <c r="C1760" s="147" t="s">
        <v>3788</v>
      </c>
      <c r="D1760" s="136"/>
      <c r="E1760" s="16"/>
      <c r="F1760" s="178">
        <v>2346.0836729651869</v>
      </c>
      <c r="G1760" s="201">
        <v>1201</v>
      </c>
      <c r="H1760" s="180">
        <v>0.48199105124406605</v>
      </c>
      <c r="I1760" s="201">
        <v>583</v>
      </c>
      <c r="J1760" s="184">
        <v>82.301833826343412</v>
      </c>
      <c r="K1760" s="201">
        <v>325</v>
      </c>
      <c r="L1760" s="184">
        <v>33.445621876311236</v>
      </c>
      <c r="M1760" s="201">
        <v>1668</v>
      </c>
      <c r="N1760" s="184">
        <v>4.7050132241722871</v>
      </c>
      <c r="O1760" s="201">
        <v>1390</v>
      </c>
      <c r="P1760" s="184">
        <v>1139.884945072582</v>
      </c>
      <c r="Q1760" s="201">
        <v>176</v>
      </c>
      <c r="S1760" s="234">
        <v>1753</v>
      </c>
    </row>
    <row r="1761" spans="1:22" s="28" customFormat="1" ht="15" customHeight="1" x14ac:dyDescent="0.25">
      <c r="A1761" s="145" t="s">
        <v>3789</v>
      </c>
      <c r="B1761" s="146">
        <v>3</v>
      </c>
      <c r="C1761" s="147" t="s">
        <v>3790</v>
      </c>
      <c r="D1761" s="136"/>
      <c r="E1761" s="16"/>
      <c r="F1761" s="178">
        <v>10519.114219513867</v>
      </c>
      <c r="G1761" s="201">
        <v>443</v>
      </c>
      <c r="H1761" s="180">
        <v>0.31446842442441647</v>
      </c>
      <c r="I1761" s="201">
        <v>1360</v>
      </c>
      <c r="J1761" s="184">
        <v>82.649074150964694</v>
      </c>
      <c r="K1761" s="201">
        <v>296</v>
      </c>
      <c r="L1761" s="184">
        <v>28.366316315134892</v>
      </c>
      <c r="M1761" s="201">
        <v>1773</v>
      </c>
      <c r="N1761" s="184">
        <v>4.0254942185684151</v>
      </c>
      <c r="O1761" s="201">
        <v>1639</v>
      </c>
      <c r="P1761" s="184">
        <v>413.38720072940293</v>
      </c>
      <c r="Q1761" s="201">
        <v>1225</v>
      </c>
      <c r="S1761" s="234">
        <v>1754</v>
      </c>
    </row>
    <row r="1762" spans="1:22" s="28" customFormat="1" ht="15" customHeight="1" x14ac:dyDescent="0.25">
      <c r="A1762" s="145" t="s">
        <v>3791</v>
      </c>
      <c r="B1762" s="146">
        <v>4</v>
      </c>
      <c r="C1762" s="147" t="s">
        <v>176</v>
      </c>
      <c r="D1762" s="136"/>
      <c r="E1762" s="16"/>
      <c r="F1762" s="178">
        <v>6375.7089344272808</v>
      </c>
      <c r="G1762" s="201">
        <v>668</v>
      </c>
      <c r="H1762" s="180">
        <v>0.32853673126683508</v>
      </c>
      <c r="I1762" s="201">
        <v>1282</v>
      </c>
      <c r="J1762" s="184">
        <v>85.053613033596278</v>
      </c>
      <c r="K1762" s="201">
        <v>161</v>
      </c>
      <c r="L1762" s="184">
        <v>35.964074933805271</v>
      </c>
      <c r="M1762" s="201">
        <v>1599</v>
      </c>
      <c r="N1762" s="184">
        <v>4.0434181384543848</v>
      </c>
      <c r="O1762" s="201">
        <v>1638</v>
      </c>
      <c r="P1762" s="184">
        <v>401.3831061449568</v>
      </c>
      <c r="Q1762" s="201">
        <v>1247</v>
      </c>
      <c r="S1762" s="234">
        <v>1755</v>
      </c>
    </row>
    <row r="1763" spans="1:22" s="28" customFormat="1" ht="15" customHeight="1" x14ac:dyDescent="0.25">
      <c r="A1763" s="145" t="s">
        <v>3792</v>
      </c>
      <c r="B1763" s="146">
        <v>5</v>
      </c>
      <c r="C1763" s="147" t="s">
        <v>3793</v>
      </c>
      <c r="D1763" s="136"/>
      <c r="E1763" s="16"/>
      <c r="F1763" s="178">
        <v>3024.7362032564042</v>
      </c>
      <c r="G1763" s="201">
        <v>1049</v>
      </c>
      <c r="H1763" s="180">
        <v>0.32230293616519962</v>
      </c>
      <c r="I1763" s="201">
        <v>1319</v>
      </c>
      <c r="J1763" s="184">
        <v>81.655605968294324</v>
      </c>
      <c r="K1763" s="201">
        <v>381</v>
      </c>
      <c r="L1763" s="184">
        <v>34.301109921153355</v>
      </c>
      <c r="M1763" s="201">
        <v>1648</v>
      </c>
      <c r="N1763" s="184">
        <v>4.1953614357854905</v>
      </c>
      <c r="O1763" s="201">
        <v>1584</v>
      </c>
      <c r="P1763" s="184">
        <v>398.34787928171011</v>
      </c>
      <c r="Q1763" s="201">
        <v>1258</v>
      </c>
      <c r="S1763" s="234">
        <v>1756</v>
      </c>
    </row>
    <row r="1764" spans="1:22" s="28" customFormat="1" ht="15" customHeight="1" x14ac:dyDescent="0.25">
      <c r="A1764" s="145" t="s">
        <v>3796</v>
      </c>
      <c r="B1764" s="146">
        <v>1</v>
      </c>
      <c r="C1764" s="147" t="s">
        <v>3797</v>
      </c>
      <c r="D1764" s="136"/>
      <c r="E1764" s="16"/>
      <c r="F1764" s="178">
        <v>13514.650239716197</v>
      </c>
      <c r="G1764" s="201">
        <v>363</v>
      </c>
      <c r="H1764" s="180">
        <v>0.4418547221899487</v>
      </c>
      <c r="I1764" s="201">
        <v>728</v>
      </c>
      <c r="J1764" s="184">
        <v>76.658377859118374</v>
      </c>
      <c r="K1764" s="201">
        <v>800</v>
      </c>
      <c r="L1764" s="184">
        <v>44.106789036791596</v>
      </c>
      <c r="M1764" s="201">
        <v>1397</v>
      </c>
      <c r="N1764" s="184">
        <v>6.3024695174230896</v>
      </c>
      <c r="O1764" s="201">
        <v>814</v>
      </c>
      <c r="P1764" s="184">
        <v>695.43787592569913</v>
      </c>
      <c r="Q1764" s="201">
        <v>719</v>
      </c>
      <c r="S1764" s="234">
        <v>1757</v>
      </c>
    </row>
    <row r="1765" spans="1:22" s="28" customFormat="1" ht="15" customHeight="1" x14ac:dyDescent="0.25">
      <c r="A1765" s="145" t="s">
        <v>3798</v>
      </c>
      <c r="B1765" s="146">
        <v>2</v>
      </c>
      <c r="C1765" s="147" t="s">
        <v>3799</v>
      </c>
      <c r="D1765" s="136"/>
      <c r="E1765" s="16"/>
      <c r="F1765" s="178">
        <v>4501.8627046469319</v>
      </c>
      <c r="G1765" s="201">
        <v>844</v>
      </c>
      <c r="H1765" s="180">
        <v>0.30440073680410396</v>
      </c>
      <c r="I1765" s="201">
        <v>1413</v>
      </c>
      <c r="J1765" s="184">
        <v>84.877395335910634</v>
      </c>
      <c r="K1765" s="201">
        <v>170</v>
      </c>
      <c r="L1765" s="184">
        <v>31.984997628842319</v>
      </c>
      <c r="M1765" s="201">
        <v>1713</v>
      </c>
      <c r="N1765" s="184">
        <v>3.9940010422610293</v>
      </c>
      <c r="O1765" s="201">
        <v>1648</v>
      </c>
      <c r="P1765" s="184">
        <v>348.39709581191147</v>
      </c>
      <c r="Q1765" s="201">
        <v>1381</v>
      </c>
      <c r="S1765" s="234">
        <v>1758</v>
      </c>
    </row>
    <row r="1766" spans="1:22" s="28" customFormat="1" ht="15" customHeight="1" x14ac:dyDescent="0.25">
      <c r="A1766" s="145" t="s">
        <v>3800</v>
      </c>
      <c r="B1766" s="146">
        <v>3</v>
      </c>
      <c r="C1766" s="147" t="s">
        <v>3801</v>
      </c>
      <c r="D1766" s="136"/>
      <c r="E1766" s="16"/>
      <c r="F1766" s="178">
        <v>2120.5374314440705</v>
      </c>
      <c r="G1766" s="201">
        <v>1244</v>
      </c>
      <c r="H1766" s="180">
        <v>0.40935160675120535</v>
      </c>
      <c r="I1766" s="201">
        <v>869</v>
      </c>
      <c r="J1766" s="184">
        <v>77.86586749708944</v>
      </c>
      <c r="K1766" s="201">
        <v>692</v>
      </c>
      <c r="L1766" s="184">
        <v>35.153447117319864</v>
      </c>
      <c r="M1766" s="201">
        <v>1617</v>
      </c>
      <c r="N1766" s="184">
        <v>5.5890165629233941</v>
      </c>
      <c r="O1766" s="201">
        <v>1052</v>
      </c>
      <c r="P1766" s="184">
        <v>661.58395602516521</v>
      </c>
      <c r="Q1766" s="201">
        <v>763</v>
      </c>
      <c r="S1766" s="234">
        <v>1759</v>
      </c>
    </row>
    <row r="1767" spans="1:22" s="28" customFormat="1" ht="15" customHeight="1" x14ac:dyDescent="0.25">
      <c r="A1767" s="145" t="s">
        <v>3802</v>
      </c>
      <c r="B1767" s="146">
        <v>4</v>
      </c>
      <c r="C1767" s="147" t="s">
        <v>3803</v>
      </c>
      <c r="D1767" s="136"/>
      <c r="E1767" s="16"/>
      <c r="F1767" s="178">
        <v>4297.4614232684198</v>
      </c>
      <c r="G1767" s="201">
        <v>875</v>
      </c>
      <c r="H1767" s="180">
        <v>0.4197244152307828</v>
      </c>
      <c r="I1767" s="201">
        <v>824</v>
      </c>
      <c r="J1767" s="184">
        <v>82.204550528197032</v>
      </c>
      <c r="K1767" s="201">
        <v>333</v>
      </c>
      <c r="L1767" s="184">
        <v>43.459880850686979</v>
      </c>
      <c r="M1767" s="201">
        <v>1418</v>
      </c>
      <c r="N1767" s="184">
        <v>4.8898100325334557</v>
      </c>
      <c r="O1767" s="201">
        <v>1318</v>
      </c>
      <c r="P1767" s="184">
        <v>656.67630057155168</v>
      </c>
      <c r="Q1767" s="201">
        <v>770</v>
      </c>
      <c r="S1767" s="234">
        <v>1760</v>
      </c>
    </row>
    <row r="1768" spans="1:22" s="28" customFormat="1" ht="15" customHeight="1" x14ac:dyDescent="0.25">
      <c r="A1768" s="145" t="s">
        <v>3804</v>
      </c>
      <c r="B1768" s="146">
        <v>5</v>
      </c>
      <c r="C1768" s="147" t="s">
        <v>3805</v>
      </c>
      <c r="D1768" s="136"/>
      <c r="E1768" s="16"/>
      <c r="F1768" s="178">
        <v>2466.912016637214</v>
      </c>
      <c r="G1768" s="201">
        <v>1167</v>
      </c>
      <c r="H1768" s="180">
        <v>0.48376499442456233</v>
      </c>
      <c r="I1768" s="201">
        <v>575</v>
      </c>
      <c r="J1768" s="184">
        <v>84.34930344010877</v>
      </c>
      <c r="K1768" s="201">
        <v>196</v>
      </c>
      <c r="L1768" s="184">
        <v>38.812743057309746</v>
      </c>
      <c r="M1768" s="201">
        <v>1537</v>
      </c>
      <c r="N1768" s="184">
        <v>6.0406467938140045</v>
      </c>
      <c r="O1768" s="201">
        <v>898</v>
      </c>
      <c r="P1768" s="184">
        <v>863.69900745401674</v>
      </c>
      <c r="Q1768" s="201">
        <v>481</v>
      </c>
      <c r="S1768" s="234">
        <v>1761</v>
      </c>
    </row>
    <row r="1769" spans="1:22" s="28" customFormat="1" ht="15" customHeight="1" x14ac:dyDescent="0.25">
      <c r="A1769" s="145" t="s">
        <v>3806</v>
      </c>
      <c r="B1769" s="146">
        <v>6</v>
      </c>
      <c r="C1769" s="147" t="s">
        <v>3807</v>
      </c>
      <c r="D1769" s="136"/>
      <c r="E1769" s="16"/>
      <c r="F1769" s="178">
        <v>794.44635964357622</v>
      </c>
      <c r="G1769" s="201">
        <v>1664</v>
      </c>
      <c r="H1769" s="180">
        <v>0.56469623332030239</v>
      </c>
      <c r="I1769" s="201">
        <v>318</v>
      </c>
      <c r="J1769" s="184">
        <v>84.723001062586761</v>
      </c>
      <c r="K1769" s="201">
        <v>177</v>
      </c>
      <c r="L1769" s="184">
        <v>57.326588608021197</v>
      </c>
      <c r="M1769" s="201">
        <v>890</v>
      </c>
      <c r="N1769" s="184">
        <v>7.0447189526439855</v>
      </c>
      <c r="O1769" s="201">
        <v>615</v>
      </c>
      <c r="P1769" s="184">
        <v>1004.1170547085245</v>
      </c>
      <c r="Q1769" s="201">
        <v>292</v>
      </c>
      <c r="S1769" s="234">
        <v>1762</v>
      </c>
    </row>
    <row r="1770" spans="1:22" s="28" customFormat="1" ht="15" customHeight="1" x14ac:dyDescent="0.25">
      <c r="A1770" s="145" t="s">
        <v>3810</v>
      </c>
      <c r="B1770" s="146">
        <v>1</v>
      </c>
      <c r="C1770" s="147" t="s">
        <v>3811</v>
      </c>
      <c r="D1770" s="136"/>
      <c r="E1770" s="16"/>
      <c r="F1770" s="178">
        <v>14597.07081844477</v>
      </c>
      <c r="G1770" s="201">
        <v>338</v>
      </c>
      <c r="H1770" s="180">
        <v>0.47655617002358192</v>
      </c>
      <c r="I1770" s="201">
        <v>611</v>
      </c>
      <c r="J1770" s="184">
        <v>70.059028107511566</v>
      </c>
      <c r="K1770" s="201">
        <v>1356</v>
      </c>
      <c r="L1770" s="184">
        <v>51.730363693791432</v>
      </c>
      <c r="M1770" s="201">
        <v>1125</v>
      </c>
      <c r="N1770" s="184">
        <v>6.7585754218763299</v>
      </c>
      <c r="O1770" s="201">
        <v>687</v>
      </c>
      <c r="P1770" s="184">
        <v>870.83699371127386</v>
      </c>
      <c r="Q1770" s="201">
        <v>474</v>
      </c>
      <c r="R1770" s="29"/>
      <c r="S1770" s="234">
        <v>1763</v>
      </c>
      <c r="T1770" s="29"/>
      <c r="U1770" s="29"/>
      <c r="V1770" s="29"/>
    </row>
    <row r="1771" spans="1:22" s="28" customFormat="1" ht="15" customHeight="1" x14ac:dyDescent="0.25">
      <c r="A1771" s="145" t="s">
        <v>3812</v>
      </c>
      <c r="B1771" s="146">
        <v>2</v>
      </c>
      <c r="C1771" s="147" t="s">
        <v>3813</v>
      </c>
      <c r="D1771" s="136"/>
      <c r="E1771" s="16"/>
      <c r="F1771" s="178">
        <v>13554.926354273539</v>
      </c>
      <c r="G1771" s="201">
        <v>360</v>
      </c>
      <c r="H1771" s="180">
        <v>0.30984784401483528</v>
      </c>
      <c r="I1771" s="201">
        <v>1381</v>
      </c>
      <c r="J1771" s="184">
        <v>72.591313479811618</v>
      </c>
      <c r="K1771" s="201">
        <v>1178</v>
      </c>
      <c r="L1771" s="184">
        <v>50.255518190048555</v>
      </c>
      <c r="M1771" s="201">
        <v>1175</v>
      </c>
      <c r="N1771" s="184">
        <v>3.9459543471876337</v>
      </c>
      <c r="O1771" s="201">
        <v>1659</v>
      </c>
      <c r="P1771" s="184">
        <v>370.45013718844268</v>
      </c>
      <c r="Q1771" s="201">
        <v>1323</v>
      </c>
      <c r="S1771" s="234">
        <v>1764</v>
      </c>
    </row>
    <row r="1772" spans="1:22" s="28" customFormat="1" ht="15" customHeight="1" x14ac:dyDescent="0.25">
      <c r="A1772" s="145" t="s">
        <v>3814</v>
      </c>
      <c r="B1772" s="146">
        <v>3</v>
      </c>
      <c r="C1772" s="147" t="s">
        <v>3815</v>
      </c>
      <c r="D1772" s="136"/>
      <c r="E1772" s="16"/>
      <c r="F1772" s="178">
        <v>6473.3785122288355</v>
      </c>
      <c r="G1772" s="201">
        <v>658</v>
      </c>
      <c r="H1772" s="180">
        <v>0.28410895100920691</v>
      </c>
      <c r="I1772" s="201">
        <v>1525</v>
      </c>
      <c r="J1772" s="184">
        <v>71.806534867622645</v>
      </c>
      <c r="K1772" s="201">
        <v>1237</v>
      </c>
      <c r="L1772" s="184">
        <v>26.454596179167414</v>
      </c>
      <c r="M1772" s="201">
        <v>1798</v>
      </c>
      <c r="N1772" s="184">
        <v>4.5727099806364926</v>
      </c>
      <c r="O1772" s="201">
        <v>1443</v>
      </c>
      <c r="P1772" s="184">
        <v>353.82899767980592</v>
      </c>
      <c r="Q1772" s="201">
        <v>1367</v>
      </c>
      <c r="S1772" s="234">
        <v>1765</v>
      </c>
    </row>
    <row r="1773" spans="1:22" s="28" customFormat="1" ht="15" customHeight="1" x14ac:dyDescent="0.25">
      <c r="A1773" s="145" t="s">
        <v>3816</v>
      </c>
      <c r="B1773" s="146">
        <v>4</v>
      </c>
      <c r="C1773" s="147" t="s">
        <v>3817</v>
      </c>
      <c r="D1773" s="136"/>
      <c r="E1773" s="16"/>
      <c r="F1773" s="178">
        <v>9611.8947391097317</v>
      </c>
      <c r="G1773" s="201">
        <v>481</v>
      </c>
      <c r="H1773" s="180">
        <v>0.36800293059151379</v>
      </c>
      <c r="I1773" s="201">
        <v>1071</v>
      </c>
      <c r="J1773" s="184">
        <v>71.018907243695651</v>
      </c>
      <c r="K1773" s="201">
        <v>1290</v>
      </c>
      <c r="L1773" s="184">
        <v>33.43508654722892</v>
      </c>
      <c r="M1773" s="201">
        <v>1669</v>
      </c>
      <c r="N1773" s="184">
        <v>4.9223631008750361</v>
      </c>
      <c r="O1773" s="201">
        <v>1302</v>
      </c>
      <c r="P1773" s="184">
        <v>625.72717112335431</v>
      </c>
      <c r="Q1773" s="201">
        <v>817</v>
      </c>
      <c r="S1773" s="234">
        <v>1766</v>
      </c>
    </row>
    <row r="1774" spans="1:22" s="28" customFormat="1" ht="15" customHeight="1" x14ac:dyDescent="0.25">
      <c r="A1774" s="145" t="s">
        <v>3818</v>
      </c>
      <c r="B1774" s="146">
        <v>5</v>
      </c>
      <c r="C1774" s="147" t="s">
        <v>3819</v>
      </c>
      <c r="D1774" s="136"/>
      <c r="E1774" s="16"/>
      <c r="F1774" s="178">
        <v>3323.7863538446704</v>
      </c>
      <c r="G1774" s="201">
        <v>1005</v>
      </c>
      <c r="H1774" s="180">
        <v>0.40919785668414044</v>
      </c>
      <c r="I1774" s="201">
        <v>872</v>
      </c>
      <c r="J1774" s="184">
        <v>73.027796182221664</v>
      </c>
      <c r="K1774" s="201">
        <v>1139</v>
      </c>
      <c r="L1774" s="184">
        <v>49.418839533002483</v>
      </c>
      <c r="M1774" s="201">
        <v>1207</v>
      </c>
      <c r="N1774" s="184">
        <v>5.6880312091819967</v>
      </c>
      <c r="O1774" s="201">
        <v>1019</v>
      </c>
      <c r="P1774" s="184">
        <v>608.59927725153796</v>
      </c>
      <c r="Q1774" s="201">
        <v>852</v>
      </c>
      <c r="S1774" s="234">
        <v>1767</v>
      </c>
    </row>
    <row r="1775" spans="1:22" s="28" customFormat="1" ht="15" customHeight="1" x14ac:dyDescent="0.25">
      <c r="A1775" s="145" t="s">
        <v>3820</v>
      </c>
      <c r="B1775" s="146">
        <v>6</v>
      </c>
      <c r="C1775" s="147" t="s">
        <v>3821</v>
      </c>
      <c r="D1775" s="136"/>
      <c r="E1775" s="16"/>
      <c r="F1775" s="178">
        <v>8141.8165577667387</v>
      </c>
      <c r="G1775" s="201">
        <v>556</v>
      </c>
      <c r="H1775" s="180">
        <v>0.30710959910374297</v>
      </c>
      <c r="I1775" s="201">
        <v>1398</v>
      </c>
      <c r="J1775" s="184">
        <v>73.785594214608437</v>
      </c>
      <c r="K1775" s="201">
        <v>1077</v>
      </c>
      <c r="L1775" s="184">
        <v>34.634386203357998</v>
      </c>
      <c r="M1775" s="201">
        <v>1633</v>
      </c>
      <c r="N1775" s="184">
        <v>3.6301792414357426</v>
      </c>
      <c r="O1775" s="201">
        <v>1730</v>
      </c>
      <c r="P1775" s="184">
        <v>450.62375341850276</v>
      </c>
      <c r="Q1775" s="201">
        <v>1142</v>
      </c>
      <c r="S1775" s="234">
        <v>1768</v>
      </c>
    </row>
    <row r="1776" spans="1:22" s="28" customFormat="1" ht="15" customHeight="1" x14ac:dyDescent="0.25">
      <c r="A1776" s="145" t="s">
        <v>3822</v>
      </c>
      <c r="B1776" s="146">
        <v>7</v>
      </c>
      <c r="C1776" s="147" t="s">
        <v>3823</v>
      </c>
      <c r="D1776" s="136"/>
      <c r="E1776" s="16"/>
      <c r="F1776" s="178">
        <v>3479.856297754372</v>
      </c>
      <c r="G1776" s="201">
        <v>982</v>
      </c>
      <c r="H1776" s="180">
        <v>0.36605022209799004</v>
      </c>
      <c r="I1776" s="201">
        <v>1079</v>
      </c>
      <c r="J1776" s="184">
        <v>72.565342487145571</v>
      </c>
      <c r="K1776" s="201">
        <v>1181</v>
      </c>
      <c r="L1776" s="184">
        <v>48.517326802507746</v>
      </c>
      <c r="M1776" s="201">
        <v>1238</v>
      </c>
      <c r="N1776" s="184">
        <v>4.9644905577058216</v>
      </c>
      <c r="O1776" s="201">
        <v>1280</v>
      </c>
      <c r="P1776" s="184">
        <v>498.81352418356119</v>
      </c>
      <c r="Q1776" s="201">
        <v>1038</v>
      </c>
      <c r="S1776" s="234">
        <v>1769</v>
      </c>
    </row>
    <row r="1777" spans="1:19" s="28" customFormat="1" ht="15" customHeight="1" x14ac:dyDescent="0.25">
      <c r="A1777" s="145" t="s">
        <v>3824</v>
      </c>
      <c r="B1777" s="146">
        <v>8</v>
      </c>
      <c r="C1777" s="147" t="s">
        <v>3825</v>
      </c>
      <c r="D1777" s="136"/>
      <c r="E1777" s="16"/>
      <c r="F1777" s="178">
        <v>1646.2861825313651</v>
      </c>
      <c r="G1777" s="201">
        <v>1373</v>
      </c>
      <c r="H1777" s="180">
        <v>0.36184368974030406</v>
      </c>
      <c r="I1777" s="201">
        <v>1107</v>
      </c>
      <c r="J1777" s="184">
        <v>74.905791364931503</v>
      </c>
      <c r="K1777" s="201">
        <v>969</v>
      </c>
      <c r="L1777" s="184">
        <v>38.875884107902294</v>
      </c>
      <c r="M1777" s="201">
        <v>1534</v>
      </c>
      <c r="N1777" s="184">
        <v>4.1458349059682318</v>
      </c>
      <c r="O1777" s="201">
        <v>1602</v>
      </c>
      <c r="P1777" s="184">
        <v>589.03289074590134</v>
      </c>
      <c r="Q1777" s="201">
        <v>878</v>
      </c>
      <c r="S1777" s="234">
        <v>1770</v>
      </c>
    </row>
    <row r="1778" spans="1:19" s="28" customFormat="1" ht="15" customHeight="1" x14ac:dyDescent="0.25">
      <c r="A1778" s="145" t="s">
        <v>3826</v>
      </c>
      <c r="B1778" s="146">
        <v>9</v>
      </c>
      <c r="C1778" s="147" t="s">
        <v>3827</v>
      </c>
      <c r="D1778" s="136"/>
      <c r="E1778" s="16"/>
      <c r="F1778" s="178">
        <v>1988.6331562687744</v>
      </c>
      <c r="G1778" s="201">
        <v>1277</v>
      </c>
      <c r="H1778" s="180">
        <v>0.33170595402225661</v>
      </c>
      <c r="I1778" s="201">
        <v>1261</v>
      </c>
      <c r="J1778" s="184">
        <v>68.368449912263998</v>
      </c>
      <c r="K1778" s="201">
        <v>1464</v>
      </c>
      <c r="L1778" s="184">
        <v>48.340225377223639</v>
      </c>
      <c r="M1778" s="201">
        <v>1245</v>
      </c>
      <c r="N1778" s="184">
        <v>4.4848576460665308</v>
      </c>
      <c r="O1778" s="201">
        <v>1478</v>
      </c>
      <c r="P1778" s="184">
        <v>446.70228764031054</v>
      </c>
      <c r="Q1778" s="201">
        <v>1154</v>
      </c>
      <c r="S1778" s="234">
        <v>1771</v>
      </c>
    </row>
    <row r="1779" spans="1:19" s="28" customFormat="1" ht="15" customHeight="1" x14ac:dyDescent="0.25">
      <c r="A1779" s="145" t="s">
        <v>3828</v>
      </c>
      <c r="B1779" s="146">
        <v>10</v>
      </c>
      <c r="C1779" s="147" t="s">
        <v>3829</v>
      </c>
      <c r="D1779" s="136"/>
      <c r="E1779" s="16"/>
      <c r="F1779" s="178">
        <v>13974.804848533833</v>
      </c>
      <c r="G1779" s="201">
        <v>347</v>
      </c>
      <c r="H1779" s="180">
        <v>0.31467972898845803</v>
      </c>
      <c r="I1779" s="201">
        <v>1358</v>
      </c>
      <c r="J1779" s="184">
        <v>71.336326645529155</v>
      </c>
      <c r="K1779" s="201">
        <v>1264</v>
      </c>
      <c r="L1779" s="184">
        <v>42.542378938087218</v>
      </c>
      <c r="M1779" s="201">
        <v>1444</v>
      </c>
      <c r="N1779" s="184">
        <v>4.5704795522019781</v>
      </c>
      <c r="O1779" s="201">
        <v>1444</v>
      </c>
      <c r="P1779" s="184">
        <v>380.23012575448337</v>
      </c>
      <c r="Q1779" s="201">
        <v>1301</v>
      </c>
      <c r="S1779" s="234">
        <v>1772</v>
      </c>
    </row>
    <row r="1780" spans="1:19" s="28" customFormat="1" ht="15" customHeight="1" x14ac:dyDescent="0.25">
      <c r="A1780" s="145" t="s">
        <v>3830</v>
      </c>
      <c r="B1780" s="146">
        <v>11</v>
      </c>
      <c r="C1780" s="147" t="s">
        <v>3831</v>
      </c>
      <c r="D1780" s="136"/>
      <c r="E1780" s="16"/>
      <c r="F1780" s="178">
        <v>5291.2745499708399</v>
      </c>
      <c r="G1780" s="201">
        <v>764</v>
      </c>
      <c r="H1780" s="180">
        <v>0.30382106014671917</v>
      </c>
      <c r="I1780" s="201">
        <v>1414</v>
      </c>
      <c r="J1780" s="184">
        <v>71.604523344496741</v>
      </c>
      <c r="K1780" s="201">
        <v>1249</v>
      </c>
      <c r="L1780" s="184">
        <v>44.374560817774629</v>
      </c>
      <c r="M1780" s="201">
        <v>1389</v>
      </c>
      <c r="N1780" s="184">
        <v>4.1562971160218609</v>
      </c>
      <c r="O1780" s="201">
        <v>1596</v>
      </c>
      <c r="P1780" s="184">
        <v>362.986403309558</v>
      </c>
      <c r="Q1780" s="201">
        <v>1346</v>
      </c>
      <c r="S1780" s="234">
        <v>1773</v>
      </c>
    </row>
    <row r="1781" spans="1:19" s="28" customFormat="1" ht="15" customHeight="1" x14ac:dyDescent="0.25">
      <c r="A1781" s="145" t="s">
        <v>3834</v>
      </c>
      <c r="B1781" s="146">
        <v>1</v>
      </c>
      <c r="C1781" s="147" t="s">
        <v>3835</v>
      </c>
      <c r="D1781" s="136"/>
      <c r="E1781" s="16"/>
      <c r="F1781" s="178">
        <v>32667.956517460312</v>
      </c>
      <c r="G1781" s="201">
        <v>170</v>
      </c>
      <c r="H1781" s="180">
        <v>0.50466378077075869</v>
      </c>
      <c r="I1781" s="201">
        <v>504</v>
      </c>
      <c r="J1781" s="184">
        <v>70.822208582206144</v>
      </c>
      <c r="K1781" s="201">
        <v>1306</v>
      </c>
      <c r="L1781" s="184">
        <v>55.996911015737886</v>
      </c>
      <c r="M1781" s="201">
        <v>950</v>
      </c>
      <c r="N1781" s="184">
        <v>7.8312225413328864</v>
      </c>
      <c r="O1781" s="201">
        <v>421</v>
      </c>
      <c r="P1781" s="184">
        <v>885.66394770826855</v>
      </c>
      <c r="Q1781" s="201">
        <v>449</v>
      </c>
      <c r="S1781" s="234">
        <v>1774</v>
      </c>
    </row>
    <row r="1782" spans="1:19" s="28" customFormat="1" ht="15" customHeight="1" x14ac:dyDescent="0.25">
      <c r="A1782" s="145" t="s">
        <v>3836</v>
      </c>
      <c r="B1782" s="146">
        <v>2</v>
      </c>
      <c r="C1782" s="147" t="s">
        <v>3837</v>
      </c>
      <c r="D1782" s="136"/>
      <c r="E1782" s="16"/>
      <c r="F1782" s="178">
        <v>12792.700886275838</v>
      </c>
      <c r="G1782" s="201">
        <v>383</v>
      </c>
      <c r="H1782" s="180">
        <v>0.28997113005893899</v>
      </c>
      <c r="I1782" s="201">
        <v>1494</v>
      </c>
      <c r="J1782" s="184">
        <v>73.995354964461029</v>
      </c>
      <c r="K1782" s="201">
        <v>1053</v>
      </c>
      <c r="L1782" s="184">
        <v>38.785001581362692</v>
      </c>
      <c r="M1782" s="201">
        <v>1540</v>
      </c>
      <c r="N1782" s="184">
        <v>4.4426978318757691</v>
      </c>
      <c r="O1782" s="201">
        <v>1491</v>
      </c>
      <c r="P1782" s="184">
        <v>308.94669167814652</v>
      </c>
      <c r="Q1782" s="201">
        <v>1457</v>
      </c>
      <c r="S1782" s="234">
        <v>1775</v>
      </c>
    </row>
    <row r="1783" spans="1:19" s="28" customFormat="1" ht="15" customHeight="1" x14ac:dyDescent="0.25">
      <c r="A1783" s="145" t="s">
        <v>3838</v>
      </c>
      <c r="B1783" s="146">
        <v>3</v>
      </c>
      <c r="C1783" s="147" t="s">
        <v>3839</v>
      </c>
      <c r="D1783" s="136"/>
      <c r="E1783" s="16"/>
      <c r="F1783" s="178">
        <v>8442.8805140828717</v>
      </c>
      <c r="G1783" s="201">
        <v>539</v>
      </c>
      <c r="H1783" s="180">
        <v>0.33312953519017352</v>
      </c>
      <c r="I1783" s="201">
        <v>1254</v>
      </c>
      <c r="J1783" s="184">
        <v>76.185119168925297</v>
      </c>
      <c r="K1783" s="201">
        <v>831</v>
      </c>
      <c r="L1783" s="184">
        <v>27.909458675343679</v>
      </c>
      <c r="M1783" s="201">
        <v>1780</v>
      </c>
      <c r="N1783" s="184">
        <v>4.9149090050145521</v>
      </c>
      <c r="O1783" s="201">
        <v>1304</v>
      </c>
      <c r="P1783" s="184">
        <v>466.72744260488332</v>
      </c>
      <c r="Q1783" s="201">
        <v>1112</v>
      </c>
      <c r="S1783" s="234">
        <v>1776</v>
      </c>
    </row>
    <row r="1784" spans="1:19" s="28" customFormat="1" ht="15" customHeight="1" x14ac:dyDescent="0.25">
      <c r="A1784" s="145" t="s">
        <v>3840</v>
      </c>
      <c r="B1784" s="146">
        <v>4</v>
      </c>
      <c r="C1784" s="147" t="s">
        <v>3841</v>
      </c>
      <c r="D1784" s="136"/>
      <c r="E1784" s="16"/>
      <c r="F1784" s="178">
        <v>5786.6707590261503</v>
      </c>
      <c r="G1784" s="201">
        <v>711</v>
      </c>
      <c r="H1784" s="180">
        <v>0.32215307596248477</v>
      </c>
      <c r="I1784" s="201">
        <v>1320</v>
      </c>
      <c r="J1784" s="184">
        <v>76.000164068596646</v>
      </c>
      <c r="K1784" s="201">
        <v>853</v>
      </c>
      <c r="L1784" s="184">
        <v>28.719616288403472</v>
      </c>
      <c r="M1784" s="201">
        <v>1765</v>
      </c>
      <c r="N1784" s="184">
        <v>4.5894196941243903</v>
      </c>
      <c r="O1784" s="201">
        <v>1427</v>
      </c>
      <c r="P1784" s="184">
        <v>443.20786885434438</v>
      </c>
      <c r="Q1784" s="201">
        <v>1161</v>
      </c>
      <c r="S1784" s="234">
        <v>1777</v>
      </c>
    </row>
    <row r="1785" spans="1:19" s="28" customFormat="1" ht="15" customHeight="1" x14ac:dyDescent="0.25">
      <c r="A1785" s="145" t="s">
        <v>3842</v>
      </c>
      <c r="B1785" s="146">
        <v>5</v>
      </c>
      <c r="C1785" s="147" t="s">
        <v>3843</v>
      </c>
      <c r="D1785" s="136"/>
      <c r="E1785" s="16"/>
      <c r="F1785" s="178">
        <v>5381.8958077248608</v>
      </c>
      <c r="G1785" s="201">
        <v>753</v>
      </c>
      <c r="H1785" s="180">
        <v>0.38356215131967802</v>
      </c>
      <c r="I1785" s="201">
        <v>986</v>
      </c>
      <c r="J1785" s="184">
        <v>77.044797489168474</v>
      </c>
      <c r="K1785" s="201">
        <v>767</v>
      </c>
      <c r="L1785" s="184">
        <v>40.168035394608239</v>
      </c>
      <c r="M1785" s="201">
        <v>1505</v>
      </c>
      <c r="N1785" s="184">
        <v>4.5429649374818055</v>
      </c>
      <c r="O1785" s="201">
        <v>1454</v>
      </c>
      <c r="P1785" s="184">
        <v>610.69417748128672</v>
      </c>
      <c r="Q1785" s="201">
        <v>844</v>
      </c>
      <c r="S1785" s="234">
        <v>1778</v>
      </c>
    </row>
    <row r="1786" spans="1:19" s="28" customFormat="1" ht="15" customHeight="1" x14ac:dyDescent="0.25">
      <c r="A1786" s="145" t="s">
        <v>3846</v>
      </c>
      <c r="B1786" s="146">
        <v>1</v>
      </c>
      <c r="C1786" s="147" t="s">
        <v>3847</v>
      </c>
      <c r="D1786" s="136"/>
      <c r="E1786" s="16"/>
      <c r="F1786" s="178">
        <v>10273.429920714079</v>
      </c>
      <c r="G1786" s="201">
        <v>456</v>
      </c>
      <c r="H1786" s="180">
        <v>0.54415197832878393</v>
      </c>
      <c r="I1786" s="201">
        <v>383</v>
      </c>
      <c r="J1786" s="184">
        <v>78.424445895230122</v>
      </c>
      <c r="K1786" s="201">
        <v>636</v>
      </c>
      <c r="L1786" s="184">
        <v>48.909976048891551</v>
      </c>
      <c r="M1786" s="201">
        <v>1228</v>
      </c>
      <c r="N1786" s="184">
        <v>7.3951319793199044</v>
      </c>
      <c r="O1786" s="201">
        <v>512</v>
      </c>
      <c r="P1786" s="184">
        <v>1051.0827170757188</v>
      </c>
      <c r="Q1786" s="201">
        <v>242</v>
      </c>
      <c r="S1786" s="234">
        <v>1779</v>
      </c>
    </row>
    <row r="1787" spans="1:19" s="28" customFormat="1" ht="15" customHeight="1" x14ac:dyDescent="0.25">
      <c r="A1787" s="145" t="s">
        <v>3848</v>
      </c>
      <c r="B1787" s="146">
        <v>2</v>
      </c>
      <c r="C1787" s="147" t="s">
        <v>3444</v>
      </c>
      <c r="D1787" s="136"/>
      <c r="E1787" s="16"/>
      <c r="F1787" s="178">
        <v>2944.1839741417198</v>
      </c>
      <c r="G1787" s="201">
        <v>1069</v>
      </c>
      <c r="H1787" s="180">
        <v>0.43031639810608929</v>
      </c>
      <c r="I1787" s="201">
        <v>774</v>
      </c>
      <c r="J1787" s="184">
        <v>82.713591518053818</v>
      </c>
      <c r="K1787" s="201">
        <v>284</v>
      </c>
      <c r="L1787" s="184">
        <v>38.777146454025278</v>
      </c>
      <c r="M1787" s="201">
        <v>1541</v>
      </c>
      <c r="N1787" s="184">
        <v>4.7591084292803512</v>
      </c>
      <c r="O1787" s="201">
        <v>1368</v>
      </c>
      <c r="P1787" s="184">
        <v>753.339205786045</v>
      </c>
      <c r="Q1787" s="201">
        <v>631</v>
      </c>
      <c r="S1787" s="234">
        <v>1780</v>
      </c>
    </row>
    <row r="1788" spans="1:19" s="28" customFormat="1" ht="15" customHeight="1" x14ac:dyDescent="0.25">
      <c r="A1788" s="145" t="s">
        <v>3849</v>
      </c>
      <c r="B1788" s="146">
        <v>3</v>
      </c>
      <c r="C1788" s="147" t="s">
        <v>3850</v>
      </c>
      <c r="D1788" s="136"/>
      <c r="E1788" s="16"/>
      <c r="F1788" s="178">
        <v>2140.6754887227416</v>
      </c>
      <c r="G1788" s="201">
        <v>1241</v>
      </c>
      <c r="H1788" s="180">
        <v>0.50365191944503063</v>
      </c>
      <c r="I1788" s="201">
        <v>512</v>
      </c>
      <c r="J1788" s="184">
        <v>76.984631077684256</v>
      </c>
      <c r="K1788" s="201">
        <v>773</v>
      </c>
      <c r="L1788" s="184">
        <v>55.660135506643044</v>
      </c>
      <c r="M1788" s="201">
        <v>966</v>
      </c>
      <c r="N1788" s="184">
        <v>6.5306795845936332</v>
      </c>
      <c r="O1788" s="201">
        <v>748</v>
      </c>
      <c r="P1788" s="184">
        <v>879.10206687376524</v>
      </c>
      <c r="Q1788" s="201">
        <v>460</v>
      </c>
      <c r="S1788" s="234">
        <v>1781</v>
      </c>
    </row>
    <row r="1789" spans="1:19" s="28" customFormat="1" ht="15" customHeight="1" x14ac:dyDescent="0.25">
      <c r="A1789" s="145" t="s">
        <v>3851</v>
      </c>
      <c r="B1789" s="146">
        <v>4</v>
      </c>
      <c r="C1789" s="147" t="s">
        <v>3852</v>
      </c>
      <c r="D1789" s="136"/>
      <c r="E1789" s="16"/>
      <c r="F1789" s="178">
        <v>870.97097730252653</v>
      </c>
      <c r="G1789" s="201">
        <v>1632</v>
      </c>
      <c r="H1789" s="180">
        <v>0.35871776830428731</v>
      </c>
      <c r="I1789" s="201">
        <v>1123</v>
      </c>
      <c r="J1789" s="184">
        <v>85.368301174488664</v>
      </c>
      <c r="K1789" s="201">
        <v>143</v>
      </c>
      <c r="L1789" s="184">
        <v>34.103628397618955</v>
      </c>
      <c r="M1789" s="201">
        <v>1653</v>
      </c>
      <c r="N1789" s="184">
        <v>6.3852268086380768</v>
      </c>
      <c r="O1789" s="201">
        <v>789</v>
      </c>
      <c r="P1789" s="184">
        <v>375.78569284972514</v>
      </c>
      <c r="Q1789" s="201">
        <v>1313</v>
      </c>
      <c r="S1789" s="234">
        <v>1782</v>
      </c>
    </row>
    <row r="1790" spans="1:19" s="28" customFormat="1" ht="15" customHeight="1" x14ac:dyDescent="0.25">
      <c r="A1790" s="145" t="s">
        <v>3853</v>
      </c>
      <c r="B1790" s="146">
        <v>5</v>
      </c>
      <c r="C1790" s="147" t="s">
        <v>3854</v>
      </c>
      <c r="D1790" s="136"/>
      <c r="E1790" s="16"/>
      <c r="F1790" s="178">
        <v>2991.5084087465966</v>
      </c>
      <c r="G1790" s="201">
        <v>1057</v>
      </c>
      <c r="H1790" s="180">
        <v>0.53472075323196777</v>
      </c>
      <c r="I1790" s="201">
        <v>411</v>
      </c>
      <c r="J1790" s="184">
        <v>81.856354279195799</v>
      </c>
      <c r="K1790" s="201">
        <v>363</v>
      </c>
      <c r="L1790" s="184">
        <v>54.847474092854164</v>
      </c>
      <c r="M1790" s="201">
        <v>998</v>
      </c>
      <c r="N1790" s="184">
        <v>6.3291818153873196</v>
      </c>
      <c r="O1790" s="201">
        <v>809</v>
      </c>
      <c r="P1790" s="184">
        <v>985.88120708672182</v>
      </c>
      <c r="Q1790" s="201">
        <v>315</v>
      </c>
      <c r="S1790" s="234">
        <v>1783</v>
      </c>
    </row>
    <row r="1791" spans="1:19" s="28" customFormat="1" ht="15" customHeight="1" x14ac:dyDescent="0.25">
      <c r="A1791" s="145" t="s">
        <v>3855</v>
      </c>
      <c r="B1791" s="146">
        <v>6</v>
      </c>
      <c r="C1791" s="147" t="s">
        <v>1121</v>
      </c>
      <c r="D1791" s="136"/>
      <c r="E1791" s="16"/>
      <c r="F1791" s="178">
        <v>1200.2282138087996</v>
      </c>
      <c r="G1791" s="201">
        <v>1509</v>
      </c>
      <c r="H1791" s="180">
        <v>0.49878167949417529</v>
      </c>
      <c r="I1791" s="201">
        <v>535</v>
      </c>
      <c r="J1791" s="184">
        <v>83.317974493028373</v>
      </c>
      <c r="K1791" s="201">
        <v>237</v>
      </c>
      <c r="L1791" s="184">
        <v>46.639014497249512</v>
      </c>
      <c r="M1791" s="201">
        <v>1314</v>
      </c>
      <c r="N1791" s="184">
        <v>5.7590854143234251</v>
      </c>
      <c r="O1791" s="201">
        <v>988</v>
      </c>
      <c r="P1791" s="184">
        <v>907.70864098326513</v>
      </c>
      <c r="Q1791" s="201">
        <v>411</v>
      </c>
      <c r="S1791" s="234">
        <v>1784</v>
      </c>
    </row>
    <row r="1792" spans="1:19" s="28" customFormat="1" ht="15" customHeight="1" x14ac:dyDescent="0.25">
      <c r="A1792" s="145" t="s">
        <v>3856</v>
      </c>
      <c r="B1792" s="146">
        <v>7</v>
      </c>
      <c r="C1792" s="147" t="s">
        <v>3857</v>
      </c>
      <c r="D1792" s="136"/>
      <c r="E1792" s="16"/>
      <c r="F1792" s="178">
        <v>3972.2317982178811</v>
      </c>
      <c r="G1792" s="201">
        <v>914</v>
      </c>
      <c r="H1792" s="180">
        <v>0.54295462605533706</v>
      </c>
      <c r="I1792" s="201">
        <v>386</v>
      </c>
      <c r="J1792" s="184">
        <v>80.268248494038247</v>
      </c>
      <c r="K1792" s="201">
        <v>484</v>
      </c>
      <c r="L1792" s="184">
        <v>59.067559022537473</v>
      </c>
      <c r="M1792" s="201">
        <v>806</v>
      </c>
      <c r="N1792" s="184">
        <v>6.1897790187668251</v>
      </c>
      <c r="O1792" s="201">
        <v>848</v>
      </c>
      <c r="P1792" s="184">
        <v>1037.3777469347485</v>
      </c>
      <c r="Q1792" s="201">
        <v>257</v>
      </c>
      <c r="S1792" s="234">
        <v>1785</v>
      </c>
    </row>
    <row r="1793" spans="1:19" s="28" customFormat="1" ht="15" customHeight="1" x14ac:dyDescent="0.25">
      <c r="A1793" s="145" t="s">
        <v>3858</v>
      </c>
      <c r="B1793" s="146">
        <v>8</v>
      </c>
      <c r="C1793" s="147" t="s">
        <v>3859</v>
      </c>
      <c r="D1793" s="136"/>
      <c r="E1793" s="16"/>
      <c r="F1793" s="178">
        <v>8613.0470980876435</v>
      </c>
      <c r="G1793" s="201">
        <v>528</v>
      </c>
      <c r="H1793" s="180">
        <v>0.27719608206241447</v>
      </c>
      <c r="I1793" s="201">
        <v>1558</v>
      </c>
      <c r="J1793" s="184">
        <v>85.159055701739476</v>
      </c>
      <c r="K1793" s="201">
        <v>154</v>
      </c>
      <c r="L1793" s="184">
        <v>27.391422941466292</v>
      </c>
      <c r="M1793" s="201">
        <v>1789</v>
      </c>
      <c r="N1793" s="184">
        <v>3.5449798938072496</v>
      </c>
      <c r="O1793" s="201">
        <v>1753</v>
      </c>
      <c r="P1793" s="184">
        <v>320.4105929393001</v>
      </c>
      <c r="Q1793" s="201">
        <v>1437</v>
      </c>
      <c r="S1793" s="234">
        <v>1786</v>
      </c>
    </row>
    <row r="1794" spans="1:19" s="28" customFormat="1" ht="15" customHeight="1" x14ac:dyDescent="0.25">
      <c r="A1794" s="145" t="s">
        <v>3860</v>
      </c>
      <c r="B1794" s="146">
        <v>9</v>
      </c>
      <c r="C1794" s="147" t="s">
        <v>3861</v>
      </c>
      <c r="D1794" s="136"/>
      <c r="E1794" s="16"/>
      <c r="F1794" s="178">
        <v>3902.7555006064658</v>
      </c>
      <c r="G1794" s="201">
        <v>927</v>
      </c>
      <c r="H1794" s="180">
        <v>0.47360248333221749</v>
      </c>
      <c r="I1794" s="201">
        <v>619</v>
      </c>
      <c r="J1794" s="184">
        <v>86.526486895105663</v>
      </c>
      <c r="K1794" s="201">
        <v>109</v>
      </c>
      <c r="L1794" s="184">
        <v>45.273683026918839</v>
      </c>
      <c r="M1794" s="201">
        <v>1362</v>
      </c>
      <c r="N1794" s="184">
        <v>5.2762150832260666</v>
      </c>
      <c r="O1794" s="201">
        <v>1165</v>
      </c>
      <c r="P1794" s="184">
        <v>802.03628380325949</v>
      </c>
      <c r="Q1794" s="201">
        <v>558</v>
      </c>
      <c r="S1794" s="234">
        <v>1787</v>
      </c>
    </row>
    <row r="1795" spans="1:19" s="28" customFormat="1" ht="15" customHeight="1" x14ac:dyDescent="0.25">
      <c r="A1795" s="145" t="s">
        <v>3862</v>
      </c>
      <c r="B1795" s="146">
        <v>10</v>
      </c>
      <c r="C1795" s="147" t="s">
        <v>3863</v>
      </c>
      <c r="D1795" s="136"/>
      <c r="E1795" s="16"/>
      <c r="F1795" s="178">
        <v>3915.8452378376019</v>
      </c>
      <c r="G1795" s="201">
        <v>924</v>
      </c>
      <c r="H1795" s="180">
        <v>0.2981743077182602</v>
      </c>
      <c r="I1795" s="201">
        <v>1446</v>
      </c>
      <c r="J1795" s="184">
        <v>74.445233026511289</v>
      </c>
      <c r="K1795" s="201">
        <v>1009</v>
      </c>
      <c r="L1795" s="184">
        <v>24.623411153820594</v>
      </c>
      <c r="M1795" s="201">
        <v>1819</v>
      </c>
      <c r="N1795" s="184">
        <v>4.5768012707554435</v>
      </c>
      <c r="O1795" s="201">
        <v>1437</v>
      </c>
      <c r="P1795" s="184">
        <v>396.36997768338762</v>
      </c>
      <c r="Q1795" s="201">
        <v>1263</v>
      </c>
      <c r="S1795" s="234">
        <v>1788</v>
      </c>
    </row>
    <row r="1796" spans="1:19" s="28" customFormat="1" ht="15" customHeight="1" x14ac:dyDescent="0.25">
      <c r="A1796" s="145" t="s">
        <v>3866</v>
      </c>
      <c r="B1796" s="146">
        <v>1</v>
      </c>
      <c r="C1796" s="147" t="s">
        <v>3867</v>
      </c>
      <c r="D1796" s="136"/>
      <c r="E1796" s="16"/>
      <c r="F1796" s="178">
        <v>25697.167990448299</v>
      </c>
      <c r="G1796" s="201">
        <v>210</v>
      </c>
      <c r="H1796" s="180">
        <v>0.59417252453163982</v>
      </c>
      <c r="I1796" s="201">
        <v>235</v>
      </c>
      <c r="J1796" s="184">
        <v>74.79218821267213</v>
      </c>
      <c r="K1796" s="201">
        <v>979</v>
      </c>
      <c r="L1796" s="184">
        <v>61.419640500542364</v>
      </c>
      <c r="M1796" s="201">
        <v>723</v>
      </c>
      <c r="N1796" s="184">
        <v>7.8455951909923041</v>
      </c>
      <c r="O1796" s="201">
        <v>416</v>
      </c>
      <c r="P1796" s="184">
        <v>1253.4723068387093</v>
      </c>
      <c r="Q1796" s="201">
        <v>126</v>
      </c>
      <c r="S1796" s="234">
        <v>1789</v>
      </c>
    </row>
    <row r="1797" spans="1:19" s="28" customFormat="1" ht="15" customHeight="1" x14ac:dyDescent="0.25">
      <c r="A1797" s="145" t="s">
        <v>3868</v>
      </c>
      <c r="B1797" s="146">
        <v>2</v>
      </c>
      <c r="C1797" s="147" t="s">
        <v>3869</v>
      </c>
      <c r="D1797" s="136"/>
      <c r="E1797" s="16"/>
      <c r="F1797" s="178">
        <v>7530.6265193590698</v>
      </c>
      <c r="G1797" s="201">
        <v>582</v>
      </c>
      <c r="H1797" s="180">
        <v>0.346031975664436</v>
      </c>
      <c r="I1797" s="201">
        <v>1186</v>
      </c>
      <c r="J1797" s="184">
        <v>76.329648983204876</v>
      </c>
      <c r="K1797" s="201">
        <v>823</v>
      </c>
      <c r="L1797" s="184">
        <v>34.571253408373025</v>
      </c>
      <c r="M1797" s="201">
        <v>1637</v>
      </c>
      <c r="N1797" s="184">
        <v>4.8004555830171745</v>
      </c>
      <c r="O1797" s="201">
        <v>1357</v>
      </c>
      <c r="P1797" s="184">
        <v>476.71442795736255</v>
      </c>
      <c r="Q1797" s="201">
        <v>1100</v>
      </c>
      <c r="S1797" s="234">
        <v>1790</v>
      </c>
    </row>
    <row r="1798" spans="1:19" s="28" customFormat="1" ht="15" customHeight="1" x14ac:dyDescent="0.25">
      <c r="A1798" s="145" t="s">
        <v>3870</v>
      </c>
      <c r="B1798" s="146">
        <v>3</v>
      </c>
      <c r="C1798" s="147" t="s">
        <v>3871</v>
      </c>
      <c r="D1798" s="136"/>
      <c r="E1798" s="16"/>
      <c r="F1798" s="178">
        <v>17782.911479930543</v>
      </c>
      <c r="G1798" s="201">
        <v>287</v>
      </c>
      <c r="H1798" s="180">
        <v>0.41069855294215346</v>
      </c>
      <c r="I1798" s="201">
        <v>860</v>
      </c>
      <c r="J1798" s="184">
        <v>74.8975610989487</v>
      </c>
      <c r="K1798" s="201">
        <v>970</v>
      </c>
      <c r="L1798" s="184">
        <v>43.692307967250457</v>
      </c>
      <c r="M1798" s="201">
        <v>1410</v>
      </c>
      <c r="N1798" s="184">
        <v>4.6150604923784284</v>
      </c>
      <c r="O1798" s="201">
        <v>1421</v>
      </c>
      <c r="P1798" s="184">
        <v>732.67986040961853</v>
      </c>
      <c r="Q1798" s="201">
        <v>668</v>
      </c>
      <c r="S1798" s="234">
        <v>1791</v>
      </c>
    </row>
    <row r="1799" spans="1:19" s="28" customFormat="1" ht="15" customHeight="1" x14ac:dyDescent="0.25">
      <c r="A1799" s="145" t="s">
        <v>3872</v>
      </c>
      <c r="B1799" s="146">
        <v>4</v>
      </c>
      <c r="C1799" s="147" t="s">
        <v>3873</v>
      </c>
      <c r="D1799" s="136"/>
      <c r="E1799" s="16"/>
      <c r="F1799" s="178">
        <v>43776.108912375312</v>
      </c>
      <c r="G1799" s="201">
        <v>137</v>
      </c>
      <c r="H1799" s="180">
        <v>0.49012530350494338</v>
      </c>
      <c r="I1799" s="201">
        <v>559</v>
      </c>
      <c r="J1799" s="184">
        <v>74.994640963821823</v>
      </c>
      <c r="K1799" s="201">
        <v>956</v>
      </c>
      <c r="L1799" s="184">
        <v>52.406503404901791</v>
      </c>
      <c r="M1799" s="201">
        <v>1101</v>
      </c>
      <c r="N1799" s="184">
        <v>5.8130478763040188</v>
      </c>
      <c r="O1799" s="201">
        <v>966</v>
      </c>
      <c r="P1799" s="184">
        <v>940.06652536151523</v>
      </c>
      <c r="Q1799" s="201">
        <v>373</v>
      </c>
      <c r="S1799" s="234">
        <v>1792</v>
      </c>
    </row>
    <row r="1800" spans="1:19" s="28" customFormat="1" ht="15" customHeight="1" x14ac:dyDescent="0.25">
      <c r="A1800" s="145" t="s">
        <v>3874</v>
      </c>
      <c r="B1800" s="146">
        <v>5</v>
      </c>
      <c r="C1800" s="147" t="s">
        <v>3875</v>
      </c>
      <c r="D1800" s="136"/>
      <c r="E1800" s="16"/>
      <c r="F1800" s="178">
        <v>16912.947405491952</v>
      </c>
      <c r="G1800" s="201">
        <v>301</v>
      </c>
      <c r="H1800" s="180">
        <v>0.39899903800138059</v>
      </c>
      <c r="I1800" s="201">
        <v>919</v>
      </c>
      <c r="J1800" s="184">
        <v>76.478732297868802</v>
      </c>
      <c r="K1800" s="201">
        <v>814</v>
      </c>
      <c r="L1800" s="184">
        <v>48.742236015355424</v>
      </c>
      <c r="M1800" s="201">
        <v>1232</v>
      </c>
      <c r="N1800" s="184">
        <v>4.4947272690619071</v>
      </c>
      <c r="O1800" s="201">
        <v>1473</v>
      </c>
      <c r="P1800" s="184">
        <v>635.05342048584737</v>
      </c>
      <c r="Q1800" s="201">
        <v>795</v>
      </c>
      <c r="S1800" s="234">
        <v>1793</v>
      </c>
    </row>
    <row r="1801" spans="1:19" s="28" customFormat="1" ht="15" customHeight="1" x14ac:dyDescent="0.25">
      <c r="A1801" s="145" t="s">
        <v>3876</v>
      </c>
      <c r="B1801" s="146">
        <v>6</v>
      </c>
      <c r="C1801" s="147" t="s">
        <v>3877</v>
      </c>
      <c r="D1801" s="136"/>
      <c r="E1801" s="16"/>
      <c r="F1801" s="178">
        <v>1932.2465958884952</v>
      </c>
      <c r="G1801" s="201">
        <v>1293</v>
      </c>
      <c r="H1801" s="180">
        <v>0.43958629032242247</v>
      </c>
      <c r="I1801" s="201">
        <v>743</v>
      </c>
      <c r="J1801" s="184">
        <v>80.068426580494659</v>
      </c>
      <c r="K1801" s="201">
        <v>511</v>
      </c>
      <c r="L1801" s="184">
        <v>36.319040717346695</v>
      </c>
      <c r="M1801" s="201">
        <v>1593</v>
      </c>
      <c r="N1801" s="184">
        <v>4.4151505841824221</v>
      </c>
      <c r="O1801" s="201">
        <v>1505</v>
      </c>
      <c r="P1801" s="184">
        <v>917.11774993492804</v>
      </c>
      <c r="Q1801" s="201">
        <v>404</v>
      </c>
      <c r="S1801" s="234">
        <v>1794</v>
      </c>
    </row>
    <row r="1802" spans="1:19" s="28" customFormat="1" ht="15" customHeight="1" x14ac:dyDescent="0.25">
      <c r="A1802" s="145" t="s">
        <v>3878</v>
      </c>
      <c r="B1802" s="146">
        <v>7</v>
      </c>
      <c r="C1802" s="147" t="s">
        <v>3879</v>
      </c>
      <c r="D1802" s="136"/>
      <c r="E1802" s="16"/>
      <c r="F1802" s="178">
        <v>3436.5594746052288</v>
      </c>
      <c r="G1802" s="201">
        <v>993</v>
      </c>
      <c r="H1802" s="180">
        <v>0.48022468999400886</v>
      </c>
      <c r="I1802" s="201">
        <v>595</v>
      </c>
      <c r="J1802" s="184">
        <v>76.573499170453232</v>
      </c>
      <c r="K1802" s="201">
        <v>807</v>
      </c>
      <c r="L1802" s="184">
        <v>45.53063661437767</v>
      </c>
      <c r="M1802" s="201">
        <v>1357</v>
      </c>
      <c r="N1802" s="184">
        <v>5.1226141430091428</v>
      </c>
      <c r="O1802" s="201">
        <v>1226</v>
      </c>
      <c r="P1802" s="184">
        <v>1008.0325895258859</v>
      </c>
      <c r="Q1802" s="201">
        <v>288</v>
      </c>
      <c r="S1802" s="234">
        <v>1795</v>
      </c>
    </row>
    <row r="1803" spans="1:19" s="28" customFormat="1" ht="15" customHeight="1" x14ac:dyDescent="0.25">
      <c r="A1803" s="145" t="s">
        <v>3880</v>
      </c>
      <c r="B1803" s="146">
        <v>8</v>
      </c>
      <c r="C1803" s="147" t="s">
        <v>3881</v>
      </c>
      <c r="D1803" s="136"/>
      <c r="E1803" s="16"/>
      <c r="F1803" s="178">
        <v>2462.8844051814795</v>
      </c>
      <c r="G1803" s="201">
        <v>1168</v>
      </c>
      <c r="H1803" s="180">
        <v>0.46860380803255736</v>
      </c>
      <c r="I1803" s="201">
        <v>639</v>
      </c>
      <c r="J1803" s="184">
        <v>73.712244382822149</v>
      </c>
      <c r="K1803" s="201">
        <v>1087</v>
      </c>
      <c r="L1803" s="184">
        <v>50.751786317118423</v>
      </c>
      <c r="M1803" s="201">
        <v>1155</v>
      </c>
      <c r="N1803" s="184">
        <v>4.8775902977106016</v>
      </c>
      <c r="O1803" s="201">
        <v>1322</v>
      </c>
      <c r="P1803" s="184">
        <v>977.02098689668514</v>
      </c>
      <c r="Q1803" s="201">
        <v>327</v>
      </c>
      <c r="S1803" s="234">
        <v>1796</v>
      </c>
    </row>
    <row r="1804" spans="1:19" s="28" customFormat="1" ht="15" customHeight="1" x14ac:dyDescent="0.25">
      <c r="A1804" s="145" t="s">
        <v>3882</v>
      </c>
      <c r="B1804" s="146">
        <v>9</v>
      </c>
      <c r="C1804" s="147" t="s">
        <v>3883</v>
      </c>
      <c r="D1804" s="136"/>
      <c r="E1804" s="16"/>
      <c r="F1804" s="178">
        <v>3858.451774593389</v>
      </c>
      <c r="G1804" s="201">
        <v>935</v>
      </c>
      <c r="H1804" s="180">
        <v>0.5008921937166646</v>
      </c>
      <c r="I1804" s="201">
        <v>527</v>
      </c>
      <c r="J1804" s="184">
        <v>75.983135014578693</v>
      </c>
      <c r="K1804" s="201">
        <v>855</v>
      </c>
      <c r="L1804" s="184">
        <v>46.422986317345924</v>
      </c>
      <c r="M1804" s="201">
        <v>1329</v>
      </c>
      <c r="N1804" s="184">
        <v>5.8515006190058436</v>
      </c>
      <c r="O1804" s="201">
        <v>952</v>
      </c>
      <c r="P1804" s="184">
        <v>1036.7148383411984</v>
      </c>
      <c r="Q1804" s="201">
        <v>258</v>
      </c>
      <c r="S1804" s="234">
        <v>1797</v>
      </c>
    </row>
    <row r="1805" spans="1:19" s="28" customFormat="1" ht="15" customHeight="1" x14ac:dyDescent="0.25">
      <c r="A1805" s="145" t="s">
        <v>3886</v>
      </c>
      <c r="B1805" s="146">
        <v>1</v>
      </c>
      <c r="C1805" s="147" t="s">
        <v>3887</v>
      </c>
      <c r="D1805" s="136"/>
      <c r="E1805" s="16"/>
      <c r="F1805" s="178">
        <v>76647.459808350206</v>
      </c>
      <c r="G1805" s="201">
        <v>78</v>
      </c>
      <c r="H1805" s="180">
        <v>0.6455925791614745</v>
      </c>
      <c r="I1805" s="201">
        <v>130</v>
      </c>
      <c r="J1805" s="184">
        <v>71.385961219291545</v>
      </c>
      <c r="K1805" s="201">
        <v>1259</v>
      </c>
      <c r="L1805" s="184">
        <v>79.056714063592281</v>
      </c>
      <c r="M1805" s="201">
        <v>81</v>
      </c>
      <c r="N1805" s="184">
        <v>10.237474160461209</v>
      </c>
      <c r="O1805" s="201">
        <v>69</v>
      </c>
      <c r="P1805" s="184">
        <v>1286.7735399449114</v>
      </c>
      <c r="Q1805" s="201">
        <v>115</v>
      </c>
      <c r="S1805" s="234">
        <v>1798</v>
      </c>
    </row>
    <row r="1806" spans="1:19" s="28" customFormat="1" ht="15" customHeight="1" x14ac:dyDescent="0.25">
      <c r="A1806" s="145" t="s">
        <v>3888</v>
      </c>
      <c r="B1806" s="146">
        <v>2</v>
      </c>
      <c r="C1806" s="147" t="s">
        <v>3889</v>
      </c>
      <c r="D1806" s="136"/>
      <c r="E1806" s="16"/>
      <c r="F1806" s="178">
        <v>846.80530856812118</v>
      </c>
      <c r="G1806" s="201">
        <v>1648</v>
      </c>
      <c r="H1806" s="180">
        <v>0.45245344496681561</v>
      </c>
      <c r="I1806" s="201">
        <v>691</v>
      </c>
      <c r="J1806" s="184">
        <v>72.213615540628894</v>
      </c>
      <c r="K1806" s="201">
        <v>1199</v>
      </c>
      <c r="L1806" s="184">
        <v>50.565334018664743</v>
      </c>
      <c r="M1806" s="201">
        <v>1162</v>
      </c>
      <c r="N1806" s="184">
        <v>6.433922830752878</v>
      </c>
      <c r="O1806" s="201">
        <v>777</v>
      </c>
      <c r="P1806" s="184">
        <v>749.2758159197648</v>
      </c>
      <c r="Q1806" s="201">
        <v>639</v>
      </c>
      <c r="S1806" s="234">
        <v>1799</v>
      </c>
    </row>
    <row r="1807" spans="1:19" s="28" customFormat="1" ht="15" customHeight="1" x14ac:dyDescent="0.25">
      <c r="A1807" s="145" t="s">
        <v>3890</v>
      </c>
      <c r="B1807" s="146">
        <v>3</v>
      </c>
      <c r="C1807" s="147" t="s">
        <v>3891</v>
      </c>
      <c r="D1807" s="136"/>
      <c r="E1807" s="16"/>
      <c r="F1807" s="178">
        <v>3628.8779216165381</v>
      </c>
      <c r="G1807" s="201">
        <v>964</v>
      </c>
      <c r="H1807" s="180">
        <v>0.51421180962529112</v>
      </c>
      <c r="I1807" s="201">
        <v>474</v>
      </c>
      <c r="J1807" s="184">
        <v>76.603720632760187</v>
      </c>
      <c r="K1807" s="201">
        <v>805</v>
      </c>
      <c r="L1807" s="184">
        <v>66.665230600477585</v>
      </c>
      <c r="M1807" s="201">
        <v>505</v>
      </c>
      <c r="N1807" s="184">
        <v>7.2223556879164494</v>
      </c>
      <c r="O1807" s="201">
        <v>562</v>
      </c>
      <c r="P1807" s="184">
        <v>807.34933435769142</v>
      </c>
      <c r="Q1807" s="201">
        <v>551</v>
      </c>
      <c r="S1807" s="234">
        <v>1800</v>
      </c>
    </row>
    <row r="1808" spans="1:19" s="28" customFormat="1" ht="15" customHeight="1" x14ac:dyDescent="0.25">
      <c r="A1808" s="145" t="s">
        <v>3892</v>
      </c>
      <c r="B1808" s="146">
        <v>4</v>
      </c>
      <c r="C1808" s="147" t="s">
        <v>3893</v>
      </c>
      <c r="D1808" s="136"/>
      <c r="E1808" s="16"/>
      <c r="F1808" s="178">
        <v>9562.5564987769867</v>
      </c>
      <c r="G1808" s="201">
        <v>484</v>
      </c>
      <c r="H1808" s="180">
        <v>0.29622305910825614</v>
      </c>
      <c r="I1808" s="201">
        <v>1456</v>
      </c>
      <c r="J1808" s="184">
        <v>76.246096943718371</v>
      </c>
      <c r="K1808" s="201">
        <v>828</v>
      </c>
      <c r="L1808" s="184">
        <v>37.103820236700543</v>
      </c>
      <c r="M1808" s="201">
        <v>1579</v>
      </c>
      <c r="N1808" s="184">
        <v>4.899576234808273</v>
      </c>
      <c r="O1808" s="201">
        <v>1312</v>
      </c>
      <c r="P1808" s="184">
        <v>298.60137141142485</v>
      </c>
      <c r="Q1808" s="201">
        <v>1484</v>
      </c>
      <c r="S1808" s="234">
        <v>1801</v>
      </c>
    </row>
    <row r="1809" spans="1:22" s="28" customFormat="1" ht="15" customHeight="1" x14ac:dyDescent="0.25">
      <c r="A1809" s="145" t="s">
        <v>3894</v>
      </c>
      <c r="B1809" s="146">
        <v>5</v>
      </c>
      <c r="C1809" s="147" t="s">
        <v>3895</v>
      </c>
      <c r="D1809" s="136"/>
      <c r="E1809" s="16"/>
      <c r="F1809" s="178">
        <v>2264.5245409865688</v>
      </c>
      <c r="G1809" s="201">
        <v>1216</v>
      </c>
      <c r="H1809" s="180">
        <v>0.34553345251391376</v>
      </c>
      <c r="I1809" s="201">
        <v>1189</v>
      </c>
      <c r="J1809" s="184">
        <v>64.815222054716926</v>
      </c>
      <c r="K1809" s="201">
        <v>1625</v>
      </c>
      <c r="L1809" s="184">
        <v>30.394149263014373</v>
      </c>
      <c r="M1809" s="201">
        <v>1745</v>
      </c>
      <c r="N1809" s="184">
        <v>5.0679726853300258</v>
      </c>
      <c r="O1809" s="201">
        <v>1245</v>
      </c>
      <c r="P1809" s="184">
        <v>614.42775959489745</v>
      </c>
      <c r="Q1809" s="201">
        <v>836</v>
      </c>
      <c r="R1809" s="35"/>
      <c r="S1809" s="234">
        <v>1802</v>
      </c>
      <c r="T1809" s="35"/>
      <c r="U1809" s="35"/>
      <c r="V1809" s="35"/>
    </row>
    <row r="1810" spans="1:22" s="28" customFormat="1" ht="15" customHeight="1" x14ac:dyDescent="0.25">
      <c r="A1810" s="145" t="s">
        <v>3896</v>
      </c>
      <c r="B1810" s="146">
        <v>6</v>
      </c>
      <c r="C1810" s="147" t="s">
        <v>2514</v>
      </c>
      <c r="D1810" s="136"/>
      <c r="E1810" s="16"/>
      <c r="F1810" s="178">
        <v>2415.5599705766026</v>
      </c>
      <c r="G1810" s="201">
        <v>1178</v>
      </c>
      <c r="H1810" s="180">
        <v>0.43967877180304143</v>
      </c>
      <c r="I1810" s="201">
        <v>742</v>
      </c>
      <c r="J1810" s="184">
        <v>74.928210864665687</v>
      </c>
      <c r="K1810" s="201">
        <v>964</v>
      </c>
      <c r="L1810" s="184">
        <v>27.7235821365894</v>
      </c>
      <c r="M1810" s="201">
        <v>1783</v>
      </c>
      <c r="N1810" s="184">
        <v>5.5515069652277482</v>
      </c>
      <c r="O1810" s="201">
        <v>1064</v>
      </c>
      <c r="P1810" s="184">
        <v>965.3476937187362</v>
      </c>
      <c r="Q1810" s="201">
        <v>340</v>
      </c>
      <c r="S1810" s="234">
        <v>1803</v>
      </c>
    </row>
    <row r="1811" spans="1:22" s="28" customFormat="1" ht="15" customHeight="1" x14ac:dyDescent="0.25">
      <c r="A1811" s="145" t="s">
        <v>3897</v>
      </c>
      <c r="B1811" s="146">
        <v>7</v>
      </c>
      <c r="C1811" s="147" t="s">
        <v>3898</v>
      </c>
      <c r="D1811" s="136"/>
      <c r="E1811" s="16"/>
      <c r="F1811" s="178">
        <v>5009.3417480694443</v>
      </c>
      <c r="G1811" s="201">
        <v>790</v>
      </c>
      <c r="H1811" s="180">
        <v>0.29800946238486969</v>
      </c>
      <c r="I1811" s="201">
        <v>1448</v>
      </c>
      <c r="J1811" s="184">
        <v>73.200897107313622</v>
      </c>
      <c r="K1811" s="201">
        <v>1128</v>
      </c>
      <c r="L1811" s="184">
        <v>27.279141896718645</v>
      </c>
      <c r="M1811" s="201">
        <v>1791</v>
      </c>
      <c r="N1811" s="184">
        <v>4.8723335497931632</v>
      </c>
      <c r="O1811" s="201">
        <v>1328</v>
      </c>
      <c r="P1811" s="184">
        <v>369.27034741017155</v>
      </c>
      <c r="Q1811" s="201">
        <v>1328</v>
      </c>
      <c r="S1811" s="234">
        <v>1804</v>
      </c>
    </row>
    <row r="1812" spans="1:22" s="28" customFormat="1" ht="15" customHeight="1" x14ac:dyDescent="0.25">
      <c r="A1812" s="145" t="s">
        <v>3899</v>
      </c>
      <c r="B1812" s="146">
        <v>8</v>
      </c>
      <c r="C1812" s="147" t="s">
        <v>3900</v>
      </c>
      <c r="D1812" s="136"/>
      <c r="E1812" s="16"/>
      <c r="F1812" s="178">
        <v>3933.9694893884057</v>
      </c>
      <c r="G1812" s="201">
        <v>920</v>
      </c>
      <c r="H1812" s="180">
        <v>0.56802808785499981</v>
      </c>
      <c r="I1812" s="201">
        <v>308</v>
      </c>
      <c r="J1812" s="184">
        <v>77.306979476829866</v>
      </c>
      <c r="K1812" s="201">
        <v>741</v>
      </c>
      <c r="L1812" s="184">
        <v>59.303680410465212</v>
      </c>
      <c r="M1812" s="201">
        <v>801</v>
      </c>
      <c r="N1812" s="184">
        <v>7.7884796380159784</v>
      </c>
      <c r="O1812" s="201">
        <v>428</v>
      </c>
      <c r="P1812" s="184">
        <v>1071.2463790371055</v>
      </c>
      <c r="Q1812" s="201">
        <v>213</v>
      </c>
      <c r="S1812" s="234">
        <v>1805</v>
      </c>
    </row>
    <row r="1813" spans="1:22" s="28" customFormat="1" ht="15" customHeight="1" x14ac:dyDescent="0.25">
      <c r="A1813" s="145" t="s">
        <v>3901</v>
      </c>
      <c r="B1813" s="146">
        <v>9</v>
      </c>
      <c r="C1813" s="147" t="s">
        <v>3902</v>
      </c>
      <c r="D1813" s="136"/>
      <c r="E1813" s="16"/>
      <c r="F1813" s="178">
        <v>43781.14342669498</v>
      </c>
      <c r="G1813" s="201">
        <v>136</v>
      </c>
      <c r="H1813" s="180">
        <v>0.57787547341512191</v>
      </c>
      <c r="I1813" s="201">
        <v>284</v>
      </c>
      <c r="J1813" s="184">
        <v>74.019328684003369</v>
      </c>
      <c r="K1813" s="201">
        <v>1048</v>
      </c>
      <c r="L1813" s="184">
        <v>66.188986947057785</v>
      </c>
      <c r="M1813" s="201">
        <v>524</v>
      </c>
      <c r="N1813" s="184">
        <v>8.6413236120513925</v>
      </c>
      <c r="O1813" s="201">
        <v>265</v>
      </c>
      <c r="P1813" s="184">
        <v>1066.0621384629308</v>
      </c>
      <c r="Q1813" s="201">
        <v>220</v>
      </c>
      <c r="S1813" s="234">
        <v>1806</v>
      </c>
    </row>
    <row r="1814" spans="1:22" s="29" customFormat="1" ht="15" customHeight="1" x14ac:dyDescent="0.25">
      <c r="A1814" s="145" t="s">
        <v>3903</v>
      </c>
      <c r="B1814" s="146">
        <v>10</v>
      </c>
      <c r="C1814" s="147" t="s">
        <v>3904</v>
      </c>
      <c r="D1814" s="136"/>
      <c r="E1814" s="16"/>
      <c r="F1814" s="178">
        <v>33295.257001690916</v>
      </c>
      <c r="G1814" s="201">
        <v>166</v>
      </c>
      <c r="H1814" s="180">
        <v>0.6381915365233134</v>
      </c>
      <c r="I1814" s="201">
        <v>141</v>
      </c>
      <c r="J1814" s="184">
        <v>73.948953911780777</v>
      </c>
      <c r="K1814" s="201">
        <v>1063</v>
      </c>
      <c r="L1814" s="184">
        <v>75.839569429593567</v>
      </c>
      <c r="M1814" s="201">
        <v>175</v>
      </c>
      <c r="N1814" s="184">
        <v>9.6012351786991825</v>
      </c>
      <c r="O1814" s="201">
        <v>127</v>
      </c>
      <c r="P1814" s="184">
        <v>1251.7250179114531</v>
      </c>
      <c r="Q1814" s="201">
        <v>127</v>
      </c>
      <c r="R1814" s="28"/>
      <c r="S1814" s="234">
        <v>1807</v>
      </c>
      <c r="T1814" s="28"/>
      <c r="U1814" s="28"/>
      <c r="V1814" s="28"/>
    </row>
    <row r="1815" spans="1:22" s="28" customFormat="1" ht="15" customHeight="1" x14ac:dyDescent="0.25">
      <c r="A1815" s="145" t="s">
        <v>3905</v>
      </c>
      <c r="B1815" s="146">
        <v>11</v>
      </c>
      <c r="C1815" s="147" t="s">
        <v>3906</v>
      </c>
      <c r="D1815" s="136"/>
      <c r="E1815" s="16"/>
      <c r="F1815" s="178">
        <v>2087.3096369342629</v>
      </c>
      <c r="G1815" s="201">
        <v>1251</v>
      </c>
      <c r="H1815" s="180">
        <v>0.34140119945995562</v>
      </c>
      <c r="I1815" s="201">
        <v>1207</v>
      </c>
      <c r="J1815" s="184">
        <v>75.970637767654409</v>
      </c>
      <c r="K1815" s="201">
        <v>858</v>
      </c>
      <c r="L1815" s="184">
        <v>21.22498991114615</v>
      </c>
      <c r="M1815" s="201">
        <v>1841</v>
      </c>
      <c r="N1815" s="184">
        <v>5.3992324871564978</v>
      </c>
      <c r="O1815" s="201">
        <v>1122</v>
      </c>
      <c r="P1815" s="184">
        <v>532.8043759662886</v>
      </c>
      <c r="Q1815" s="201">
        <v>969</v>
      </c>
      <c r="S1815" s="234">
        <v>1808</v>
      </c>
    </row>
    <row r="1816" spans="1:22" s="28" customFormat="1" ht="15" customHeight="1" x14ac:dyDescent="0.25">
      <c r="A1816" s="145" t="s">
        <v>3907</v>
      </c>
      <c r="B1816" s="146">
        <v>12</v>
      </c>
      <c r="C1816" s="147" t="s">
        <v>740</v>
      </c>
      <c r="D1816" s="136"/>
      <c r="E1816" s="16"/>
      <c r="F1816" s="178">
        <v>1685.5553942247739</v>
      </c>
      <c r="G1816" s="201">
        <v>1359</v>
      </c>
      <c r="H1816" s="180">
        <v>0.53543753895496127</v>
      </c>
      <c r="I1816" s="201">
        <v>409</v>
      </c>
      <c r="J1816" s="184">
        <v>76.249842523427461</v>
      </c>
      <c r="K1816" s="201">
        <v>827</v>
      </c>
      <c r="L1816" s="184">
        <v>54.65059992815663</v>
      </c>
      <c r="M1816" s="201">
        <v>1013</v>
      </c>
      <c r="N1816" s="184">
        <v>6.6255897386613576</v>
      </c>
      <c r="O1816" s="201">
        <v>723</v>
      </c>
      <c r="P1816" s="184">
        <v>1062.953793045195</v>
      </c>
      <c r="Q1816" s="201">
        <v>225</v>
      </c>
      <c r="S1816" s="234">
        <v>1809</v>
      </c>
    </row>
    <row r="1817" spans="1:22" s="28" customFormat="1" ht="15" customHeight="1" x14ac:dyDescent="0.25">
      <c r="A1817" s="145" t="s">
        <v>3908</v>
      </c>
      <c r="B1817" s="146">
        <v>13</v>
      </c>
      <c r="C1817" s="147" t="s">
        <v>3909</v>
      </c>
      <c r="D1817" s="136"/>
      <c r="E1817" s="16"/>
      <c r="F1817" s="178">
        <v>7313.1355007494221</v>
      </c>
      <c r="G1817" s="201">
        <v>594</v>
      </c>
      <c r="H1817" s="180">
        <v>0.42734841716592226</v>
      </c>
      <c r="I1817" s="201">
        <v>788</v>
      </c>
      <c r="J1817" s="184">
        <v>74.916896277264982</v>
      </c>
      <c r="K1817" s="201">
        <v>967</v>
      </c>
      <c r="L1817" s="184">
        <v>38.550882534670912</v>
      </c>
      <c r="M1817" s="201">
        <v>1542</v>
      </c>
      <c r="N1817" s="184">
        <v>5.7843915536857953</v>
      </c>
      <c r="O1817" s="201">
        <v>979</v>
      </c>
      <c r="P1817" s="184">
        <v>738.09320966272617</v>
      </c>
      <c r="Q1817" s="201">
        <v>658</v>
      </c>
      <c r="S1817" s="234">
        <v>1810</v>
      </c>
    </row>
    <row r="1818" spans="1:22" s="28" customFormat="1" ht="15" customHeight="1" x14ac:dyDescent="0.25">
      <c r="A1818" s="145" t="s">
        <v>3910</v>
      </c>
      <c r="B1818" s="146">
        <v>14</v>
      </c>
      <c r="C1818" s="147" t="s">
        <v>3911</v>
      </c>
      <c r="D1818" s="136"/>
      <c r="E1818" s="16"/>
      <c r="F1818" s="178">
        <v>1956.4122646229007</v>
      </c>
      <c r="G1818" s="201">
        <v>1284</v>
      </c>
      <c r="H1818" s="180">
        <v>0.44013087805493656</v>
      </c>
      <c r="I1818" s="201">
        <v>741</v>
      </c>
      <c r="J1818" s="184">
        <v>75.706999321425329</v>
      </c>
      <c r="K1818" s="201">
        <v>882</v>
      </c>
      <c r="L1818" s="184">
        <v>56.931293754272318</v>
      </c>
      <c r="M1818" s="201">
        <v>907</v>
      </c>
      <c r="N1818" s="184">
        <v>6.3767998698127197</v>
      </c>
      <c r="O1818" s="201">
        <v>794</v>
      </c>
      <c r="P1818" s="184">
        <v>615.54175558823022</v>
      </c>
      <c r="Q1818" s="201">
        <v>835</v>
      </c>
      <c r="S1818" s="234">
        <v>1811</v>
      </c>
    </row>
    <row r="1819" spans="1:22" s="28" customFormat="1" ht="15" customHeight="1" x14ac:dyDescent="0.25">
      <c r="A1819" s="145" t="s">
        <v>3914</v>
      </c>
      <c r="B1819" s="146">
        <v>1</v>
      </c>
      <c r="C1819" s="147" t="s">
        <v>3915</v>
      </c>
      <c r="D1819" s="136"/>
      <c r="E1819" s="16"/>
      <c r="F1819" s="178">
        <v>26346.620337685443</v>
      </c>
      <c r="G1819" s="201">
        <v>203</v>
      </c>
      <c r="H1819" s="180">
        <v>0.50089428481116693</v>
      </c>
      <c r="I1819" s="201">
        <v>526</v>
      </c>
      <c r="J1819" s="184">
        <v>67.718046096978611</v>
      </c>
      <c r="K1819" s="201">
        <v>1494</v>
      </c>
      <c r="L1819" s="184">
        <v>56.627712202043142</v>
      </c>
      <c r="M1819" s="201">
        <v>916</v>
      </c>
      <c r="N1819" s="184">
        <v>7.3756007675469437</v>
      </c>
      <c r="O1819" s="201">
        <v>517</v>
      </c>
      <c r="P1819" s="184">
        <v>957.73894915704955</v>
      </c>
      <c r="Q1819" s="201">
        <v>347</v>
      </c>
      <c r="S1819" s="234">
        <v>1812</v>
      </c>
    </row>
    <row r="1820" spans="1:22" s="28" customFormat="1" ht="15" customHeight="1" x14ac:dyDescent="0.25">
      <c r="A1820" s="145" t="s">
        <v>3916</v>
      </c>
      <c r="B1820" s="146">
        <v>2</v>
      </c>
      <c r="C1820" s="147" t="s">
        <v>3917</v>
      </c>
      <c r="D1820" s="136"/>
      <c r="E1820" s="16"/>
      <c r="F1820" s="178">
        <v>11535.079209222826</v>
      </c>
      <c r="G1820" s="201">
        <v>418</v>
      </c>
      <c r="H1820" s="180">
        <v>0.43590084572556842</v>
      </c>
      <c r="I1820" s="201">
        <v>753</v>
      </c>
      <c r="J1820" s="184">
        <v>68.95495165852563</v>
      </c>
      <c r="K1820" s="201">
        <v>1432</v>
      </c>
      <c r="L1820" s="184">
        <v>55.557163887217818</v>
      </c>
      <c r="M1820" s="201">
        <v>973</v>
      </c>
      <c r="N1820" s="184">
        <v>5.6575993749558213</v>
      </c>
      <c r="O1820" s="201">
        <v>1030</v>
      </c>
      <c r="P1820" s="184">
        <v>752.36317550674653</v>
      </c>
      <c r="Q1820" s="201">
        <v>632</v>
      </c>
      <c r="S1820" s="234">
        <v>1813</v>
      </c>
    </row>
    <row r="1821" spans="1:22" s="28" customFormat="1" ht="15" customHeight="1" x14ac:dyDescent="0.25">
      <c r="A1821" s="145" t="s">
        <v>3918</v>
      </c>
      <c r="B1821" s="146">
        <v>3</v>
      </c>
      <c r="C1821" s="147" t="s">
        <v>3919</v>
      </c>
      <c r="D1821" s="136"/>
      <c r="E1821" s="16"/>
      <c r="F1821" s="178">
        <v>10379.154721427101</v>
      </c>
      <c r="G1821" s="201">
        <v>452</v>
      </c>
      <c r="H1821" s="180">
        <v>0.4363873404052071</v>
      </c>
      <c r="I1821" s="201">
        <v>751</v>
      </c>
      <c r="J1821" s="184">
        <v>66.885817525893202</v>
      </c>
      <c r="K1821" s="201">
        <v>1528</v>
      </c>
      <c r="L1821" s="184">
        <v>54.700443758610795</v>
      </c>
      <c r="M1821" s="201">
        <v>1011</v>
      </c>
      <c r="N1821" s="184">
        <v>5.5442235591968894</v>
      </c>
      <c r="O1821" s="201">
        <v>1067</v>
      </c>
      <c r="P1821" s="184">
        <v>807.65473225782091</v>
      </c>
      <c r="Q1821" s="201">
        <v>548</v>
      </c>
      <c r="R1821" s="3"/>
      <c r="S1821" s="234">
        <v>1814</v>
      </c>
      <c r="T1821" s="3"/>
      <c r="U1821" s="3"/>
      <c r="V1821" s="3"/>
    </row>
    <row r="1822" spans="1:22" s="28" customFormat="1" ht="15" customHeight="1" x14ac:dyDescent="0.25">
      <c r="A1822" s="145" t="s">
        <v>3920</v>
      </c>
      <c r="B1822" s="146">
        <v>4</v>
      </c>
      <c r="C1822" s="147" t="s">
        <v>3921</v>
      </c>
      <c r="D1822" s="136"/>
      <c r="E1822" s="16"/>
      <c r="F1822" s="178">
        <v>1324.077266072627</v>
      </c>
      <c r="G1822" s="201">
        <v>1470</v>
      </c>
      <c r="H1822" s="180">
        <v>0.31535212775559407</v>
      </c>
      <c r="I1822" s="201">
        <v>1351</v>
      </c>
      <c r="J1822" s="184">
        <v>70.780729909163298</v>
      </c>
      <c r="K1822" s="201">
        <v>1309</v>
      </c>
      <c r="L1822" s="184">
        <v>31.765785123136865</v>
      </c>
      <c r="M1822" s="201">
        <v>1718</v>
      </c>
      <c r="N1822" s="184">
        <v>4.8898925419038255</v>
      </c>
      <c r="O1822" s="201">
        <v>1317</v>
      </c>
      <c r="P1822" s="184">
        <v>420.35894603145715</v>
      </c>
      <c r="Q1822" s="201">
        <v>1210</v>
      </c>
      <c r="S1822" s="234">
        <v>1815</v>
      </c>
    </row>
    <row r="1823" spans="1:22" s="28" customFormat="1" ht="15" customHeight="1" x14ac:dyDescent="0.25">
      <c r="A1823" s="145" t="s">
        <v>3922</v>
      </c>
      <c r="B1823" s="146">
        <v>5</v>
      </c>
      <c r="C1823" s="147" t="s">
        <v>3923</v>
      </c>
      <c r="D1823" s="136"/>
      <c r="E1823" s="16"/>
      <c r="F1823" s="178">
        <v>20288.085805397233</v>
      </c>
      <c r="G1823" s="201">
        <v>256</v>
      </c>
      <c r="H1823" s="180">
        <v>0.51668881523117827</v>
      </c>
      <c r="I1823" s="201">
        <v>461</v>
      </c>
      <c r="J1823" s="184">
        <v>70.992575689919036</v>
      </c>
      <c r="K1823" s="201">
        <v>1293</v>
      </c>
      <c r="L1823" s="184">
        <v>58.355086214468969</v>
      </c>
      <c r="M1823" s="201">
        <v>844</v>
      </c>
      <c r="N1823" s="184">
        <v>7.1316377660236654</v>
      </c>
      <c r="O1823" s="201">
        <v>586</v>
      </c>
      <c r="P1823" s="184">
        <v>982.63724300330227</v>
      </c>
      <c r="Q1823" s="201">
        <v>319</v>
      </c>
      <c r="S1823" s="234">
        <v>1816</v>
      </c>
    </row>
    <row r="1824" spans="1:22" s="28" customFormat="1" ht="15" customHeight="1" x14ac:dyDescent="0.25">
      <c r="A1824" s="145" t="s">
        <v>3928</v>
      </c>
      <c r="B1824" s="146">
        <v>1</v>
      </c>
      <c r="C1824" s="147" t="s">
        <v>3929</v>
      </c>
      <c r="D1824" s="136"/>
      <c r="E1824" s="16"/>
      <c r="F1824" s="178">
        <v>93613.773065630623</v>
      </c>
      <c r="G1824" s="201">
        <v>60</v>
      </c>
      <c r="H1824" s="180">
        <v>0.674463973582763</v>
      </c>
      <c r="I1824" s="201">
        <v>87</v>
      </c>
      <c r="J1824" s="184">
        <v>77.965918413894684</v>
      </c>
      <c r="K1824" s="201">
        <v>683</v>
      </c>
      <c r="L1824" s="184">
        <v>76.649228620317487</v>
      </c>
      <c r="M1824" s="201">
        <v>159</v>
      </c>
      <c r="N1824" s="184">
        <v>11.282265757752343</v>
      </c>
      <c r="O1824" s="201">
        <v>26</v>
      </c>
      <c r="P1824" s="184">
        <v>1232.5182856817203</v>
      </c>
      <c r="Q1824" s="201">
        <v>133</v>
      </c>
      <c r="S1824" s="234">
        <v>1817</v>
      </c>
    </row>
    <row r="1825" spans="1:22" s="28" customFormat="1" ht="15" customHeight="1" x14ac:dyDescent="0.25">
      <c r="A1825" s="145" t="s">
        <v>3930</v>
      </c>
      <c r="B1825" s="146">
        <v>2</v>
      </c>
      <c r="C1825" s="147" t="s">
        <v>3931</v>
      </c>
      <c r="D1825" s="136"/>
      <c r="E1825" s="16"/>
      <c r="F1825" s="178">
        <v>34296.118448440873</v>
      </c>
      <c r="G1825" s="201">
        <v>164</v>
      </c>
      <c r="H1825" s="180">
        <v>0.60828602934601816</v>
      </c>
      <c r="I1825" s="201">
        <v>208</v>
      </c>
      <c r="J1825" s="184">
        <v>80.172130984228829</v>
      </c>
      <c r="K1825" s="201">
        <v>494</v>
      </c>
      <c r="L1825" s="184">
        <v>76.724505142612585</v>
      </c>
      <c r="M1825" s="201">
        <v>155</v>
      </c>
      <c r="N1825" s="184">
        <v>9.5020014359867844</v>
      </c>
      <c r="O1825" s="201">
        <v>138</v>
      </c>
      <c r="P1825" s="184">
        <v>970.29210427410169</v>
      </c>
      <c r="Q1825" s="201">
        <v>336</v>
      </c>
      <c r="S1825" s="234">
        <v>1818</v>
      </c>
    </row>
    <row r="1826" spans="1:22" s="28" customFormat="1" ht="15" customHeight="1" x14ac:dyDescent="0.25">
      <c r="A1826" s="145" t="s">
        <v>3932</v>
      </c>
      <c r="B1826" s="146">
        <v>3</v>
      </c>
      <c r="C1826" s="147" t="s">
        <v>3933</v>
      </c>
      <c r="D1826" s="136"/>
      <c r="E1826" s="16"/>
      <c r="F1826" s="178">
        <v>2999.5636316580653</v>
      </c>
      <c r="G1826" s="201">
        <v>1056</v>
      </c>
      <c r="H1826" s="180">
        <v>0.61075602187628408</v>
      </c>
      <c r="I1826" s="201">
        <v>203</v>
      </c>
      <c r="J1826" s="184">
        <v>77.522940354435264</v>
      </c>
      <c r="K1826" s="201">
        <v>726</v>
      </c>
      <c r="L1826" s="184">
        <v>78.974860336539763</v>
      </c>
      <c r="M1826" s="201">
        <v>85</v>
      </c>
      <c r="N1826" s="184">
        <v>9.4287454574565963</v>
      </c>
      <c r="O1826" s="201">
        <v>148</v>
      </c>
      <c r="P1826" s="184">
        <v>1019.9078363267555</v>
      </c>
      <c r="Q1826" s="201">
        <v>276</v>
      </c>
      <c r="S1826" s="234">
        <v>1819</v>
      </c>
    </row>
    <row r="1827" spans="1:22" s="28" customFormat="1" ht="15" customHeight="1" x14ac:dyDescent="0.25">
      <c r="A1827" s="145" t="s">
        <v>3934</v>
      </c>
      <c r="B1827" s="146">
        <v>4</v>
      </c>
      <c r="C1827" s="147" t="s">
        <v>3935</v>
      </c>
      <c r="D1827" s="136"/>
      <c r="E1827" s="16"/>
      <c r="F1827" s="178">
        <v>32085.966662106715</v>
      </c>
      <c r="G1827" s="201">
        <v>174</v>
      </c>
      <c r="H1827" s="180">
        <v>0.56391727188056584</v>
      </c>
      <c r="I1827" s="201">
        <v>320</v>
      </c>
      <c r="J1827" s="184">
        <v>79.195567972348002</v>
      </c>
      <c r="K1827" s="201">
        <v>570</v>
      </c>
      <c r="L1827" s="184">
        <v>77.143215065069512</v>
      </c>
      <c r="M1827" s="201">
        <v>142</v>
      </c>
      <c r="N1827" s="184">
        <v>8.4083930048156894</v>
      </c>
      <c r="O1827" s="201">
        <v>309</v>
      </c>
      <c r="P1827" s="184">
        <v>851.76659068032052</v>
      </c>
      <c r="Q1827" s="201">
        <v>491</v>
      </c>
      <c r="S1827" s="234">
        <v>1820</v>
      </c>
    </row>
    <row r="1828" spans="1:22" s="28" customFormat="1" ht="15" customHeight="1" x14ac:dyDescent="0.25">
      <c r="A1828" s="145" t="s">
        <v>3936</v>
      </c>
      <c r="B1828" s="146">
        <v>5</v>
      </c>
      <c r="C1828" s="147" t="s">
        <v>3937</v>
      </c>
      <c r="D1828" s="136"/>
      <c r="E1828" s="16"/>
      <c r="F1828" s="178">
        <v>2631.0371834583834</v>
      </c>
      <c r="G1828" s="201">
        <v>1136</v>
      </c>
      <c r="H1828" s="180">
        <v>0.58245877269760271</v>
      </c>
      <c r="I1828" s="201">
        <v>264</v>
      </c>
      <c r="J1828" s="184">
        <v>75.582422441784104</v>
      </c>
      <c r="K1828" s="201">
        <v>893</v>
      </c>
      <c r="L1828" s="184">
        <v>76.196284904680766</v>
      </c>
      <c r="M1828" s="201">
        <v>169</v>
      </c>
      <c r="N1828" s="184">
        <v>7.7750648331461178</v>
      </c>
      <c r="O1828" s="201">
        <v>432</v>
      </c>
      <c r="P1828" s="184">
        <v>1055.3991418758503</v>
      </c>
      <c r="Q1828" s="201">
        <v>234</v>
      </c>
      <c r="S1828" s="234">
        <v>1821</v>
      </c>
    </row>
    <row r="1829" spans="1:22" s="28" customFormat="1" ht="15" customHeight="1" x14ac:dyDescent="0.25">
      <c r="A1829" s="145" t="s">
        <v>3938</v>
      </c>
      <c r="B1829" s="146">
        <v>6</v>
      </c>
      <c r="C1829" s="147" t="s">
        <v>3939</v>
      </c>
      <c r="D1829" s="136"/>
      <c r="E1829" s="16"/>
      <c r="F1829" s="178">
        <v>2076.2337054309937</v>
      </c>
      <c r="G1829" s="201">
        <v>1257</v>
      </c>
      <c r="H1829" s="180">
        <v>0.56371876905768215</v>
      </c>
      <c r="I1829" s="201">
        <v>321</v>
      </c>
      <c r="J1829" s="184">
        <v>78.018267344602165</v>
      </c>
      <c r="K1829" s="201">
        <v>678</v>
      </c>
      <c r="L1829" s="184">
        <v>75.64759624189368</v>
      </c>
      <c r="M1829" s="201">
        <v>181</v>
      </c>
      <c r="N1829" s="184">
        <v>8.4002277482683798</v>
      </c>
      <c r="O1829" s="201">
        <v>311</v>
      </c>
      <c r="P1829" s="184">
        <v>877.74711245455569</v>
      </c>
      <c r="Q1829" s="201">
        <v>464</v>
      </c>
      <c r="S1829" s="234">
        <v>1822</v>
      </c>
    </row>
    <row r="1830" spans="1:22" s="28" customFormat="1" ht="15" customHeight="1" x14ac:dyDescent="0.25">
      <c r="A1830" s="145" t="s">
        <v>3940</v>
      </c>
      <c r="B1830" s="146">
        <v>7</v>
      </c>
      <c r="C1830" s="147" t="s">
        <v>1800</v>
      </c>
      <c r="D1830" s="136"/>
      <c r="E1830" s="16"/>
      <c r="F1830" s="178">
        <v>1993.6676705884422</v>
      </c>
      <c r="G1830" s="201">
        <v>1272</v>
      </c>
      <c r="H1830" s="180">
        <v>0.57887503237957671</v>
      </c>
      <c r="I1830" s="201">
        <v>278</v>
      </c>
      <c r="J1830" s="184">
        <v>76.53132179551578</v>
      </c>
      <c r="K1830" s="201">
        <v>811</v>
      </c>
      <c r="L1830" s="184">
        <v>62.229559299481856</v>
      </c>
      <c r="M1830" s="201">
        <v>690</v>
      </c>
      <c r="N1830" s="184">
        <v>9.1102724352329396</v>
      </c>
      <c r="O1830" s="201">
        <v>187</v>
      </c>
      <c r="P1830" s="184">
        <v>1018.6268492865311</v>
      </c>
      <c r="Q1830" s="201">
        <v>278</v>
      </c>
      <c r="S1830" s="234">
        <v>1823</v>
      </c>
    </row>
    <row r="1831" spans="1:22" s="28" customFormat="1" ht="15" customHeight="1" x14ac:dyDescent="0.25">
      <c r="A1831" s="145" t="s">
        <v>3941</v>
      </c>
      <c r="B1831" s="146">
        <v>8</v>
      </c>
      <c r="C1831" s="147" t="s">
        <v>3942</v>
      </c>
      <c r="D1831" s="136"/>
      <c r="E1831" s="16"/>
      <c r="F1831" s="178">
        <v>18755.579646490361</v>
      </c>
      <c r="G1831" s="201">
        <v>276</v>
      </c>
      <c r="H1831" s="180">
        <v>0.64394800611164782</v>
      </c>
      <c r="I1831" s="201">
        <v>134</v>
      </c>
      <c r="J1831" s="184">
        <v>79.460175737630465</v>
      </c>
      <c r="K1831" s="201">
        <v>540</v>
      </c>
      <c r="L1831" s="184">
        <v>77.147514620197867</v>
      </c>
      <c r="M1831" s="201">
        <v>141</v>
      </c>
      <c r="N1831" s="184">
        <v>10.10530752896922</v>
      </c>
      <c r="O1831" s="201">
        <v>86</v>
      </c>
      <c r="P1831" s="184">
        <v>1114.5602554337579</v>
      </c>
      <c r="Q1831" s="201">
        <v>187</v>
      </c>
      <c r="S1831" s="234">
        <v>1824</v>
      </c>
    </row>
    <row r="1832" spans="1:22" s="28" customFormat="1" ht="15" customHeight="1" x14ac:dyDescent="0.25">
      <c r="A1832" s="145" t="s">
        <v>3943</v>
      </c>
      <c r="B1832" s="146">
        <v>9</v>
      </c>
      <c r="C1832" s="147" t="s">
        <v>3944</v>
      </c>
      <c r="D1832" s="136"/>
      <c r="E1832" s="16"/>
      <c r="F1832" s="178">
        <v>3249.2755419135874</v>
      </c>
      <c r="G1832" s="201">
        <v>1015</v>
      </c>
      <c r="H1832" s="180">
        <v>0.54167951777501178</v>
      </c>
      <c r="I1832" s="201">
        <v>390</v>
      </c>
      <c r="J1832" s="184">
        <v>75.231402664095839</v>
      </c>
      <c r="K1832" s="201">
        <v>932</v>
      </c>
      <c r="L1832" s="184">
        <v>71.629083455502879</v>
      </c>
      <c r="M1832" s="201">
        <v>314</v>
      </c>
      <c r="N1832" s="184">
        <v>8.1333167642667004</v>
      </c>
      <c r="O1832" s="201">
        <v>371</v>
      </c>
      <c r="P1832" s="184">
        <v>862.94975319502555</v>
      </c>
      <c r="Q1832" s="201">
        <v>483</v>
      </c>
      <c r="S1832" s="234">
        <v>1825</v>
      </c>
    </row>
    <row r="1833" spans="1:22" s="28" customFormat="1" ht="15" customHeight="1" x14ac:dyDescent="0.25">
      <c r="A1833" s="145" t="s">
        <v>3945</v>
      </c>
      <c r="B1833" s="146">
        <v>10</v>
      </c>
      <c r="C1833" s="147" t="s">
        <v>3946</v>
      </c>
      <c r="D1833" s="136"/>
      <c r="E1833" s="16"/>
      <c r="F1833" s="178">
        <v>111179.19352695152</v>
      </c>
      <c r="G1833" s="201">
        <v>49</v>
      </c>
      <c r="H1833" s="180">
        <v>0.60376891757395046</v>
      </c>
      <c r="I1833" s="201">
        <v>215</v>
      </c>
      <c r="J1833" s="184">
        <v>79.347836429162641</v>
      </c>
      <c r="K1833" s="201">
        <v>553</v>
      </c>
      <c r="L1833" s="184">
        <v>72.28016725601212</v>
      </c>
      <c r="M1833" s="201">
        <v>292</v>
      </c>
      <c r="N1833" s="184">
        <v>9.534038238763312</v>
      </c>
      <c r="O1833" s="201">
        <v>132</v>
      </c>
      <c r="P1833" s="184">
        <v>989.61797819046546</v>
      </c>
      <c r="Q1833" s="201">
        <v>309</v>
      </c>
      <c r="S1833" s="234">
        <v>1826</v>
      </c>
    </row>
    <row r="1834" spans="1:22" s="28" customFormat="1" ht="15" customHeight="1" x14ac:dyDescent="0.25">
      <c r="A1834" s="145" t="s">
        <v>3947</v>
      </c>
      <c r="B1834" s="146">
        <v>11</v>
      </c>
      <c r="C1834" s="147" t="s">
        <v>3948</v>
      </c>
      <c r="D1834" s="136"/>
      <c r="E1834" s="16"/>
      <c r="F1834" s="178">
        <v>5597.3730206066411</v>
      </c>
      <c r="G1834" s="201">
        <v>725</v>
      </c>
      <c r="H1834" s="180">
        <v>0.54915022010534764</v>
      </c>
      <c r="I1834" s="201">
        <v>365</v>
      </c>
      <c r="J1834" s="184">
        <v>75.471934094870363</v>
      </c>
      <c r="K1834" s="201">
        <v>904</v>
      </c>
      <c r="L1834" s="184">
        <v>63.66521351831225</v>
      </c>
      <c r="M1834" s="201">
        <v>640</v>
      </c>
      <c r="N1834" s="184">
        <v>7.071129484982519</v>
      </c>
      <c r="O1834" s="201">
        <v>608</v>
      </c>
      <c r="P1834" s="184">
        <v>1033.2353437952188</v>
      </c>
      <c r="Q1834" s="201">
        <v>261</v>
      </c>
      <c r="S1834" s="234">
        <v>1827</v>
      </c>
    </row>
    <row r="1835" spans="1:22" s="28" customFormat="1" ht="15" customHeight="1" x14ac:dyDescent="0.25">
      <c r="A1835" s="145" t="s">
        <v>3951</v>
      </c>
      <c r="B1835" s="146">
        <v>1</v>
      </c>
      <c r="C1835" s="147" t="s">
        <v>3952</v>
      </c>
      <c r="D1835" s="136"/>
      <c r="E1835" s="16"/>
      <c r="F1835" s="178">
        <v>2370.2493416995922</v>
      </c>
      <c r="G1835" s="201">
        <v>1191</v>
      </c>
      <c r="H1835" s="180">
        <v>0.40176952063167287</v>
      </c>
      <c r="I1835" s="201">
        <v>905</v>
      </c>
      <c r="J1835" s="184">
        <v>69.090947464824964</v>
      </c>
      <c r="K1835" s="201">
        <v>1424</v>
      </c>
      <c r="L1835" s="184">
        <v>62.724011728495114</v>
      </c>
      <c r="M1835" s="201">
        <v>665</v>
      </c>
      <c r="N1835" s="184">
        <v>6.0647684809442914</v>
      </c>
      <c r="O1835" s="201">
        <v>888</v>
      </c>
      <c r="P1835" s="184">
        <v>536.22096895557445</v>
      </c>
      <c r="Q1835" s="201">
        <v>965</v>
      </c>
      <c r="R1835" s="29"/>
      <c r="S1835" s="234">
        <v>1828</v>
      </c>
      <c r="T1835" s="29"/>
      <c r="U1835" s="29"/>
      <c r="V1835" s="29"/>
    </row>
    <row r="1836" spans="1:22" s="28" customFormat="1" ht="15" customHeight="1" x14ac:dyDescent="0.25">
      <c r="A1836" s="145" t="s">
        <v>3953</v>
      </c>
      <c r="B1836" s="146">
        <v>2</v>
      </c>
      <c r="C1836" s="147" t="s">
        <v>3954</v>
      </c>
      <c r="D1836" s="136"/>
      <c r="E1836" s="16"/>
      <c r="F1836" s="178">
        <v>994.82002956635392</v>
      </c>
      <c r="G1836" s="201">
        <v>1581</v>
      </c>
      <c r="H1836" s="180">
        <v>0.32698797224877363</v>
      </c>
      <c r="I1836" s="201">
        <v>1292</v>
      </c>
      <c r="J1836" s="184">
        <v>73.625059182973402</v>
      </c>
      <c r="K1836" s="201">
        <v>1094</v>
      </c>
      <c r="L1836" s="184">
        <v>69.351933144441418</v>
      </c>
      <c r="M1836" s="201">
        <v>404</v>
      </c>
      <c r="N1836" s="184">
        <v>5.9516016235354998</v>
      </c>
      <c r="O1836" s="201">
        <v>929</v>
      </c>
      <c r="P1836" s="184">
        <v>271.16221602327357</v>
      </c>
      <c r="Q1836" s="201">
        <v>1560</v>
      </c>
      <c r="S1836" s="234">
        <v>1829</v>
      </c>
    </row>
    <row r="1837" spans="1:22" s="28" customFormat="1" ht="15" customHeight="1" x14ac:dyDescent="0.25">
      <c r="A1837" s="145" t="s">
        <v>3955</v>
      </c>
      <c r="B1837" s="146">
        <v>3</v>
      </c>
      <c r="C1837" s="147" t="s">
        <v>3956</v>
      </c>
      <c r="D1837" s="136"/>
      <c r="E1837" s="16"/>
      <c r="F1837" s="178">
        <v>1155.9244877957231</v>
      </c>
      <c r="G1837" s="201">
        <v>1516</v>
      </c>
      <c r="H1837" s="180">
        <v>0.36317558745575806</v>
      </c>
      <c r="I1837" s="201">
        <v>1099</v>
      </c>
      <c r="J1837" s="184">
        <v>69.701012086140821</v>
      </c>
      <c r="K1837" s="201">
        <v>1387</v>
      </c>
      <c r="L1837" s="184">
        <v>58.920327384215248</v>
      </c>
      <c r="M1837" s="201">
        <v>814</v>
      </c>
      <c r="N1837" s="184">
        <v>5.5553657859006922</v>
      </c>
      <c r="O1837" s="201">
        <v>1062</v>
      </c>
      <c r="P1837" s="184">
        <v>436.50063346527287</v>
      </c>
      <c r="Q1837" s="201">
        <v>1178</v>
      </c>
      <c r="S1837" s="234">
        <v>1830</v>
      </c>
    </row>
    <row r="1838" spans="1:22" s="28" customFormat="1" ht="15" customHeight="1" x14ac:dyDescent="0.25">
      <c r="A1838" s="145" t="s">
        <v>3957</v>
      </c>
      <c r="B1838" s="146">
        <v>4</v>
      </c>
      <c r="C1838" s="147" t="s">
        <v>3958</v>
      </c>
      <c r="D1838" s="136"/>
      <c r="E1838" s="16"/>
      <c r="F1838" s="178">
        <v>379.60237970295088</v>
      </c>
      <c r="G1838" s="201">
        <v>1830</v>
      </c>
      <c r="H1838" s="180">
        <v>0.61226028125976906</v>
      </c>
      <c r="I1838" s="201">
        <v>198</v>
      </c>
      <c r="J1838" s="184">
        <v>74.476184790983481</v>
      </c>
      <c r="K1838" s="201">
        <v>1005</v>
      </c>
      <c r="L1838" s="184">
        <v>77.183255392759463</v>
      </c>
      <c r="M1838" s="201">
        <v>139</v>
      </c>
      <c r="N1838" s="184">
        <v>9.1718548615602735</v>
      </c>
      <c r="O1838" s="201">
        <v>180</v>
      </c>
      <c r="P1838" s="184">
        <v>1118.8631951263028</v>
      </c>
      <c r="Q1838" s="201">
        <v>182</v>
      </c>
      <c r="S1838" s="234">
        <v>1831</v>
      </c>
    </row>
    <row r="1839" spans="1:22" s="28" customFormat="1" ht="15" customHeight="1" x14ac:dyDescent="0.25">
      <c r="A1839" s="145" t="s">
        <v>3959</v>
      </c>
      <c r="B1839" s="146">
        <v>5</v>
      </c>
      <c r="C1839" s="147" t="s">
        <v>3960</v>
      </c>
      <c r="D1839" s="136"/>
      <c r="E1839" s="16"/>
      <c r="F1839" s="178">
        <v>518.55497492578172</v>
      </c>
      <c r="G1839" s="201">
        <v>1778</v>
      </c>
      <c r="H1839" s="180">
        <v>0.44698195909112004</v>
      </c>
      <c r="I1839" s="201">
        <v>711</v>
      </c>
      <c r="J1839" s="184">
        <v>71.282369505459286</v>
      </c>
      <c r="K1839" s="201">
        <v>1266</v>
      </c>
      <c r="L1839" s="184">
        <v>64.651204403574397</v>
      </c>
      <c r="M1839" s="201">
        <v>606</v>
      </c>
      <c r="N1839" s="184">
        <v>7.1416654360335245</v>
      </c>
      <c r="O1839" s="201">
        <v>582</v>
      </c>
      <c r="P1839" s="184">
        <v>613.68215917866996</v>
      </c>
      <c r="Q1839" s="201">
        <v>838</v>
      </c>
      <c r="S1839" s="234">
        <v>1832</v>
      </c>
    </row>
    <row r="1840" spans="1:22" s="28" customFormat="1" ht="15" customHeight="1" x14ac:dyDescent="0.25">
      <c r="A1840" s="145" t="s">
        <v>3961</v>
      </c>
      <c r="B1840" s="146">
        <v>6</v>
      </c>
      <c r="C1840" s="147" t="s">
        <v>3962</v>
      </c>
      <c r="D1840" s="136"/>
      <c r="E1840" s="16"/>
      <c r="F1840" s="178">
        <v>724.97006203216074</v>
      </c>
      <c r="G1840" s="201">
        <v>1685</v>
      </c>
      <c r="H1840" s="180">
        <v>0.36724721233065954</v>
      </c>
      <c r="I1840" s="201">
        <v>1073</v>
      </c>
      <c r="J1840" s="184">
        <v>70.951361975139747</v>
      </c>
      <c r="K1840" s="201">
        <v>1295</v>
      </c>
      <c r="L1840" s="184">
        <v>59.578157847382968</v>
      </c>
      <c r="M1840" s="201">
        <v>792</v>
      </c>
      <c r="N1840" s="184">
        <v>6.7036884949360331</v>
      </c>
      <c r="O1840" s="201">
        <v>705</v>
      </c>
      <c r="P1840" s="184">
        <v>386.46696345060332</v>
      </c>
      <c r="Q1840" s="201">
        <v>1282</v>
      </c>
      <c r="S1840" s="234">
        <v>1833</v>
      </c>
    </row>
    <row r="1841" spans="1:22" s="28" customFormat="1" ht="15" customHeight="1" x14ac:dyDescent="0.25">
      <c r="A1841" s="145" t="s">
        <v>3965</v>
      </c>
      <c r="B1841" s="146">
        <v>1</v>
      </c>
      <c r="C1841" s="147" t="s">
        <v>3966</v>
      </c>
      <c r="D1841" s="136"/>
      <c r="E1841" s="16"/>
      <c r="F1841" s="178">
        <v>2271.5728610341039</v>
      </c>
      <c r="G1841" s="201">
        <v>1215</v>
      </c>
      <c r="H1841" s="180">
        <v>0.55245760737606764</v>
      </c>
      <c r="I1841" s="201">
        <v>356</v>
      </c>
      <c r="J1841" s="184">
        <v>72.810511932793048</v>
      </c>
      <c r="K1841" s="201">
        <v>1163</v>
      </c>
      <c r="L1841" s="184">
        <v>71.933853906397005</v>
      </c>
      <c r="M1841" s="201">
        <v>304</v>
      </c>
      <c r="N1841" s="184">
        <v>8.3387284318445403</v>
      </c>
      <c r="O1841" s="201">
        <v>323</v>
      </c>
      <c r="P1841" s="184">
        <v>941.30111095311725</v>
      </c>
      <c r="Q1841" s="201">
        <v>371</v>
      </c>
      <c r="S1841" s="234">
        <v>1834</v>
      </c>
    </row>
    <row r="1842" spans="1:22" s="28" customFormat="1" ht="15" customHeight="1" x14ac:dyDescent="0.25">
      <c r="A1842" s="145" t="s">
        <v>3967</v>
      </c>
      <c r="B1842" s="146">
        <v>2</v>
      </c>
      <c r="C1842" s="147" t="s">
        <v>3968</v>
      </c>
      <c r="D1842" s="136"/>
      <c r="E1842" s="16"/>
      <c r="F1842" s="178">
        <v>5734.3118101016053</v>
      </c>
      <c r="G1842" s="201">
        <v>715</v>
      </c>
      <c r="H1842" s="180">
        <v>0.70562624877891078</v>
      </c>
      <c r="I1842" s="201">
        <v>58</v>
      </c>
      <c r="J1842" s="184">
        <v>74.931415850187733</v>
      </c>
      <c r="K1842" s="201">
        <v>963</v>
      </c>
      <c r="L1842" s="184">
        <v>64.050584643016037</v>
      </c>
      <c r="M1842" s="201">
        <v>621</v>
      </c>
      <c r="N1842" s="184">
        <v>10.91685225511943</v>
      </c>
      <c r="O1842" s="201">
        <v>37</v>
      </c>
      <c r="P1842" s="184">
        <v>1657.8509765622009</v>
      </c>
      <c r="Q1842" s="201">
        <v>27</v>
      </c>
      <c r="S1842" s="234">
        <v>1835</v>
      </c>
    </row>
    <row r="1843" spans="1:22" s="28" customFormat="1" ht="15" customHeight="1" x14ac:dyDescent="0.25">
      <c r="A1843" s="145" t="s">
        <v>3969</v>
      </c>
      <c r="B1843" s="146">
        <v>3</v>
      </c>
      <c r="C1843" s="147" t="s">
        <v>3970</v>
      </c>
      <c r="D1843" s="136"/>
      <c r="E1843" s="16"/>
      <c r="F1843" s="178">
        <v>2841.4798820204969</v>
      </c>
      <c r="G1843" s="201">
        <v>1088</v>
      </c>
      <c r="H1843" s="180">
        <v>0.67545560149393435</v>
      </c>
      <c r="I1843" s="201">
        <v>85</v>
      </c>
      <c r="J1843" s="184">
        <v>73.758351002943897</v>
      </c>
      <c r="K1843" s="201">
        <v>1078</v>
      </c>
      <c r="L1843" s="184">
        <v>70.139190132090505</v>
      </c>
      <c r="M1843" s="201">
        <v>370</v>
      </c>
      <c r="N1843" s="184">
        <v>9.209103874559494</v>
      </c>
      <c r="O1843" s="201">
        <v>174</v>
      </c>
      <c r="P1843" s="184">
        <v>1580.2207956806456</v>
      </c>
      <c r="Q1843" s="201">
        <v>36</v>
      </c>
      <c r="S1843" s="234">
        <v>1836</v>
      </c>
    </row>
    <row r="1844" spans="1:22" s="28" customFormat="1" ht="15" customHeight="1" x14ac:dyDescent="0.25">
      <c r="A1844" s="145" t="s">
        <v>3973</v>
      </c>
      <c r="B1844" s="146">
        <v>1</v>
      </c>
      <c r="C1844" s="147" t="s">
        <v>3974</v>
      </c>
      <c r="D1844" s="136"/>
      <c r="E1844" s="16"/>
      <c r="F1844" s="178">
        <v>3667.1402304460134</v>
      </c>
      <c r="G1844" s="201">
        <v>959</v>
      </c>
      <c r="H1844" s="180">
        <v>0.56260575483175856</v>
      </c>
      <c r="I1844" s="201">
        <v>327</v>
      </c>
      <c r="J1844" s="184">
        <v>81.310870343072764</v>
      </c>
      <c r="K1844" s="201">
        <v>415</v>
      </c>
      <c r="L1844" s="184">
        <v>77.119658796665902</v>
      </c>
      <c r="M1844" s="201">
        <v>144</v>
      </c>
      <c r="N1844" s="184">
        <v>7.6211949010389439</v>
      </c>
      <c r="O1844" s="201">
        <v>461</v>
      </c>
      <c r="P1844" s="184">
        <v>866.84803888092097</v>
      </c>
      <c r="Q1844" s="201">
        <v>478</v>
      </c>
      <c r="S1844" s="234">
        <v>1837</v>
      </c>
    </row>
    <row r="1845" spans="1:22" s="28" customFormat="1" ht="15" customHeight="1" x14ac:dyDescent="0.25">
      <c r="A1845" s="145" t="s">
        <v>3975</v>
      </c>
      <c r="B1845" s="160">
        <v>2</v>
      </c>
      <c r="C1845" s="152" t="s">
        <v>3976</v>
      </c>
      <c r="D1845" s="136"/>
      <c r="E1845" s="16"/>
      <c r="F1845" s="178">
        <v>308.11227636366834</v>
      </c>
      <c r="G1845" s="201">
        <v>1847</v>
      </c>
      <c r="H1845" s="180">
        <v>0.3097267199721615</v>
      </c>
      <c r="I1845" s="201">
        <v>1382</v>
      </c>
      <c r="J1845" s="184">
        <v>84.542672029812593</v>
      </c>
      <c r="K1845" s="201">
        <v>187</v>
      </c>
      <c r="L1845" s="184">
        <v>86.137505814986483</v>
      </c>
      <c r="M1845" s="201">
        <v>12</v>
      </c>
      <c r="N1845" s="184">
        <v>6.9618036316407554</v>
      </c>
      <c r="O1845" s="201">
        <v>637</v>
      </c>
      <c r="P1845" s="184">
        <v>166.89342938963406</v>
      </c>
      <c r="Q1845" s="201">
        <v>1790</v>
      </c>
      <c r="S1845" s="234">
        <v>1838</v>
      </c>
    </row>
    <row r="1846" spans="1:22" s="28" customFormat="1" ht="15" customHeight="1" x14ac:dyDescent="0.25">
      <c r="A1846" s="145" t="s">
        <v>3977</v>
      </c>
      <c r="B1846" s="146">
        <v>3</v>
      </c>
      <c r="C1846" s="147" t="s">
        <v>3978</v>
      </c>
      <c r="D1846" s="136"/>
      <c r="E1846" s="16"/>
      <c r="F1846" s="178">
        <v>241.65668734405361</v>
      </c>
      <c r="G1846" s="201">
        <v>1864</v>
      </c>
      <c r="H1846" s="180">
        <v>0.43109167330641407</v>
      </c>
      <c r="I1846" s="201">
        <v>771</v>
      </c>
      <c r="J1846" s="184">
        <v>88.449842532420746</v>
      </c>
      <c r="K1846" s="201">
        <v>65</v>
      </c>
      <c r="L1846" s="184">
        <v>53.98938378449941</v>
      </c>
      <c r="M1846" s="201">
        <v>1043</v>
      </c>
      <c r="N1846" s="184">
        <v>6.0955976590202949</v>
      </c>
      <c r="O1846" s="201">
        <v>881</v>
      </c>
      <c r="P1846" s="184">
        <v>497.08802813912382</v>
      </c>
      <c r="Q1846" s="201">
        <v>1046</v>
      </c>
      <c r="S1846" s="234">
        <v>1839</v>
      </c>
    </row>
    <row r="1847" spans="1:22" s="28" customFormat="1" ht="15" customHeight="1" x14ac:dyDescent="0.25">
      <c r="A1847" s="145" t="s">
        <v>3979</v>
      </c>
      <c r="B1847" s="160">
        <v>4</v>
      </c>
      <c r="C1847" s="147" t="s">
        <v>3980</v>
      </c>
      <c r="D1847" s="136"/>
      <c r="E1847" s="16"/>
      <c r="F1847" s="178">
        <v>163.11826395723617</v>
      </c>
      <c r="G1847" s="201">
        <v>1872</v>
      </c>
      <c r="H1847" s="180">
        <v>0.64418957978627578</v>
      </c>
      <c r="I1847" s="201">
        <v>133</v>
      </c>
      <c r="J1847" s="184">
        <v>92.190107233235722</v>
      </c>
      <c r="K1847" s="201">
        <v>23</v>
      </c>
      <c r="L1847" s="184">
        <v>100</v>
      </c>
      <c r="M1847" s="201">
        <v>1</v>
      </c>
      <c r="N1847" s="184">
        <v>7.2821807835112002</v>
      </c>
      <c r="O1847" s="201">
        <v>542</v>
      </c>
      <c r="P1847" s="184">
        <v>982.0467587806105</v>
      </c>
      <c r="Q1847" s="201">
        <v>320</v>
      </c>
      <c r="S1847" s="234">
        <v>1840</v>
      </c>
    </row>
    <row r="1848" spans="1:22" s="28" customFormat="1" ht="15" customHeight="1" x14ac:dyDescent="0.25">
      <c r="A1848" s="145" t="s">
        <v>3981</v>
      </c>
      <c r="B1848" s="146">
        <v>5</v>
      </c>
      <c r="C1848" s="147" t="s">
        <v>3982</v>
      </c>
      <c r="D1848" s="136"/>
      <c r="E1848" s="16"/>
      <c r="F1848" s="178">
        <v>352.41600237674481</v>
      </c>
      <c r="G1848" s="201">
        <v>1836</v>
      </c>
      <c r="H1848" s="180">
        <v>0.46005987246140517</v>
      </c>
      <c r="I1848" s="201">
        <v>667</v>
      </c>
      <c r="J1848" s="184">
        <v>85.752142032918954</v>
      </c>
      <c r="K1848" s="201">
        <v>127</v>
      </c>
      <c r="L1848" s="184">
        <v>53.73819414847047</v>
      </c>
      <c r="M1848" s="201">
        <v>1050</v>
      </c>
      <c r="N1848" s="184">
        <v>6.7003509811212236</v>
      </c>
      <c r="O1848" s="201">
        <v>706</v>
      </c>
      <c r="P1848" s="184">
        <v>585.47637847438637</v>
      </c>
      <c r="Q1848" s="201">
        <v>886</v>
      </c>
      <c r="S1848" s="234">
        <v>1841</v>
      </c>
    </row>
    <row r="1849" spans="1:22" s="28" customFormat="1" ht="15" customHeight="1" x14ac:dyDescent="0.25">
      <c r="A1849" s="145" t="s">
        <v>3983</v>
      </c>
      <c r="B1849" s="160">
        <v>6</v>
      </c>
      <c r="C1849" s="147" t="s">
        <v>3984</v>
      </c>
      <c r="D1849" s="136"/>
      <c r="E1849" s="16"/>
      <c r="F1849" s="178">
        <v>521.57568351758232</v>
      </c>
      <c r="G1849" s="201">
        <v>1775</v>
      </c>
      <c r="H1849" s="180">
        <v>0.39436080110066146</v>
      </c>
      <c r="I1849" s="201">
        <v>941</v>
      </c>
      <c r="J1849" s="184">
        <v>82.409244707017535</v>
      </c>
      <c r="K1849" s="201">
        <v>314</v>
      </c>
      <c r="L1849" s="184">
        <v>64.604237740637444</v>
      </c>
      <c r="M1849" s="201">
        <v>608</v>
      </c>
      <c r="N1849" s="184">
        <v>5.6942638701466315</v>
      </c>
      <c r="O1849" s="201">
        <v>1016</v>
      </c>
      <c r="P1849" s="184">
        <v>410.37776350063069</v>
      </c>
      <c r="Q1849" s="201">
        <v>1233</v>
      </c>
      <c r="S1849" s="234">
        <v>1842</v>
      </c>
    </row>
    <row r="1850" spans="1:22" s="28" customFormat="1" ht="15" customHeight="1" x14ac:dyDescent="0.25">
      <c r="A1850" s="145" t="s">
        <v>3985</v>
      </c>
      <c r="B1850" s="146">
        <v>7</v>
      </c>
      <c r="C1850" s="147" t="s">
        <v>3986</v>
      </c>
      <c r="D1850" s="136"/>
      <c r="E1850" s="16"/>
      <c r="F1850" s="178">
        <v>297.0363448603992</v>
      </c>
      <c r="G1850" s="201">
        <v>1850</v>
      </c>
      <c r="H1850" s="180">
        <v>0.44108121738354783</v>
      </c>
      <c r="I1850" s="201">
        <v>735</v>
      </c>
      <c r="J1850" s="184">
        <v>81.399736031988837</v>
      </c>
      <c r="K1850" s="201">
        <v>408</v>
      </c>
      <c r="L1850" s="184">
        <v>70.852313213820281</v>
      </c>
      <c r="M1850" s="201">
        <v>343</v>
      </c>
      <c r="N1850" s="184">
        <v>6.7823243972224825</v>
      </c>
      <c r="O1850" s="201">
        <v>681</v>
      </c>
      <c r="P1850" s="184">
        <v>486.33389610094048</v>
      </c>
      <c r="Q1850" s="201">
        <v>1074</v>
      </c>
      <c r="S1850" s="234">
        <v>1843</v>
      </c>
    </row>
    <row r="1851" spans="1:22" s="28" customFormat="1" ht="15" customHeight="1" x14ac:dyDescent="0.25">
      <c r="A1851" s="145" t="s">
        <v>3987</v>
      </c>
      <c r="B1851" s="160">
        <v>8</v>
      </c>
      <c r="C1851" s="147" t="s">
        <v>3988</v>
      </c>
      <c r="D1851" s="136"/>
      <c r="E1851" s="16"/>
      <c r="F1851" s="178">
        <v>585.01056394539637</v>
      </c>
      <c r="G1851" s="201">
        <v>1750</v>
      </c>
      <c r="H1851" s="180">
        <v>0.39672330861487581</v>
      </c>
      <c r="I1851" s="201">
        <v>932</v>
      </c>
      <c r="J1851" s="184">
        <v>82.68768271482999</v>
      </c>
      <c r="K1851" s="201">
        <v>287</v>
      </c>
      <c r="L1851" s="184">
        <v>56.311924777316399</v>
      </c>
      <c r="M1851" s="201">
        <v>929</v>
      </c>
      <c r="N1851" s="184">
        <v>6.1577054581943935</v>
      </c>
      <c r="O1851" s="201">
        <v>858</v>
      </c>
      <c r="P1851" s="184">
        <v>420.09092281165897</v>
      </c>
      <c r="Q1851" s="201">
        <v>1211</v>
      </c>
      <c r="S1851" s="234">
        <v>1844</v>
      </c>
    </row>
    <row r="1852" spans="1:22" s="28" customFormat="1" ht="15" customHeight="1" x14ac:dyDescent="0.25">
      <c r="A1852" s="145" t="s">
        <v>3993</v>
      </c>
      <c r="B1852" s="146">
        <v>1</v>
      </c>
      <c r="C1852" s="147" t="s">
        <v>3994</v>
      </c>
      <c r="D1852" s="136"/>
      <c r="E1852" s="16"/>
      <c r="F1852" s="178">
        <v>103012.20439758645</v>
      </c>
      <c r="G1852" s="201">
        <v>53</v>
      </c>
      <c r="H1852" s="180">
        <v>0.60948157503362121</v>
      </c>
      <c r="I1852" s="201">
        <v>205</v>
      </c>
      <c r="J1852" s="184">
        <v>82.630411609987561</v>
      </c>
      <c r="K1852" s="201">
        <v>297</v>
      </c>
      <c r="L1852" s="184">
        <v>71.243687928580741</v>
      </c>
      <c r="M1852" s="201">
        <v>327</v>
      </c>
      <c r="N1852" s="184">
        <v>9.4583844266489834</v>
      </c>
      <c r="O1852" s="201">
        <v>142</v>
      </c>
      <c r="P1852" s="184">
        <v>972.34742493235967</v>
      </c>
      <c r="Q1852" s="201">
        <v>332</v>
      </c>
      <c r="R1852" s="3"/>
      <c r="S1852" s="234">
        <v>1845</v>
      </c>
      <c r="T1852" s="3"/>
      <c r="U1852" s="3"/>
      <c r="V1852" s="3"/>
    </row>
    <row r="1853" spans="1:22" s="28" customFormat="1" ht="15" customHeight="1" x14ac:dyDescent="0.25">
      <c r="A1853" s="145" t="s">
        <v>3995</v>
      </c>
      <c r="B1853" s="146">
        <v>2</v>
      </c>
      <c r="C1853" s="147" t="s">
        <v>3996</v>
      </c>
      <c r="D1853" s="136"/>
      <c r="E1853" s="16"/>
      <c r="F1853" s="178">
        <v>23498.092135617411</v>
      </c>
      <c r="G1853" s="201">
        <v>229</v>
      </c>
      <c r="H1853" s="180">
        <v>0.59369241326408428</v>
      </c>
      <c r="I1853" s="201">
        <v>236</v>
      </c>
      <c r="J1853" s="184">
        <v>82.200773537699419</v>
      </c>
      <c r="K1853" s="201">
        <v>335</v>
      </c>
      <c r="L1853" s="184">
        <v>65.118707894374182</v>
      </c>
      <c r="M1853" s="201">
        <v>576</v>
      </c>
      <c r="N1853" s="184">
        <v>8.2816543642175304</v>
      </c>
      <c r="O1853" s="201">
        <v>338</v>
      </c>
      <c r="P1853" s="184">
        <v>1027.428254711753</v>
      </c>
      <c r="Q1853" s="201">
        <v>266</v>
      </c>
      <c r="S1853" s="234">
        <v>1846</v>
      </c>
    </row>
    <row r="1854" spans="1:22" s="28" customFormat="1" ht="15" customHeight="1" x14ac:dyDescent="0.25">
      <c r="A1854" s="145" t="s">
        <v>3997</v>
      </c>
      <c r="B1854" s="146">
        <v>3</v>
      </c>
      <c r="C1854" s="147" t="s">
        <v>3998</v>
      </c>
      <c r="D1854" s="136"/>
      <c r="E1854" s="16"/>
      <c r="F1854" s="178">
        <v>9572.6255274163232</v>
      </c>
      <c r="G1854" s="201">
        <v>482</v>
      </c>
      <c r="H1854" s="180">
        <v>0.58911638925864729</v>
      </c>
      <c r="I1854" s="201">
        <v>247</v>
      </c>
      <c r="J1854" s="184">
        <v>80.095716650830525</v>
      </c>
      <c r="K1854" s="201">
        <v>508</v>
      </c>
      <c r="L1854" s="184">
        <v>69.271895579580331</v>
      </c>
      <c r="M1854" s="201">
        <v>407</v>
      </c>
      <c r="N1854" s="184">
        <v>8.6334249140414485</v>
      </c>
      <c r="O1854" s="201">
        <v>267</v>
      </c>
      <c r="P1854" s="184">
        <v>985.6049586509755</v>
      </c>
      <c r="Q1854" s="201">
        <v>316</v>
      </c>
      <c r="S1854" s="234">
        <v>1847</v>
      </c>
    </row>
    <row r="1855" spans="1:22" s="28" customFormat="1" ht="15" customHeight="1" x14ac:dyDescent="0.25">
      <c r="A1855" s="145" t="s">
        <v>3999</v>
      </c>
      <c r="B1855" s="146">
        <v>4</v>
      </c>
      <c r="C1855" s="147" t="s">
        <v>4000</v>
      </c>
      <c r="D1855" s="136"/>
      <c r="E1855" s="16"/>
      <c r="F1855" s="178">
        <v>6774.4424685449694</v>
      </c>
      <c r="G1855" s="201">
        <v>634</v>
      </c>
      <c r="H1855" s="180">
        <v>0.56595408852683393</v>
      </c>
      <c r="I1855" s="201">
        <v>313</v>
      </c>
      <c r="J1855" s="184">
        <v>80.273704997776022</v>
      </c>
      <c r="K1855" s="201">
        <v>482</v>
      </c>
      <c r="L1855" s="184">
        <v>65.212424828362316</v>
      </c>
      <c r="M1855" s="201">
        <v>568</v>
      </c>
      <c r="N1855" s="184">
        <v>7.6156909680995106</v>
      </c>
      <c r="O1855" s="201">
        <v>463</v>
      </c>
      <c r="P1855" s="184">
        <v>973.58052748978332</v>
      </c>
      <c r="Q1855" s="201">
        <v>329</v>
      </c>
      <c r="S1855" s="234">
        <v>1848</v>
      </c>
    </row>
    <row r="1856" spans="1:22" s="28" customFormat="1" ht="15" customHeight="1" x14ac:dyDescent="0.25">
      <c r="A1856" s="145" t="s">
        <v>4001</v>
      </c>
      <c r="B1856" s="146">
        <v>5</v>
      </c>
      <c r="C1856" s="147" t="s">
        <v>4002</v>
      </c>
      <c r="D1856" s="136"/>
      <c r="E1856" s="16"/>
      <c r="F1856" s="178">
        <v>8570.7571778024339</v>
      </c>
      <c r="G1856" s="201">
        <v>530</v>
      </c>
      <c r="H1856" s="180">
        <v>0.56509717915859292</v>
      </c>
      <c r="I1856" s="201">
        <v>317</v>
      </c>
      <c r="J1856" s="184">
        <v>80.106945634082521</v>
      </c>
      <c r="K1856" s="201">
        <v>505</v>
      </c>
      <c r="L1856" s="184">
        <v>69.985028916939143</v>
      </c>
      <c r="M1856" s="201">
        <v>378</v>
      </c>
      <c r="N1856" s="184">
        <v>7.8821541735610943</v>
      </c>
      <c r="O1856" s="201">
        <v>407</v>
      </c>
      <c r="P1856" s="184">
        <v>919.59430373682028</v>
      </c>
      <c r="Q1856" s="201">
        <v>397</v>
      </c>
      <c r="S1856" s="234">
        <v>1849</v>
      </c>
    </row>
    <row r="1857" spans="1:22" s="28" customFormat="1" ht="15" customHeight="1" x14ac:dyDescent="0.25">
      <c r="A1857" s="145" t="s">
        <v>4003</v>
      </c>
      <c r="B1857" s="146">
        <v>6</v>
      </c>
      <c r="C1857" s="147" t="s">
        <v>4004</v>
      </c>
      <c r="D1857" s="136"/>
      <c r="E1857" s="16"/>
      <c r="F1857" s="178">
        <v>4603.5598939042211</v>
      </c>
      <c r="G1857" s="201">
        <v>832</v>
      </c>
      <c r="H1857" s="180">
        <v>0.5771409291387205</v>
      </c>
      <c r="I1857" s="201">
        <v>286</v>
      </c>
      <c r="J1857" s="184">
        <v>80.442276893776068</v>
      </c>
      <c r="K1857" s="201">
        <v>463</v>
      </c>
      <c r="L1857" s="184">
        <v>62.718244689519807</v>
      </c>
      <c r="M1857" s="201">
        <v>666</v>
      </c>
      <c r="N1857" s="184">
        <v>8.1229079030107396</v>
      </c>
      <c r="O1857" s="201">
        <v>376</v>
      </c>
      <c r="P1857" s="184">
        <v>1005.4240161087322</v>
      </c>
      <c r="Q1857" s="201">
        <v>291</v>
      </c>
      <c r="S1857" s="234">
        <v>1850</v>
      </c>
    </row>
    <row r="1858" spans="1:22" s="28" customFormat="1" ht="15" customHeight="1" x14ac:dyDescent="0.25">
      <c r="A1858" s="145" t="s">
        <v>4007</v>
      </c>
      <c r="B1858" s="146">
        <v>1</v>
      </c>
      <c r="C1858" s="147" t="s">
        <v>4008</v>
      </c>
      <c r="D1858" s="136"/>
      <c r="E1858" s="16"/>
      <c r="F1858" s="178">
        <v>12456.395329722029</v>
      </c>
      <c r="G1858" s="201">
        <v>394</v>
      </c>
      <c r="H1858" s="180">
        <v>0.56315779955429279</v>
      </c>
      <c r="I1858" s="201">
        <v>325</v>
      </c>
      <c r="J1858" s="184">
        <v>76.380460890662022</v>
      </c>
      <c r="K1858" s="201">
        <v>819</v>
      </c>
      <c r="L1858" s="184">
        <v>68.503131024902657</v>
      </c>
      <c r="M1858" s="201">
        <v>431</v>
      </c>
      <c r="N1858" s="184">
        <v>8.8262373905257014</v>
      </c>
      <c r="O1858" s="201">
        <v>226</v>
      </c>
      <c r="P1858" s="184">
        <v>918.05558192882086</v>
      </c>
      <c r="Q1858" s="201">
        <v>400</v>
      </c>
      <c r="S1858" s="234">
        <v>1851</v>
      </c>
    </row>
    <row r="1859" spans="1:22" s="28" customFormat="1" ht="15" customHeight="1" x14ac:dyDescent="0.25">
      <c r="A1859" s="145" t="s">
        <v>4009</v>
      </c>
      <c r="B1859" s="146">
        <v>2</v>
      </c>
      <c r="C1859" s="147" t="s">
        <v>4010</v>
      </c>
      <c r="D1859" s="136"/>
      <c r="E1859" s="16"/>
      <c r="F1859" s="178">
        <v>2366.221730243858</v>
      </c>
      <c r="G1859" s="201">
        <v>1193</v>
      </c>
      <c r="H1859" s="180">
        <v>0.43734273340152424</v>
      </c>
      <c r="I1859" s="201">
        <v>748</v>
      </c>
      <c r="J1859" s="184">
        <v>77.209221457547116</v>
      </c>
      <c r="K1859" s="201">
        <v>749</v>
      </c>
      <c r="L1859" s="184">
        <v>50.692835047496565</v>
      </c>
      <c r="M1859" s="201">
        <v>1156</v>
      </c>
      <c r="N1859" s="184">
        <v>6.7179981729540277</v>
      </c>
      <c r="O1859" s="201">
        <v>700</v>
      </c>
      <c r="P1859" s="184">
        <v>600.54009749332874</v>
      </c>
      <c r="Q1859" s="201">
        <v>865</v>
      </c>
      <c r="R1859" s="3"/>
      <c r="S1859" s="234">
        <v>1852</v>
      </c>
      <c r="T1859" s="3"/>
      <c r="U1859" s="3"/>
      <c r="V1859" s="3"/>
    </row>
    <row r="1860" spans="1:22" s="28" customFormat="1" ht="15" customHeight="1" x14ac:dyDescent="0.25">
      <c r="A1860" s="145" t="s">
        <v>4011</v>
      </c>
      <c r="B1860" s="160">
        <v>3</v>
      </c>
      <c r="C1860" s="152" t="s">
        <v>4012</v>
      </c>
      <c r="D1860" s="136"/>
      <c r="E1860" s="16"/>
      <c r="F1860" s="178">
        <v>6379.7365458830154</v>
      </c>
      <c r="G1860" s="201">
        <v>667</v>
      </c>
      <c r="H1860" s="180">
        <v>0.51602237545209884</v>
      </c>
      <c r="I1860" s="201">
        <v>465</v>
      </c>
      <c r="J1860" s="184">
        <v>74.042553590202758</v>
      </c>
      <c r="K1860" s="201">
        <v>1045</v>
      </c>
      <c r="L1860" s="184">
        <v>52.89698989305996</v>
      </c>
      <c r="M1860" s="201">
        <v>1084</v>
      </c>
      <c r="N1860" s="184">
        <v>7.4929182458463046</v>
      </c>
      <c r="O1860" s="201">
        <v>492</v>
      </c>
      <c r="P1860" s="184">
        <v>934.8330051342831</v>
      </c>
      <c r="Q1860" s="201">
        <v>377</v>
      </c>
      <c r="R1860" s="3"/>
      <c r="S1860" s="234">
        <v>1853</v>
      </c>
      <c r="T1860" s="3"/>
      <c r="U1860" s="3"/>
      <c r="V1860" s="3"/>
    </row>
    <row r="1861" spans="1:22" s="28" customFormat="1" ht="15" customHeight="1" x14ac:dyDescent="0.25">
      <c r="A1861" s="145" t="s">
        <v>4015</v>
      </c>
      <c r="B1861" s="146">
        <v>1</v>
      </c>
      <c r="C1861" s="147" t="s">
        <v>4014</v>
      </c>
      <c r="D1861" s="136"/>
      <c r="E1861" s="16"/>
      <c r="F1861" s="178">
        <v>21926.316765017131</v>
      </c>
      <c r="G1861" s="201">
        <v>239</v>
      </c>
      <c r="H1861" s="180">
        <v>0.54083644316751811</v>
      </c>
      <c r="I1861" s="201">
        <v>392</v>
      </c>
      <c r="J1861" s="184">
        <v>73.19646027966661</v>
      </c>
      <c r="K1861" s="201">
        <v>1129</v>
      </c>
      <c r="L1861" s="184">
        <v>65.296209926627327</v>
      </c>
      <c r="M1861" s="201">
        <v>564</v>
      </c>
      <c r="N1861" s="184">
        <v>8.679253649599362</v>
      </c>
      <c r="O1861" s="201">
        <v>255</v>
      </c>
      <c r="P1861" s="184">
        <v>898.13832101008813</v>
      </c>
      <c r="Q1861" s="201">
        <v>426</v>
      </c>
      <c r="R1861" s="3"/>
      <c r="S1861" s="234">
        <v>1854</v>
      </c>
      <c r="T1861" s="3"/>
      <c r="U1861" s="3"/>
      <c r="V1861" s="3"/>
    </row>
    <row r="1862" spans="1:22" s="28" customFormat="1" ht="15" customHeight="1" x14ac:dyDescent="0.25">
      <c r="A1862" s="145" t="s">
        <v>4016</v>
      </c>
      <c r="B1862" s="146">
        <v>2</v>
      </c>
      <c r="C1862" s="147" t="s">
        <v>4017</v>
      </c>
      <c r="D1862" s="136"/>
      <c r="E1862" s="16"/>
      <c r="F1862" s="178">
        <v>17485.875135070146</v>
      </c>
      <c r="G1862" s="201">
        <v>292</v>
      </c>
      <c r="H1862" s="180">
        <v>0.50370130638480626</v>
      </c>
      <c r="I1862" s="201">
        <v>511</v>
      </c>
      <c r="J1862" s="184">
        <v>75.402713156759518</v>
      </c>
      <c r="K1862" s="201">
        <v>910</v>
      </c>
      <c r="L1862" s="184">
        <v>61.307987635434905</v>
      </c>
      <c r="M1862" s="201">
        <v>728</v>
      </c>
      <c r="N1862" s="184">
        <v>6.8495025314213809</v>
      </c>
      <c r="O1862" s="201">
        <v>667</v>
      </c>
      <c r="P1862" s="184">
        <v>838.14661857483372</v>
      </c>
      <c r="Q1862" s="201">
        <v>509</v>
      </c>
      <c r="R1862" s="3"/>
      <c r="S1862" s="234">
        <v>1855</v>
      </c>
      <c r="T1862" s="3"/>
      <c r="U1862" s="3"/>
      <c r="V1862" s="3"/>
    </row>
    <row r="1863" spans="1:22" s="28" customFormat="1" ht="15" customHeight="1" x14ac:dyDescent="0.25">
      <c r="A1863" s="145" t="s">
        <v>4018</v>
      </c>
      <c r="B1863" s="146">
        <v>3</v>
      </c>
      <c r="C1863" s="147" t="s">
        <v>4019</v>
      </c>
      <c r="D1863" s="136"/>
      <c r="E1863" s="16"/>
      <c r="F1863" s="178">
        <v>3451.6630175642322</v>
      </c>
      <c r="G1863" s="201">
        <v>992</v>
      </c>
      <c r="H1863" s="180">
        <v>0.37756441020840154</v>
      </c>
      <c r="I1863" s="201">
        <v>1020</v>
      </c>
      <c r="J1863" s="184">
        <v>69.251107613774451</v>
      </c>
      <c r="K1863" s="201">
        <v>1419</v>
      </c>
      <c r="L1863" s="184">
        <v>43.191369059856243</v>
      </c>
      <c r="M1863" s="201">
        <v>1425</v>
      </c>
      <c r="N1863" s="184">
        <v>5.7008757320624657</v>
      </c>
      <c r="O1863" s="201">
        <v>1012</v>
      </c>
      <c r="P1863" s="184">
        <v>557.25404037814792</v>
      </c>
      <c r="Q1863" s="201">
        <v>931</v>
      </c>
      <c r="R1863" s="3"/>
      <c r="S1863" s="234">
        <v>1856</v>
      </c>
      <c r="T1863" s="3"/>
      <c r="U1863" s="3"/>
      <c r="V1863" s="3"/>
    </row>
    <row r="1864" spans="1:22" s="28" customFormat="1" ht="15" customHeight="1" x14ac:dyDescent="0.25">
      <c r="A1864" s="145" t="s">
        <v>4020</v>
      </c>
      <c r="B1864" s="146">
        <v>4</v>
      </c>
      <c r="C1864" s="147" t="s">
        <v>4021</v>
      </c>
      <c r="D1864" s="136"/>
      <c r="E1864" s="16"/>
      <c r="F1864" s="178">
        <v>6317.3085683191348</v>
      </c>
      <c r="G1864" s="201">
        <v>670</v>
      </c>
      <c r="H1864" s="180">
        <v>0.5033547417381059</v>
      </c>
      <c r="I1864" s="201">
        <v>515</v>
      </c>
      <c r="J1864" s="184">
        <v>72.900374092159595</v>
      </c>
      <c r="K1864" s="201">
        <v>1156</v>
      </c>
      <c r="L1864" s="184">
        <v>65.581196819811126</v>
      </c>
      <c r="M1864" s="201">
        <v>547</v>
      </c>
      <c r="N1864" s="184">
        <v>7.4026801172579333</v>
      </c>
      <c r="O1864" s="201">
        <v>509</v>
      </c>
      <c r="P1864" s="184">
        <v>809.12011195937464</v>
      </c>
      <c r="Q1864" s="201">
        <v>546</v>
      </c>
      <c r="R1864" s="3"/>
      <c r="S1864" s="234">
        <v>1857</v>
      </c>
      <c r="T1864" s="3"/>
      <c r="U1864" s="3"/>
      <c r="V1864" s="3"/>
    </row>
    <row r="1865" spans="1:22" s="28" customFormat="1" ht="15" customHeight="1" x14ac:dyDescent="0.25">
      <c r="A1865" s="145" t="s">
        <v>4026</v>
      </c>
      <c r="B1865" s="146">
        <v>1</v>
      </c>
      <c r="C1865" s="147" t="s">
        <v>4027</v>
      </c>
      <c r="D1865" s="136"/>
      <c r="E1865" s="16"/>
      <c r="F1865" s="178">
        <v>151034.42268716957</v>
      </c>
      <c r="G1865" s="201">
        <v>39</v>
      </c>
      <c r="H1865" s="180">
        <v>0.5556233056375206</v>
      </c>
      <c r="I1865" s="201">
        <v>350</v>
      </c>
      <c r="J1865" s="184">
        <v>74.165779018698998</v>
      </c>
      <c r="K1865" s="201">
        <v>1034</v>
      </c>
      <c r="L1865" s="184">
        <v>61.654120477083367</v>
      </c>
      <c r="M1865" s="201">
        <v>716</v>
      </c>
      <c r="N1865" s="184">
        <v>9.2656822241637293</v>
      </c>
      <c r="O1865" s="201">
        <v>166</v>
      </c>
      <c r="P1865" s="184">
        <v>941.30625985291965</v>
      </c>
      <c r="Q1865" s="201">
        <v>370</v>
      </c>
      <c r="R1865" s="3"/>
      <c r="S1865" s="234">
        <v>1858</v>
      </c>
      <c r="T1865" s="3"/>
      <c r="U1865" s="3"/>
      <c r="V1865" s="3"/>
    </row>
    <row r="1866" spans="1:22" s="28" customFormat="1" ht="15" customHeight="1" x14ac:dyDescent="0.25">
      <c r="A1866" s="145" t="s">
        <v>4028</v>
      </c>
      <c r="B1866" s="146">
        <v>2</v>
      </c>
      <c r="C1866" s="147" t="s">
        <v>4029</v>
      </c>
      <c r="D1866" s="136"/>
      <c r="E1866" s="16"/>
      <c r="F1866" s="178">
        <v>16169.853091908986</v>
      </c>
      <c r="G1866" s="201">
        <v>306</v>
      </c>
      <c r="H1866" s="180">
        <v>0.46208436245443602</v>
      </c>
      <c r="I1866" s="201">
        <v>663</v>
      </c>
      <c r="J1866" s="184">
        <v>81.337226536141543</v>
      </c>
      <c r="K1866" s="201">
        <v>412</v>
      </c>
      <c r="L1866" s="184">
        <v>42.895079293614543</v>
      </c>
      <c r="M1866" s="201">
        <v>1433</v>
      </c>
      <c r="N1866" s="184">
        <v>6.5062944930555018</v>
      </c>
      <c r="O1866" s="201">
        <v>756</v>
      </c>
      <c r="P1866" s="184">
        <v>721.96942929512454</v>
      </c>
      <c r="Q1866" s="201">
        <v>684</v>
      </c>
      <c r="R1866" s="3"/>
      <c r="S1866" s="234">
        <v>1859</v>
      </c>
      <c r="T1866" s="3"/>
      <c r="U1866" s="3"/>
      <c r="V1866" s="3"/>
    </row>
    <row r="1867" spans="1:22" s="29" customFormat="1" ht="15" customHeight="1" x14ac:dyDescent="0.25">
      <c r="A1867" s="145" t="s">
        <v>4030</v>
      </c>
      <c r="B1867" s="146">
        <v>3</v>
      </c>
      <c r="C1867" s="147" t="s">
        <v>4031</v>
      </c>
      <c r="D1867" s="136"/>
      <c r="E1867" s="16"/>
      <c r="F1867" s="178">
        <v>10399.292778705772</v>
      </c>
      <c r="G1867" s="201">
        <v>450</v>
      </c>
      <c r="H1867" s="180">
        <v>0.27132456323212412</v>
      </c>
      <c r="I1867" s="201">
        <v>1583</v>
      </c>
      <c r="J1867" s="184">
        <v>80.783276423146305</v>
      </c>
      <c r="K1867" s="201">
        <v>446</v>
      </c>
      <c r="L1867" s="184">
        <v>32.528777792149143</v>
      </c>
      <c r="M1867" s="201">
        <v>1697</v>
      </c>
      <c r="N1867" s="184">
        <v>5.7439581496877965</v>
      </c>
      <c r="O1867" s="201">
        <v>994</v>
      </c>
      <c r="P1867" s="184">
        <v>211.1877231054811</v>
      </c>
      <c r="Q1867" s="201">
        <v>1710</v>
      </c>
      <c r="R1867" s="3"/>
      <c r="S1867" s="234">
        <v>1860</v>
      </c>
      <c r="T1867" s="3"/>
      <c r="U1867" s="3"/>
      <c r="V1867" s="3"/>
    </row>
    <row r="1868" spans="1:22" s="28" customFormat="1" ht="15" customHeight="1" x14ac:dyDescent="0.25">
      <c r="A1868" s="145" t="s">
        <v>4032</v>
      </c>
      <c r="B1868" s="146">
        <v>4</v>
      </c>
      <c r="C1868" s="147" t="s">
        <v>4033</v>
      </c>
      <c r="D1868" s="136"/>
      <c r="E1868" s="16"/>
      <c r="F1868" s="178">
        <v>11223.946224267356</v>
      </c>
      <c r="G1868" s="201">
        <v>426</v>
      </c>
      <c r="H1868" s="180">
        <v>0.2729906058299823</v>
      </c>
      <c r="I1868" s="201">
        <v>1576</v>
      </c>
      <c r="J1868" s="184">
        <v>80.353614185420867</v>
      </c>
      <c r="K1868" s="201">
        <v>476</v>
      </c>
      <c r="L1868" s="184">
        <v>30.317571289131852</v>
      </c>
      <c r="M1868" s="201">
        <v>1746</v>
      </c>
      <c r="N1868" s="184">
        <v>5.1487946170467085</v>
      </c>
      <c r="O1868" s="201">
        <v>1201</v>
      </c>
      <c r="P1868" s="184">
        <v>238.29093372865734</v>
      </c>
      <c r="Q1868" s="201">
        <v>1640</v>
      </c>
      <c r="R1868" s="3"/>
      <c r="S1868" s="234">
        <v>1861</v>
      </c>
      <c r="T1868" s="3"/>
      <c r="U1868" s="3"/>
      <c r="V1868" s="3"/>
    </row>
    <row r="1869" spans="1:22" s="29" customFormat="1" ht="15" customHeight="1" x14ac:dyDescent="0.25">
      <c r="A1869" s="145" t="s">
        <v>4034</v>
      </c>
      <c r="B1869" s="146">
        <v>5</v>
      </c>
      <c r="C1869" s="147" t="s">
        <v>4035</v>
      </c>
      <c r="D1869" s="136"/>
      <c r="E1869" s="16"/>
      <c r="F1869" s="178">
        <v>104658.49058011781</v>
      </c>
      <c r="G1869" s="201">
        <v>52</v>
      </c>
      <c r="H1869" s="180">
        <v>0.55355386258744865</v>
      </c>
      <c r="I1869" s="201">
        <v>354</v>
      </c>
      <c r="J1869" s="184">
        <v>77.551294975919276</v>
      </c>
      <c r="K1869" s="201">
        <v>723</v>
      </c>
      <c r="L1869" s="184">
        <v>61.742534428429771</v>
      </c>
      <c r="M1869" s="201">
        <v>712</v>
      </c>
      <c r="N1869" s="184">
        <v>9.1101799969823336</v>
      </c>
      <c r="O1869" s="201">
        <v>188</v>
      </c>
      <c r="P1869" s="184">
        <v>881.74437203405171</v>
      </c>
      <c r="Q1869" s="201">
        <v>457</v>
      </c>
      <c r="R1869" s="3"/>
      <c r="S1869" s="234">
        <v>1862</v>
      </c>
      <c r="T1869" s="3"/>
      <c r="U1869" s="3"/>
      <c r="V1869" s="3"/>
    </row>
    <row r="1870" spans="1:22" s="28" customFormat="1" ht="15" customHeight="1" x14ac:dyDescent="0.25">
      <c r="A1870" s="145" t="s">
        <v>4036</v>
      </c>
      <c r="B1870" s="146">
        <v>6</v>
      </c>
      <c r="C1870" s="147" t="s">
        <v>4037</v>
      </c>
      <c r="D1870" s="136"/>
      <c r="E1870" s="16"/>
      <c r="F1870" s="178">
        <v>5204.6809036725545</v>
      </c>
      <c r="G1870" s="201">
        <v>771</v>
      </c>
      <c r="H1870" s="180">
        <v>0.37080947016391891</v>
      </c>
      <c r="I1870" s="201">
        <v>1049</v>
      </c>
      <c r="J1870" s="184">
        <v>74.358744844391865</v>
      </c>
      <c r="K1870" s="201">
        <v>1015</v>
      </c>
      <c r="L1870" s="184">
        <v>39.261203525415887</v>
      </c>
      <c r="M1870" s="201">
        <v>1526</v>
      </c>
      <c r="N1870" s="184">
        <v>5.7296402183969395</v>
      </c>
      <c r="O1870" s="201">
        <v>998</v>
      </c>
      <c r="P1870" s="184">
        <v>498.49226517286252</v>
      </c>
      <c r="Q1870" s="201">
        <v>1041</v>
      </c>
      <c r="R1870" s="3"/>
      <c r="S1870" s="234">
        <v>1863</v>
      </c>
      <c r="T1870" s="3"/>
      <c r="U1870" s="3"/>
      <c r="V1870" s="3"/>
    </row>
    <row r="1871" spans="1:22" s="28" customFormat="1" ht="15" customHeight="1" x14ac:dyDescent="0.25">
      <c r="A1871" s="145" t="s">
        <v>4038</v>
      </c>
      <c r="B1871" s="146">
        <v>7</v>
      </c>
      <c r="C1871" s="152" t="s">
        <v>4039</v>
      </c>
      <c r="D1871" s="136"/>
      <c r="E1871" s="16"/>
      <c r="F1871" s="178">
        <v>88129.173165784552</v>
      </c>
      <c r="G1871" s="201">
        <v>68</v>
      </c>
      <c r="H1871" s="180">
        <v>0.49351621321136563</v>
      </c>
      <c r="I1871" s="201">
        <v>552</v>
      </c>
      <c r="J1871" s="184">
        <v>78.308877899283189</v>
      </c>
      <c r="K1871" s="201">
        <v>646</v>
      </c>
      <c r="L1871" s="184">
        <v>52.10614225270561</v>
      </c>
      <c r="M1871" s="201">
        <v>1113</v>
      </c>
      <c r="N1871" s="184">
        <v>7.9198714670125874</v>
      </c>
      <c r="O1871" s="201">
        <v>398</v>
      </c>
      <c r="P1871" s="184">
        <v>738.72255173653332</v>
      </c>
      <c r="Q1871" s="201">
        <v>655</v>
      </c>
      <c r="R1871" s="3"/>
      <c r="S1871" s="234">
        <v>1864</v>
      </c>
      <c r="T1871" s="3"/>
      <c r="U1871" s="3"/>
      <c r="V1871" s="3"/>
    </row>
    <row r="1872" spans="1:22" s="28" customFormat="1" ht="15" customHeight="1" x14ac:dyDescent="0.25">
      <c r="A1872" s="145" t="s">
        <v>4042</v>
      </c>
      <c r="B1872" s="146">
        <v>1</v>
      </c>
      <c r="C1872" s="147" t="s">
        <v>4043</v>
      </c>
      <c r="D1872" s="136"/>
      <c r="E1872" s="16"/>
      <c r="F1872" s="178">
        <v>32653.859877365241</v>
      </c>
      <c r="G1872" s="201">
        <v>171</v>
      </c>
      <c r="H1872" s="180">
        <v>0.32611623278665069</v>
      </c>
      <c r="I1872" s="201">
        <v>1296</v>
      </c>
      <c r="J1872" s="184">
        <v>55.94658069585703</v>
      </c>
      <c r="K1872" s="201">
        <v>1806</v>
      </c>
      <c r="L1872" s="184">
        <v>32.490160042294534</v>
      </c>
      <c r="M1872" s="201">
        <v>1700</v>
      </c>
      <c r="N1872" s="184">
        <v>6.033857928793128</v>
      </c>
      <c r="O1872" s="201">
        <v>900</v>
      </c>
      <c r="P1872" s="184">
        <v>567.56529311512577</v>
      </c>
      <c r="Q1872" s="201">
        <v>915</v>
      </c>
      <c r="R1872" s="3"/>
      <c r="S1872" s="234">
        <v>1865</v>
      </c>
      <c r="T1872" s="3"/>
      <c r="U1872" s="3"/>
      <c r="V1872" s="3"/>
    </row>
    <row r="1873" spans="1:22" s="28" customFormat="1" ht="15" customHeight="1" x14ac:dyDescent="0.25">
      <c r="A1873" s="145" t="s">
        <v>4044</v>
      </c>
      <c r="B1873" s="146">
        <v>2</v>
      </c>
      <c r="C1873" s="147" t="s">
        <v>4045</v>
      </c>
      <c r="D1873" s="136"/>
      <c r="E1873" s="16"/>
      <c r="F1873" s="178">
        <v>6700.9385594778196</v>
      </c>
      <c r="G1873" s="201">
        <v>637</v>
      </c>
      <c r="H1873" s="180">
        <v>0.32730848280923713</v>
      </c>
      <c r="I1873" s="201">
        <v>1288</v>
      </c>
      <c r="J1873" s="184">
        <v>55.351217190320256</v>
      </c>
      <c r="K1873" s="201">
        <v>1812</v>
      </c>
      <c r="L1873" s="184">
        <v>29.724321744239816</v>
      </c>
      <c r="M1873" s="201">
        <v>1753</v>
      </c>
      <c r="N1873" s="184">
        <v>6.6741669983479728</v>
      </c>
      <c r="O1873" s="201">
        <v>712</v>
      </c>
      <c r="P1873" s="184">
        <v>569.93601423246014</v>
      </c>
      <c r="Q1873" s="201">
        <v>912</v>
      </c>
      <c r="R1873" s="3"/>
      <c r="S1873" s="234">
        <v>1866</v>
      </c>
      <c r="T1873" s="3"/>
      <c r="U1873" s="3"/>
      <c r="V1873" s="3"/>
    </row>
    <row r="1874" spans="1:22" s="28" customFormat="1" ht="15" customHeight="1" x14ac:dyDescent="0.25">
      <c r="A1874" s="145" t="s">
        <v>4046</v>
      </c>
      <c r="B1874" s="146">
        <v>3</v>
      </c>
      <c r="C1874" s="147" t="s">
        <v>4047</v>
      </c>
      <c r="D1874" s="136"/>
      <c r="E1874" s="16"/>
      <c r="F1874" s="178">
        <v>8321.0452675469114</v>
      </c>
      <c r="G1874" s="201">
        <v>549</v>
      </c>
      <c r="H1874" s="180">
        <v>0.3084790073322527</v>
      </c>
      <c r="I1874" s="201">
        <v>1390</v>
      </c>
      <c r="J1874" s="184">
        <v>65.189111529064775</v>
      </c>
      <c r="K1874" s="201">
        <v>1603</v>
      </c>
      <c r="L1874" s="184">
        <v>17.978380583414886</v>
      </c>
      <c r="M1874" s="201">
        <v>1859</v>
      </c>
      <c r="N1874" s="184">
        <v>4.8214034774798611</v>
      </c>
      <c r="O1874" s="201">
        <v>1346</v>
      </c>
      <c r="P1874" s="184">
        <v>587.33318591286877</v>
      </c>
      <c r="Q1874" s="201">
        <v>880</v>
      </c>
      <c r="R1874" s="3"/>
      <c r="S1874" s="234">
        <v>1867</v>
      </c>
      <c r="T1874" s="3"/>
      <c r="U1874" s="3"/>
      <c r="V1874" s="3"/>
    </row>
    <row r="1875" spans="1:22" s="28" customFormat="1" ht="15" customHeight="1" x14ac:dyDescent="0.25">
      <c r="A1875" s="145" t="s">
        <v>4048</v>
      </c>
      <c r="B1875" s="146">
        <v>4</v>
      </c>
      <c r="C1875" s="147" t="s">
        <v>4049</v>
      </c>
      <c r="D1875" s="136"/>
      <c r="E1875" s="16"/>
      <c r="F1875" s="178">
        <v>1988.6331562687744</v>
      </c>
      <c r="G1875" s="201">
        <v>1276</v>
      </c>
      <c r="H1875" s="180">
        <v>0.21434882563788921</v>
      </c>
      <c r="I1875" s="201">
        <v>1770</v>
      </c>
      <c r="J1875" s="184">
        <v>57.375908557258924</v>
      </c>
      <c r="K1875" s="201">
        <v>1788</v>
      </c>
      <c r="L1875" s="184">
        <v>12.824666229813904</v>
      </c>
      <c r="M1875" s="201">
        <v>1870</v>
      </c>
      <c r="N1875" s="184">
        <v>4.056999899066601</v>
      </c>
      <c r="O1875" s="201">
        <v>1627</v>
      </c>
      <c r="P1875" s="184">
        <v>350.1119704449037</v>
      </c>
      <c r="Q1875" s="201">
        <v>1376</v>
      </c>
      <c r="R1875" s="3"/>
      <c r="S1875" s="234">
        <v>1868</v>
      </c>
      <c r="T1875" s="3"/>
      <c r="U1875" s="3"/>
      <c r="V1875" s="3"/>
    </row>
    <row r="1876" spans="1:22" s="28" customFormat="1" ht="15" customHeight="1" x14ac:dyDescent="0.25">
      <c r="A1876" s="145" t="s">
        <v>4052</v>
      </c>
      <c r="B1876" s="146">
        <v>1</v>
      </c>
      <c r="C1876" s="147" t="s">
        <v>4053</v>
      </c>
      <c r="D1876" s="136"/>
      <c r="E1876" s="16"/>
      <c r="F1876" s="178">
        <v>29643.220314203907</v>
      </c>
      <c r="G1876" s="201">
        <v>182</v>
      </c>
      <c r="H1876" s="180">
        <v>0.46569248534311014</v>
      </c>
      <c r="I1876" s="201">
        <v>646</v>
      </c>
      <c r="J1876" s="184">
        <v>79.840924992323622</v>
      </c>
      <c r="K1876" s="201">
        <v>522</v>
      </c>
      <c r="L1876" s="184">
        <v>47.237342794065874</v>
      </c>
      <c r="M1876" s="201">
        <v>1296</v>
      </c>
      <c r="N1876" s="184">
        <v>6.4717893145388876</v>
      </c>
      <c r="O1876" s="201">
        <v>768</v>
      </c>
      <c r="P1876" s="184">
        <v>725.90909628539555</v>
      </c>
      <c r="Q1876" s="201">
        <v>677</v>
      </c>
      <c r="R1876" s="3"/>
      <c r="S1876" s="234">
        <v>1869</v>
      </c>
      <c r="T1876" s="3"/>
      <c r="U1876" s="3"/>
      <c r="V1876" s="3"/>
    </row>
    <row r="1877" spans="1:22" s="28" customFormat="1" ht="15" customHeight="1" x14ac:dyDescent="0.25">
      <c r="A1877" s="145" t="s">
        <v>4054</v>
      </c>
      <c r="B1877" s="146">
        <v>2</v>
      </c>
      <c r="C1877" s="147" t="s">
        <v>4055</v>
      </c>
      <c r="D1877" s="136"/>
      <c r="E1877" s="16"/>
      <c r="F1877" s="178">
        <v>10284.505852217348</v>
      </c>
      <c r="G1877" s="201">
        <v>455</v>
      </c>
      <c r="H1877" s="180">
        <v>0.39101032651709727</v>
      </c>
      <c r="I1877" s="201">
        <v>961</v>
      </c>
      <c r="J1877" s="184">
        <v>87.282806833073892</v>
      </c>
      <c r="K1877" s="201">
        <v>83</v>
      </c>
      <c r="L1877" s="184">
        <v>40.719019072355309</v>
      </c>
      <c r="M1877" s="201">
        <v>1486</v>
      </c>
      <c r="N1877" s="184">
        <v>5.0660170399221203</v>
      </c>
      <c r="O1877" s="201">
        <v>1248</v>
      </c>
      <c r="P1877" s="184">
        <v>498.87500793770454</v>
      </c>
      <c r="Q1877" s="201">
        <v>1037</v>
      </c>
      <c r="R1877" s="3"/>
      <c r="S1877" s="234">
        <v>1870</v>
      </c>
      <c r="T1877" s="3"/>
      <c r="U1877" s="3"/>
      <c r="V1877" s="3"/>
    </row>
    <row r="1878" spans="1:22" s="28" customFormat="1" ht="15" customHeight="1" x14ac:dyDescent="0.25">
      <c r="A1878" s="145" t="s">
        <v>4056</v>
      </c>
      <c r="B1878" s="146">
        <v>3</v>
      </c>
      <c r="C1878" s="147" t="s">
        <v>4057</v>
      </c>
      <c r="D1878" s="136"/>
      <c r="E1878" s="16"/>
      <c r="F1878" s="178">
        <v>7775.3039152949241</v>
      </c>
      <c r="G1878" s="201">
        <v>572</v>
      </c>
      <c r="H1878" s="180">
        <v>0.39258239022488983</v>
      </c>
      <c r="I1878" s="201">
        <v>951</v>
      </c>
      <c r="J1878" s="184">
        <v>86.61114653016746</v>
      </c>
      <c r="K1878" s="201">
        <v>105</v>
      </c>
      <c r="L1878" s="184">
        <v>41.223499817842196</v>
      </c>
      <c r="M1878" s="201">
        <v>1472</v>
      </c>
      <c r="N1878" s="184">
        <v>5.4762156715702464</v>
      </c>
      <c r="O1878" s="201">
        <v>1094</v>
      </c>
      <c r="P1878" s="184">
        <v>479.60319475479434</v>
      </c>
      <c r="Q1878" s="201">
        <v>1091</v>
      </c>
      <c r="R1878" s="3"/>
      <c r="S1878" s="234">
        <v>1871</v>
      </c>
      <c r="T1878" s="3"/>
      <c r="U1878" s="3"/>
      <c r="V1878" s="3"/>
    </row>
    <row r="1879" spans="1:22" s="28" customFormat="1" ht="15" customHeight="1" x14ac:dyDescent="0.25">
      <c r="A1879" s="145" t="s">
        <v>4058</v>
      </c>
      <c r="B1879" s="146">
        <v>4</v>
      </c>
      <c r="C1879" s="147" t="s">
        <v>4059</v>
      </c>
      <c r="D1879" s="136"/>
      <c r="E1879" s="16"/>
      <c r="F1879" s="178">
        <v>7646.4203487114291</v>
      </c>
      <c r="G1879" s="201">
        <v>576</v>
      </c>
      <c r="H1879" s="180">
        <v>0.45310905858523581</v>
      </c>
      <c r="I1879" s="201">
        <v>690</v>
      </c>
      <c r="J1879" s="184">
        <v>83.847841300911568</v>
      </c>
      <c r="K1879" s="201">
        <v>212</v>
      </c>
      <c r="L1879" s="184">
        <v>46.604557168921716</v>
      </c>
      <c r="M1879" s="201">
        <v>1318</v>
      </c>
      <c r="N1879" s="184">
        <v>6.0526404711151418</v>
      </c>
      <c r="O1879" s="201">
        <v>895</v>
      </c>
      <c r="P1879" s="184">
        <v>660.81579067491793</v>
      </c>
      <c r="Q1879" s="201">
        <v>764</v>
      </c>
      <c r="R1879" s="3"/>
      <c r="S1879" s="234">
        <v>1872</v>
      </c>
      <c r="T1879" s="3"/>
      <c r="U1879" s="3"/>
      <c r="V1879" s="3"/>
    </row>
    <row r="1880" spans="1:22" s="28" customFormat="1" ht="15" customHeight="1" x14ac:dyDescent="0.25">
      <c r="A1880" s="145" t="s">
        <v>4060</v>
      </c>
      <c r="B1880" s="146">
        <v>5</v>
      </c>
      <c r="C1880" s="147" t="s">
        <v>4061</v>
      </c>
      <c r="D1880" s="151"/>
      <c r="E1880" s="30"/>
      <c r="F1880" s="178">
        <v>5172.4600120266805</v>
      </c>
      <c r="G1880" s="201">
        <v>775</v>
      </c>
      <c r="H1880" s="180">
        <v>0.43848762888527537</v>
      </c>
      <c r="I1880" s="201">
        <v>745</v>
      </c>
      <c r="J1880" s="184">
        <v>85.212792495871994</v>
      </c>
      <c r="K1880" s="201">
        <v>148</v>
      </c>
      <c r="L1880" s="184">
        <v>43.797390029165861</v>
      </c>
      <c r="M1880" s="201">
        <v>1406</v>
      </c>
      <c r="N1880" s="184">
        <v>5.7615255696783461</v>
      </c>
      <c r="O1880" s="201">
        <v>987</v>
      </c>
      <c r="P1880" s="184">
        <v>627.43439609428435</v>
      </c>
      <c r="Q1880" s="201">
        <v>815</v>
      </c>
      <c r="R1880" s="3"/>
      <c r="S1880" s="234">
        <v>1873</v>
      </c>
      <c r="T1880" s="3"/>
      <c r="U1880" s="3"/>
      <c r="V1880" s="3"/>
    </row>
    <row r="1881" spans="1:22" s="28" customFormat="1" ht="15" customHeight="1" x14ac:dyDescent="0.25">
      <c r="A1881" s="145" t="s">
        <v>4064</v>
      </c>
      <c r="B1881" s="146">
        <v>1</v>
      </c>
      <c r="C1881" s="147" t="s">
        <v>4065</v>
      </c>
      <c r="D1881" s="136"/>
      <c r="E1881" s="16"/>
      <c r="F1881" s="178">
        <v>2879.7421908499718</v>
      </c>
      <c r="G1881" s="201">
        <v>1080</v>
      </c>
      <c r="H1881" s="180">
        <v>0.34610545851559787</v>
      </c>
      <c r="I1881" s="201">
        <v>1185</v>
      </c>
      <c r="J1881" s="184">
        <v>66.425690247049161</v>
      </c>
      <c r="K1881" s="201">
        <v>1550</v>
      </c>
      <c r="L1881" s="184">
        <v>20.451928484556849</v>
      </c>
      <c r="M1881" s="201">
        <v>1847</v>
      </c>
      <c r="N1881" s="184">
        <v>7.3160440520331411</v>
      </c>
      <c r="O1881" s="201">
        <v>537</v>
      </c>
      <c r="P1881" s="184">
        <v>560.15432094406901</v>
      </c>
      <c r="Q1881" s="201">
        <v>925</v>
      </c>
      <c r="R1881" s="3"/>
      <c r="S1881" s="234">
        <v>1874</v>
      </c>
      <c r="T1881" s="3"/>
      <c r="U1881" s="3"/>
      <c r="V1881" s="3"/>
    </row>
    <row r="1882" spans="1:22" ht="15" customHeight="1" x14ac:dyDescent="0.25">
      <c r="A1882" s="173"/>
      <c r="B1882" s="174"/>
      <c r="C1882" s="175"/>
      <c r="D1882" s="176"/>
      <c r="E1882" s="21"/>
      <c r="F1882" s="197"/>
      <c r="G1882" s="195"/>
      <c r="H1882" s="183"/>
      <c r="I1882" s="195"/>
      <c r="J1882" s="200"/>
      <c r="K1882" s="195"/>
      <c r="L1882" s="200"/>
      <c r="M1882" s="195"/>
      <c r="N1882" s="200"/>
      <c r="O1882" s="195"/>
      <c r="P1882" s="200"/>
      <c r="Q1882" s="195"/>
      <c r="S1882" s="234">
        <v>1875</v>
      </c>
    </row>
    <row r="1883" spans="1:22" ht="15" customHeight="1" x14ac:dyDescent="0.25">
      <c r="A1883" s="31" t="s">
        <v>4066</v>
      </c>
      <c r="B1883" s="31"/>
      <c r="C1883" s="28"/>
      <c r="D1883" s="35"/>
      <c r="E1883" s="35"/>
      <c r="F1883" s="37"/>
      <c r="G1883" s="37"/>
      <c r="H1883" s="40"/>
      <c r="I1883" s="40"/>
      <c r="J1883" s="188"/>
      <c r="K1883" s="38"/>
      <c r="L1883" s="188"/>
      <c r="M1883" s="38"/>
      <c r="N1883" s="188"/>
      <c r="O1883" s="38"/>
      <c r="P1883" s="45"/>
      <c r="Q1883" s="45"/>
      <c r="S1883" s="24"/>
    </row>
    <row r="1884" spans="1:22" ht="15" customHeight="1" x14ac:dyDescent="0.25">
      <c r="A1884" s="31" t="s">
        <v>4071</v>
      </c>
      <c r="B1884" s="31"/>
      <c r="C1884" s="28"/>
      <c r="D1884" s="35"/>
      <c r="E1884" s="35"/>
      <c r="F1884" s="37"/>
      <c r="G1884" s="37"/>
      <c r="H1884" s="40"/>
      <c r="I1884" s="40"/>
      <c r="J1884" s="188"/>
      <c r="K1884" s="38"/>
      <c r="L1884" s="188"/>
      <c r="M1884" s="38"/>
      <c r="N1884" s="188"/>
      <c r="O1884" s="38"/>
      <c r="P1884" s="45"/>
      <c r="Q1884" s="45"/>
      <c r="S1884" s="24"/>
    </row>
    <row r="1885" spans="1:22" ht="15" customHeight="1" x14ac:dyDescent="0.25">
      <c r="A1885" s="32" t="s">
        <v>4067</v>
      </c>
      <c r="B1885" s="31"/>
      <c r="C1885" s="28"/>
      <c r="D1885" s="35"/>
      <c r="E1885" s="35"/>
      <c r="F1885" s="37"/>
      <c r="G1885" s="37"/>
      <c r="H1885" s="40"/>
      <c r="I1885" s="40"/>
      <c r="J1885" s="188"/>
      <c r="K1885" s="38"/>
      <c r="L1885" s="188"/>
      <c r="M1885" s="38"/>
      <c r="N1885" s="188"/>
      <c r="O1885" s="38"/>
      <c r="P1885" s="45"/>
      <c r="Q1885" s="45"/>
      <c r="S1885" s="24"/>
    </row>
    <row r="1886" spans="1:22" ht="15" customHeight="1" x14ac:dyDescent="0.25">
      <c r="A1886" s="31" t="s">
        <v>4074</v>
      </c>
      <c r="H1886" s="40"/>
      <c r="I1886" s="40"/>
      <c r="J1886" s="188"/>
      <c r="K1886" s="38"/>
      <c r="L1886" s="188"/>
      <c r="M1886" s="38"/>
      <c r="N1886" s="188"/>
      <c r="O1886" s="38"/>
      <c r="P1886" s="45"/>
      <c r="Q1886" s="45"/>
      <c r="S1886" s="24"/>
    </row>
    <row r="1887" spans="1:22" ht="15" customHeight="1" x14ac:dyDescent="0.25">
      <c r="A1887" s="3"/>
      <c r="D1887" s="3"/>
      <c r="E1887" s="3"/>
      <c r="F1887" s="3"/>
      <c r="G1887" s="3"/>
      <c r="H1887" s="40"/>
      <c r="I1887" s="40"/>
      <c r="J1887" s="188"/>
      <c r="K1887" s="38"/>
      <c r="L1887" s="188"/>
      <c r="M1887" s="38"/>
      <c r="N1887" s="188"/>
      <c r="O1887" s="38"/>
      <c r="P1887" s="45"/>
      <c r="Q1887" s="45"/>
      <c r="S1887" s="24"/>
    </row>
    <row r="1888" spans="1:22" ht="15" customHeight="1" x14ac:dyDescent="0.25">
      <c r="A1888" s="3"/>
      <c r="D1888" s="3"/>
      <c r="E1888" s="3"/>
      <c r="F1888" s="3"/>
      <c r="G1888" s="3"/>
      <c r="H1888" s="40"/>
      <c r="I1888" s="40"/>
      <c r="J1888" s="188"/>
      <c r="K1888" s="38"/>
      <c r="L1888" s="188"/>
      <c r="M1888" s="38"/>
      <c r="N1888" s="188"/>
      <c r="O1888" s="38"/>
      <c r="P1888" s="45"/>
      <c r="Q1888" s="45"/>
      <c r="S1888" s="24"/>
    </row>
    <row r="1889" spans="8:19" ht="15" customHeight="1" x14ac:dyDescent="0.25">
      <c r="H1889" s="40"/>
      <c r="I1889" s="40"/>
      <c r="J1889" s="188"/>
      <c r="K1889" s="38"/>
      <c r="L1889" s="188"/>
      <c r="M1889" s="38"/>
      <c r="N1889" s="188"/>
      <c r="O1889" s="38"/>
      <c r="P1889" s="45"/>
      <c r="Q1889" s="45"/>
      <c r="S1889" s="24"/>
    </row>
    <row r="1890" spans="8:19" ht="15" customHeight="1" x14ac:dyDescent="0.25">
      <c r="H1890" s="40"/>
      <c r="I1890" s="40"/>
      <c r="J1890" s="188"/>
      <c r="K1890" s="38"/>
      <c r="L1890" s="188"/>
      <c r="M1890" s="38"/>
      <c r="N1890" s="188"/>
      <c r="O1890" s="38"/>
      <c r="P1890" s="45"/>
      <c r="Q1890" s="45"/>
      <c r="S1890" s="24"/>
    </row>
    <row r="1891" spans="8:19" ht="15" customHeight="1" x14ac:dyDescent="0.25">
      <c r="H1891" s="40"/>
      <c r="I1891" s="40"/>
      <c r="J1891" s="188"/>
      <c r="K1891" s="38"/>
      <c r="L1891" s="188"/>
      <c r="M1891" s="38"/>
      <c r="N1891" s="188"/>
      <c r="O1891" s="38"/>
      <c r="P1891" s="45"/>
      <c r="Q1891" s="45"/>
      <c r="S1891" s="24"/>
    </row>
    <row r="1892" spans="8:19" ht="15" customHeight="1" x14ac:dyDescent="0.25">
      <c r="H1892" s="40"/>
      <c r="I1892" s="40"/>
      <c r="J1892" s="188"/>
      <c r="K1892" s="38"/>
      <c r="L1892" s="188"/>
      <c r="M1892" s="38"/>
      <c r="N1892" s="188"/>
      <c r="O1892" s="38"/>
      <c r="P1892" s="45"/>
      <c r="Q1892" s="45"/>
      <c r="S1892" s="24"/>
    </row>
    <row r="1893" spans="8:19" ht="15" customHeight="1" x14ac:dyDescent="0.25">
      <c r="H1893" s="40"/>
      <c r="I1893" s="40"/>
      <c r="J1893" s="188"/>
      <c r="K1893" s="38"/>
      <c r="L1893" s="188"/>
      <c r="M1893" s="38"/>
      <c r="N1893" s="188"/>
      <c r="O1893" s="38"/>
      <c r="P1893" s="45"/>
      <c r="Q1893" s="45"/>
      <c r="S1893" s="24"/>
    </row>
    <row r="1894" spans="8:19" ht="15" customHeight="1" x14ac:dyDescent="0.25">
      <c r="H1894" s="40"/>
      <c r="I1894" s="40"/>
      <c r="J1894" s="188"/>
      <c r="K1894" s="38"/>
      <c r="L1894" s="188"/>
      <c r="M1894" s="38"/>
      <c r="N1894" s="188"/>
      <c r="O1894" s="38"/>
      <c r="P1894" s="45"/>
      <c r="Q1894" s="45"/>
      <c r="S1894" s="24"/>
    </row>
    <row r="1895" spans="8:19" ht="15" customHeight="1" x14ac:dyDescent="0.25">
      <c r="H1895" s="40"/>
      <c r="I1895" s="40"/>
      <c r="J1895" s="188"/>
      <c r="K1895" s="38"/>
      <c r="L1895" s="188"/>
      <c r="M1895" s="38"/>
      <c r="N1895" s="188"/>
      <c r="O1895" s="38"/>
      <c r="P1895" s="45"/>
      <c r="Q1895" s="45"/>
      <c r="S1895" s="24"/>
    </row>
    <row r="1896" spans="8:19" ht="15" customHeight="1" x14ac:dyDescent="0.25">
      <c r="H1896" s="40"/>
      <c r="I1896" s="40"/>
      <c r="J1896" s="188"/>
      <c r="K1896" s="38"/>
      <c r="L1896" s="188"/>
      <c r="M1896" s="38"/>
      <c r="N1896" s="188"/>
      <c r="O1896" s="38"/>
      <c r="P1896" s="45"/>
      <c r="Q1896" s="45"/>
      <c r="S1896" s="24"/>
    </row>
    <row r="1897" spans="8:19" ht="15" customHeight="1" x14ac:dyDescent="0.25">
      <c r="H1897" s="40"/>
      <c r="I1897" s="40"/>
      <c r="J1897" s="188"/>
      <c r="K1897" s="38"/>
      <c r="L1897" s="188"/>
      <c r="M1897" s="38"/>
      <c r="N1897" s="188"/>
      <c r="O1897" s="38"/>
      <c r="P1897" s="45"/>
      <c r="Q1897" s="45"/>
      <c r="S1897" s="24"/>
    </row>
    <row r="1898" spans="8:19" ht="15" customHeight="1" x14ac:dyDescent="0.25">
      <c r="H1898" s="40"/>
      <c r="I1898" s="40"/>
      <c r="J1898" s="188"/>
      <c r="K1898" s="38"/>
      <c r="L1898" s="188"/>
      <c r="M1898" s="38"/>
      <c r="N1898" s="188"/>
      <c r="O1898" s="38"/>
      <c r="P1898" s="45"/>
      <c r="Q1898" s="45"/>
      <c r="S1898" s="24"/>
    </row>
    <row r="1899" spans="8:19" ht="15" customHeight="1" x14ac:dyDescent="0.25">
      <c r="H1899" s="40"/>
      <c r="I1899" s="40"/>
      <c r="J1899" s="188"/>
      <c r="K1899" s="38"/>
      <c r="L1899" s="188"/>
      <c r="M1899" s="38"/>
      <c r="N1899" s="188"/>
      <c r="O1899" s="38"/>
      <c r="P1899" s="45"/>
      <c r="Q1899" s="45"/>
      <c r="S1899" s="24"/>
    </row>
    <row r="1900" spans="8:19" ht="15" customHeight="1" x14ac:dyDescent="0.25">
      <c r="H1900" s="40"/>
      <c r="I1900" s="40"/>
      <c r="J1900" s="188"/>
      <c r="K1900" s="38"/>
      <c r="L1900" s="188"/>
      <c r="M1900" s="38"/>
      <c r="N1900" s="188"/>
      <c r="O1900" s="38"/>
      <c r="P1900" s="45"/>
      <c r="Q1900" s="45"/>
      <c r="S1900" s="24"/>
    </row>
    <row r="1901" spans="8:19" ht="15" customHeight="1" x14ac:dyDescent="0.25">
      <c r="H1901" s="40"/>
      <c r="I1901" s="40"/>
      <c r="J1901" s="188"/>
      <c r="K1901" s="38"/>
      <c r="L1901" s="188"/>
      <c r="M1901" s="38"/>
      <c r="N1901" s="188"/>
      <c r="O1901" s="38"/>
      <c r="P1901" s="45"/>
      <c r="Q1901" s="45"/>
      <c r="S1901" s="24"/>
    </row>
    <row r="1902" spans="8:19" ht="15" customHeight="1" x14ac:dyDescent="0.25">
      <c r="H1902" s="40"/>
      <c r="I1902" s="40"/>
      <c r="J1902" s="188"/>
      <c r="K1902" s="38"/>
      <c r="L1902" s="188"/>
      <c r="M1902" s="38"/>
      <c r="N1902" s="188"/>
      <c r="O1902" s="38"/>
      <c r="P1902" s="45"/>
      <c r="Q1902" s="45"/>
      <c r="S1902" s="24"/>
    </row>
    <row r="1903" spans="8:19" ht="15" customHeight="1" x14ac:dyDescent="0.25">
      <c r="H1903" s="40"/>
      <c r="I1903" s="40"/>
      <c r="J1903" s="188"/>
      <c r="K1903" s="38"/>
      <c r="L1903" s="188"/>
      <c r="M1903" s="38"/>
      <c r="N1903" s="188"/>
      <c r="O1903" s="38"/>
      <c r="P1903" s="45"/>
      <c r="Q1903" s="45"/>
      <c r="S1903" s="24"/>
    </row>
    <row r="1904" spans="8:19" ht="15" customHeight="1" x14ac:dyDescent="0.25">
      <c r="H1904" s="40"/>
      <c r="I1904" s="40"/>
      <c r="J1904" s="188"/>
      <c r="K1904" s="38"/>
      <c r="L1904" s="188"/>
      <c r="M1904" s="38"/>
      <c r="N1904" s="188"/>
      <c r="O1904" s="38"/>
      <c r="P1904" s="45"/>
      <c r="Q1904" s="45"/>
      <c r="S1904" s="24"/>
    </row>
    <row r="1905" spans="8:19" ht="15" customHeight="1" x14ac:dyDescent="0.25">
      <c r="H1905" s="40"/>
      <c r="I1905" s="40"/>
      <c r="J1905" s="188"/>
      <c r="K1905" s="38"/>
      <c r="L1905" s="188"/>
      <c r="M1905" s="38"/>
      <c r="N1905" s="188"/>
      <c r="O1905" s="38"/>
      <c r="P1905" s="45"/>
      <c r="Q1905" s="45"/>
      <c r="S1905" s="24"/>
    </row>
    <row r="1906" spans="8:19" ht="15" customHeight="1" x14ac:dyDescent="0.25">
      <c r="H1906" s="40"/>
      <c r="I1906" s="40"/>
      <c r="J1906" s="188"/>
      <c r="K1906" s="38"/>
      <c r="L1906" s="188"/>
      <c r="M1906" s="38"/>
      <c r="N1906" s="188"/>
      <c r="O1906" s="38"/>
      <c r="P1906" s="45"/>
      <c r="Q1906" s="45"/>
      <c r="S1906" s="24"/>
    </row>
    <row r="1907" spans="8:19" ht="15" customHeight="1" x14ac:dyDescent="0.25">
      <c r="H1907" s="40"/>
      <c r="I1907" s="40"/>
      <c r="J1907" s="188"/>
      <c r="K1907" s="38"/>
      <c r="L1907" s="188"/>
      <c r="M1907" s="38"/>
      <c r="N1907" s="188"/>
      <c r="O1907" s="38"/>
      <c r="P1907" s="45"/>
      <c r="Q1907" s="45"/>
      <c r="S1907" s="24"/>
    </row>
    <row r="1908" spans="8:19" ht="15" customHeight="1" x14ac:dyDescent="0.25">
      <c r="H1908" s="40"/>
      <c r="I1908" s="40"/>
      <c r="J1908" s="188"/>
      <c r="K1908" s="38"/>
      <c r="L1908" s="188"/>
      <c r="M1908" s="38"/>
      <c r="N1908" s="188"/>
      <c r="O1908" s="38"/>
      <c r="P1908" s="45"/>
      <c r="Q1908" s="45"/>
      <c r="S1908" s="24"/>
    </row>
    <row r="1909" spans="8:19" ht="15" customHeight="1" x14ac:dyDescent="0.25">
      <c r="H1909" s="40"/>
      <c r="I1909" s="40"/>
      <c r="J1909" s="188"/>
      <c r="K1909" s="38"/>
      <c r="L1909" s="188"/>
      <c r="M1909" s="38"/>
      <c r="N1909" s="188"/>
      <c r="O1909" s="38"/>
      <c r="P1909" s="45"/>
      <c r="Q1909" s="45"/>
      <c r="S1909" s="24"/>
    </row>
    <row r="1910" spans="8:19" ht="15" customHeight="1" x14ac:dyDescent="0.25">
      <c r="H1910" s="40"/>
      <c r="I1910" s="40"/>
      <c r="J1910" s="188"/>
      <c r="K1910" s="38"/>
      <c r="L1910" s="188"/>
      <c r="M1910" s="38"/>
      <c r="N1910" s="188"/>
      <c r="O1910" s="38"/>
      <c r="P1910" s="45"/>
      <c r="Q1910" s="45"/>
      <c r="S1910" s="24"/>
    </row>
    <row r="1911" spans="8:19" ht="15" customHeight="1" x14ac:dyDescent="0.25">
      <c r="H1911" s="40"/>
      <c r="I1911" s="40"/>
      <c r="J1911" s="188"/>
      <c r="K1911" s="38"/>
      <c r="L1911" s="188"/>
      <c r="M1911" s="38"/>
      <c r="N1911" s="188"/>
      <c r="O1911" s="38"/>
      <c r="P1911" s="45"/>
      <c r="Q1911" s="45"/>
      <c r="S1911" s="24"/>
    </row>
    <row r="1912" spans="8:19" ht="15" customHeight="1" x14ac:dyDescent="0.25">
      <c r="H1912" s="40"/>
      <c r="I1912" s="40"/>
      <c r="J1912" s="188"/>
      <c r="K1912" s="38"/>
      <c r="L1912" s="188"/>
      <c r="M1912" s="38"/>
      <c r="N1912" s="188"/>
      <c r="O1912" s="38"/>
      <c r="P1912" s="45"/>
      <c r="Q1912" s="45"/>
      <c r="S1912" s="24"/>
    </row>
    <row r="1913" spans="8:19" ht="15" customHeight="1" x14ac:dyDescent="0.25">
      <c r="H1913" s="40"/>
      <c r="I1913" s="40"/>
      <c r="J1913" s="188"/>
      <c r="K1913" s="38"/>
      <c r="L1913" s="188"/>
      <c r="M1913" s="38"/>
      <c r="N1913" s="188"/>
      <c r="O1913" s="38"/>
      <c r="P1913" s="45"/>
      <c r="Q1913" s="45"/>
      <c r="S1913" s="24"/>
    </row>
    <row r="1914" spans="8:19" ht="15" customHeight="1" x14ac:dyDescent="0.25">
      <c r="H1914" s="40"/>
      <c r="I1914" s="40"/>
      <c r="J1914" s="188"/>
      <c r="K1914" s="38"/>
      <c r="L1914" s="188"/>
      <c r="M1914" s="38"/>
      <c r="N1914" s="188"/>
      <c r="O1914" s="38"/>
      <c r="P1914" s="45"/>
      <c r="Q1914" s="45"/>
      <c r="S1914" s="24"/>
    </row>
    <row r="1915" spans="8:19" ht="15" customHeight="1" x14ac:dyDescent="0.25">
      <c r="H1915" s="40"/>
      <c r="I1915" s="40"/>
      <c r="J1915" s="188"/>
      <c r="K1915" s="38"/>
      <c r="L1915" s="188"/>
      <c r="M1915" s="38"/>
      <c r="N1915" s="188"/>
      <c r="O1915" s="38"/>
      <c r="P1915" s="45"/>
      <c r="Q1915" s="45"/>
      <c r="S1915" s="24"/>
    </row>
    <row r="1916" spans="8:19" ht="15" customHeight="1" x14ac:dyDescent="0.25">
      <c r="H1916" s="40"/>
      <c r="I1916" s="40"/>
      <c r="J1916" s="188"/>
      <c r="K1916" s="38"/>
      <c r="L1916" s="188"/>
      <c r="M1916" s="38"/>
      <c r="N1916" s="188"/>
      <c r="O1916" s="38"/>
      <c r="P1916" s="45"/>
      <c r="Q1916" s="45"/>
      <c r="S1916" s="24"/>
    </row>
    <row r="1917" spans="8:19" ht="15" customHeight="1" x14ac:dyDescent="0.25">
      <c r="H1917" s="40"/>
      <c r="I1917" s="40"/>
      <c r="J1917" s="188"/>
      <c r="K1917" s="38"/>
      <c r="L1917" s="188"/>
      <c r="M1917" s="38"/>
      <c r="N1917" s="188"/>
      <c r="O1917" s="38"/>
      <c r="P1917" s="45"/>
      <c r="Q1917" s="45"/>
      <c r="S1917" s="24"/>
    </row>
    <row r="1918" spans="8:19" ht="15" customHeight="1" x14ac:dyDescent="0.25">
      <c r="H1918" s="40"/>
      <c r="I1918" s="40"/>
      <c r="J1918" s="188"/>
      <c r="K1918" s="38"/>
      <c r="L1918" s="188"/>
      <c r="M1918" s="38"/>
      <c r="N1918" s="188"/>
      <c r="O1918" s="38"/>
      <c r="P1918" s="45"/>
      <c r="Q1918" s="45"/>
      <c r="S1918" s="24"/>
    </row>
    <row r="1919" spans="8:19" ht="15" customHeight="1" x14ac:dyDescent="0.25">
      <c r="H1919" s="40"/>
      <c r="I1919" s="40"/>
      <c r="J1919" s="188"/>
      <c r="K1919" s="38"/>
      <c r="L1919" s="188"/>
      <c r="M1919" s="38"/>
      <c r="N1919" s="188"/>
      <c r="O1919" s="38"/>
      <c r="P1919" s="45"/>
      <c r="Q1919" s="45"/>
      <c r="S1919" s="24"/>
    </row>
    <row r="1920" spans="8:19" ht="15" customHeight="1" x14ac:dyDescent="0.25">
      <c r="H1920" s="40"/>
      <c r="I1920" s="40"/>
      <c r="J1920" s="188"/>
      <c r="K1920" s="38"/>
      <c r="L1920" s="188"/>
      <c r="M1920" s="38"/>
      <c r="N1920" s="188"/>
      <c r="O1920" s="38"/>
      <c r="P1920" s="45"/>
      <c r="Q1920" s="45"/>
      <c r="S1920" s="24"/>
    </row>
    <row r="1921" spans="8:19" ht="15" customHeight="1" x14ac:dyDescent="0.25">
      <c r="H1921" s="40"/>
      <c r="I1921" s="40"/>
      <c r="J1921" s="188"/>
      <c r="K1921" s="38"/>
      <c r="L1921" s="188"/>
      <c r="M1921" s="38"/>
      <c r="N1921" s="188"/>
      <c r="O1921" s="38"/>
      <c r="P1921" s="45"/>
      <c r="Q1921" s="45"/>
      <c r="S1921" s="24"/>
    </row>
    <row r="1922" spans="8:19" ht="15" customHeight="1" x14ac:dyDescent="0.25">
      <c r="H1922" s="40"/>
      <c r="I1922" s="40"/>
      <c r="J1922" s="188"/>
      <c r="K1922" s="38"/>
      <c r="L1922" s="188"/>
      <c r="M1922" s="38"/>
      <c r="N1922" s="188"/>
      <c r="O1922" s="38"/>
      <c r="P1922" s="45"/>
      <c r="Q1922" s="45"/>
      <c r="S1922" s="24"/>
    </row>
    <row r="1923" spans="8:19" ht="15" customHeight="1" x14ac:dyDescent="0.25">
      <c r="H1923" s="40"/>
      <c r="I1923" s="40"/>
      <c r="J1923" s="188"/>
      <c r="K1923" s="38"/>
      <c r="L1923" s="188"/>
      <c r="M1923" s="38"/>
      <c r="N1923" s="188"/>
      <c r="O1923" s="38"/>
      <c r="P1923" s="45"/>
      <c r="Q1923" s="45"/>
      <c r="S1923" s="24"/>
    </row>
    <row r="1924" spans="8:19" ht="15" customHeight="1" x14ac:dyDescent="0.25">
      <c r="H1924" s="40"/>
      <c r="I1924" s="40"/>
      <c r="J1924" s="188"/>
      <c r="K1924" s="38"/>
      <c r="L1924" s="188"/>
      <c r="M1924" s="38"/>
      <c r="N1924" s="188"/>
      <c r="O1924" s="38"/>
      <c r="P1924" s="45"/>
      <c r="Q1924" s="45"/>
      <c r="S1924" s="24"/>
    </row>
    <row r="1925" spans="8:19" ht="15" customHeight="1" x14ac:dyDescent="0.25">
      <c r="H1925" s="40"/>
      <c r="I1925" s="40"/>
      <c r="J1925" s="188"/>
      <c r="K1925" s="38"/>
      <c r="L1925" s="188"/>
      <c r="M1925" s="38"/>
      <c r="N1925" s="188"/>
      <c r="O1925" s="38"/>
      <c r="P1925" s="45"/>
      <c r="Q1925" s="45"/>
      <c r="S1925" s="24"/>
    </row>
    <row r="1926" spans="8:19" ht="15" customHeight="1" x14ac:dyDescent="0.25">
      <c r="H1926" s="40"/>
      <c r="I1926" s="40"/>
      <c r="J1926" s="188"/>
      <c r="K1926" s="38"/>
      <c r="L1926" s="188"/>
      <c r="M1926" s="38"/>
      <c r="N1926" s="188"/>
      <c r="O1926" s="38"/>
      <c r="P1926" s="45"/>
      <c r="Q1926" s="45"/>
      <c r="S1926" s="24"/>
    </row>
    <row r="1927" spans="8:19" ht="15" customHeight="1" x14ac:dyDescent="0.25">
      <c r="H1927" s="40"/>
      <c r="I1927" s="40"/>
      <c r="J1927" s="188"/>
      <c r="K1927" s="38"/>
      <c r="L1927" s="188"/>
      <c r="M1927" s="38"/>
      <c r="N1927" s="188"/>
      <c r="O1927" s="38"/>
      <c r="P1927" s="45"/>
      <c r="Q1927" s="45"/>
      <c r="S1927" s="24"/>
    </row>
    <row r="1928" spans="8:19" ht="15" customHeight="1" x14ac:dyDescent="0.25">
      <c r="H1928" s="40"/>
      <c r="I1928" s="40"/>
      <c r="J1928" s="188"/>
      <c r="K1928" s="38"/>
      <c r="L1928" s="188"/>
      <c r="M1928" s="38"/>
      <c r="N1928" s="188"/>
      <c r="O1928" s="38"/>
      <c r="P1928" s="45"/>
      <c r="Q1928" s="45"/>
      <c r="S1928" s="24"/>
    </row>
    <row r="1929" spans="8:19" ht="15" customHeight="1" x14ac:dyDescent="0.25">
      <c r="H1929" s="40"/>
      <c r="I1929" s="40"/>
      <c r="J1929" s="188"/>
      <c r="K1929" s="38"/>
      <c r="L1929" s="188"/>
      <c r="M1929" s="38"/>
      <c r="N1929" s="188"/>
      <c r="O1929" s="38"/>
      <c r="P1929" s="45"/>
      <c r="Q1929" s="45"/>
      <c r="S1929" s="24"/>
    </row>
    <row r="1930" spans="8:19" ht="15" customHeight="1" x14ac:dyDescent="0.25">
      <c r="H1930" s="40"/>
      <c r="I1930" s="40"/>
      <c r="J1930" s="188"/>
      <c r="K1930" s="38"/>
      <c r="L1930" s="188"/>
      <c r="M1930" s="38"/>
      <c r="N1930" s="188"/>
      <c r="O1930" s="38"/>
      <c r="P1930" s="45"/>
      <c r="Q1930" s="45"/>
      <c r="S1930" s="24"/>
    </row>
    <row r="1931" spans="8:19" ht="15" customHeight="1" x14ac:dyDescent="0.25">
      <c r="H1931" s="40"/>
      <c r="I1931" s="40"/>
      <c r="J1931" s="188"/>
      <c r="K1931" s="38"/>
      <c r="L1931" s="188"/>
      <c r="M1931" s="38"/>
      <c r="N1931" s="188"/>
      <c r="O1931" s="38"/>
      <c r="P1931" s="45"/>
      <c r="Q1931" s="45"/>
      <c r="S1931" s="24"/>
    </row>
    <row r="1932" spans="8:19" ht="15" customHeight="1" x14ac:dyDescent="0.25">
      <c r="H1932" s="40"/>
      <c r="I1932" s="40"/>
      <c r="J1932" s="188"/>
      <c r="K1932" s="38"/>
      <c r="L1932" s="188"/>
      <c r="M1932" s="38"/>
      <c r="N1932" s="188"/>
      <c r="O1932" s="38"/>
      <c r="P1932" s="45"/>
      <c r="Q1932" s="45"/>
      <c r="S1932" s="24"/>
    </row>
    <row r="1933" spans="8:19" ht="15" customHeight="1" x14ac:dyDescent="0.25">
      <c r="H1933" s="40"/>
      <c r="I1933" s="40"/>
      <c r="J1933" s="188"/>
      <c r="K1933" s="38"/>
      <c r="L1933" s="188"/>
      <c r="M1933" s="38"/>
      <c r="N1933" s="188"/>
      <c r="O1933" s="38"/>
      <c r="P1933" s="45"/>
      <c r="Q1933" s="45"/>
      <c r="S1933" s="24"/>
    </row>
    <row r="1934" spans="8:19" ht="15" customHeight="1" x14ac:dyDescent="0.25">
      <c r="H1934" s="40"/>
      <c r="I1934" s="40"/>
      <c r="J1934" s="188"/>
      <c r="K1934" s="38"/>
      <c r="L1934" s="188"/>
      <c r="M1934" s="38"/>
      <c r="N1934" s="188"/>
      <c r="O1934" s="38"/>
      <c r="P1934" s="45"/>
      <c r="Q1934" s="45"/>
      <c r="S1934" s="24"/>
    </row>
    <row r="1935" spans="8:19" ht="15" customHeight="1" x14ac:dyDescent="0.25">
      <c r="H1935" s="40"/>
      <c r="I1935" s="40"/>
      <c r="J1935" s="188"/>
      <c r="K1935" s="38"/>
      <c r="L1935" s="188"/>
      <c r="M1935" s="38"/>
      <c r="N1935" s="188"/>
      <c r="O1935" s="38"/>
      <c r="P1935" s="45"/>
      <c r="Q1935" s="45"/>
      <c r="S1935" s="24"/>
    </row>
    <row r="1936" spans="8:19" ht="15" customHeight="1" x14ac:dyDescent="0.25">
      <c r="H1936" s="40"/>
      <c r="I1936" s="40"/>
      <c r="J1936" s="188"/>
      <c r="K1936" s="38"/>
      <c r="L1936" s="188"/>
      <c r="M1936" s="38"/>
      <c r="N1936" s="188"/>
      <c r="O1936" s="38"/>
      <c r="P1936" s="45"/>
      <c r="Q1936" s="45"/>
      <c r="S1936" s="24"/>
    </row>
    <row r="1937" spans="8:19" ht="15" customHeight="1" x14ac:dyDescent="0.25">
      <c r="H1937" s="40"/>
      <c r="I1937" s="40"/>
      <c r="J1937" s="188"/>
      <c r="K1937" s="38"/>
      <c r="L1937" s="188"/>
      <c r="M1937" s="38"/>
      <c r="N1937" s="188"/>
      <c r="O1937" s="38"/>
      <c r="P1937" s="45"/>
      <c r="Q1937" s="45"/>
      <c r="S1937" s="24"/>
    </row>
    <row r="1938" spans="8:19" ht="15" customHeight="1" x14ac:dyDescent="0.25">
      <c r="H1938" s="40"/>
      <c r="I1938" s="40"/>
      <c r="J1938" s="188"/>
      <c r="K1938" s="38"/>
      <c r="L1938" s="188"/>
      <c r="M1938" s="38"/>
      <c r="N1938" s="188"/>
      <c r="O1938" s="38"/>
      <c r="P1938" s="45"/>
      <c r="Q1938" s="45"/>
      <c r="S1938" s="24"/>
    </row>
    <row r="1939" spans="8:19" ht="15" customHeight="1" x14ac:dyDescent="0.25">
      <c r="H1939" s="40"/>
      <c r="I1939" s="40"/>
      <c r="J1939" s="188"/>
      <c r="K1939" s="38"/>
      <c r="L1939" s="188"/>
      <c r="M1939" s="38"/>
      <c r="N1939" s="188"/>
      <c r="O1939" s="38"/>
      <c r="P1939" s="45"/>
      <c r="Q1939" s="45"/>
      <c r="S1939" s="24"/>
    </row>
    <row r="1940" spans="8:19" ht="15" customHeight="1" x14ac:dyDescent="0.25">
      <c r="H1940" s="40"/>
      <c r="I1940" s="40"/>
      <c r="J1940" s="188"/>
      <c r="K1940" s="38"/>
      <c r="L1940" s="188"/>
      <c r="M1940" s="38"/>
      <c r="N1940" s="188"/>
      <c r="O1940" s="38"/>
      <c r="P1940" s="45"/>
      <c r="Q1940" s="45"/>
      <c r="S1940" s="24"/>
    </row>
    <row r="1941" spans="8:19" ht="15" customHeight="1" x14ac:dyDescent="0.25">
      <c r="H1941" s="40"/>
      <c r="I1941" s="40"/>
      <c r="J1941" s="188"/>
      <c r="K1941" s="38"/>
      <c r="L1941" s="188"/>
      <c r="M1941" s="38"/>
      <c r="N1941" s="188"/>
      <c r="O1941" s="38"/>
      <c r="P1941" s="45"/>
      <c r="Q1941" s="45"/>
      <c r="S1941" s="24"/>
    </row>
    <row r="1942" spans="8:19" ht="15" customHeight="1" x14ac:dyDescent="0.25">
      <c r="H1942" s="40"/>
      <c r="I1942" s="40"/>
      <c r="J1942" s="188"/>
      <c r="K1942" s="38"/>
      <c r="L1942" s="188"/>
      <c r="M1942" s="38"/>
      <c r="N1942" s="188"/>
      <c r="O1942" s="38"/>
      <c r="P1942" s="45"/>
      <c r="Q1942" s="45"/>
      <c r="S1942" s="24"/>
    </row>
    <row r="1943" spans="8:19" ht="15" customHeight="1" x14ac:dyDescent="0.25">
      <c r="H1943" s="40"/>
      <c r="I1943" s="40"/>
      <c r="J1943" s="188"/>
      <c r="K1943" s="38"/>
      <c r="L1943" s="188"/>
      <c r="M1943" s="38"/>
      <c r="N1943" s="188"/>
      <c r="O1943" s="38"/>
      <c r="P1943" s="45"/>
      <c r="Q1943" s="45"/>
      <c r="S1943" s="24"/>
    </row>
    <row r="1944" spans="8:19" ht="15" customHeight="1" x14ac:dyDescent="0.25">
      <c r="H1944" s="40"/>
      <c r="I1944" s="40"/>
      <c r="J1944" s="188"/>
      <c r="K1944" s="38"/>
      <c r="L1944" s="188"/>
      <c r="M1944" s="38"/>
      <c r="N1944" s="188"/>
      <c r="O1944" s="38"/>
      <c r="P1944" s="45"/>
      <c r="Q1944" s="45"/>
      <c r="S1944" s="24"/>
    </row>
    <row r="1945" spans="8:19" ht="15" customHeight="1" x14ac:dyDescent="0.25">
      <c r="H1945" s="40"/>
      <c r="I1945" s="40"/>
      <c r="J1945" s="188"/>
      <c r="K1945" s="38"/>
      <c r="L1945" s="188"/>
      <c r="M1945" s="38"/>
      <c r="N1945" s="188"/>
      <c r="O1945" s="38"/>
      <c r="P1945" s="45"/>
      <c r="Q1945" s="45"/>
      <c r="S1945" s="24"/>
    </row>
    <row r="1946" spans="8:19" ht="15" customHeight="1" x14ac:dyDescent="0.25">
      <c r="H1946" s="40"/>
      <c r="I1946" s="40"/>
      <c r="J1946" s="188"/>
      <c r="K1946" s="38"/>
      <c r="L1946" s="188"/>
      <c r="M1946" s="38"/>
      <c r="N1946" s="188"/>
      <c r="O1946" s="38"/>
      <c r="P1946" s="45"/>
      <c r="Q1946" s="45"/>
      <c r="S1946" s="24"/>
    </row>
    <row r="1947" spans="8:19" ht="15" customHeight="1" x14ac:dyDescent="0.25">
      <c r="H1947" s="40"/>
      <c r="I1947" s="40"/>
      <c r="J1947" s="188"/>
      <c r="K1947" s="38"/>
      <c r="L1947" s="188"/>
      <c r="M1947" s="38"/>
      <c r="N1947" s="188"/>
      <c r="O1947" s="38"/>
      <c r="P1947" s="45"/>
      <c r="Q1947" s="45"/>
      <c r="S1947" s="24"/>
    </row>
    <row r="1948" spans="8:19" ht="15" customHeight="1" x14ac:dyDescent="0.25">
      <c r="H1948" s="28"/>
      <c r="I1948" s="28"/>
      <c r="J1948" s="189"/>
      <c r="K1948" s="41"/>
      <c r="L1948" s="189"/>
      <c r="M1948" s="41"/>
      <c r="N1948" s="189"/>
      <c r="O1948" s="41"/>
      <c r="P1948" s="192"/>
      <c r="Q1948" s="46"/>
      <c r="S1948" s="24"/>
    </row>
    <row r="1949" spans="8:19" ht="15" customHeight="1" x14ac:dyDescent="0.25">
      <c r="H1949" s="28"/>
      <c r="I1949" s="28"/>
      <c r="J1949" s="189"/>
      <c r="K1949" s="41"/>
      <c r="L1949" s="189"/>
      <c r="M1949" s="41"/>
      <c r="N1949" s="189"/>
      <c r="O1949" s="41"/>
      <c r="P1949" s="192"/>
      <c r="Q1949" s="46"/>
      <c r="S1949" s="24"/>
    </row>
    <row r="1950" spans="8:19" ht="15" customHeight="1" x14ac:dyDescent="0.25">
      <c r="H1950" s="28"/>
      <c r="I1950" s="28"/>
      <c r="J1950" s="189"/>
      <c r="K1950" s="41"/>
      <c r="L1950" s="189"/>
      <c r="M1950" s="41"/>
      <c r="N1950" s="189"/>
      <c r="O1950" s="41"/>
      <c r="P1950" s="192"/>
      <c r="Q1950" s="46"/>
      <c r="S1950" s="24"/>
    </row>
    <row r="1951" spans="8:19" ht="15" customHeight="1" x14ac:dyDescent="0.25">
      <c r="H1951" s="28"/>
      <c r="I1951" s="28"/>
      <c r="J1951" s="189"/>
      <c r="K1951" s="41"/>
      <c r="L1951" s="189"/>
      <c r="M1951" s="41"/>
      <c r="N1951" s="189"/>
      <c r="O1951" s="41"/>
      <c r="P1951" s="192"/>
      <c r="Q1951" s="46"/>
      <c r="S1951" s="24"/>
    </row>
    <row r="1952" spans="8:19" ht="15" customHeight="1" x14ac:dyDescent="0.25">
      <c r="H1952" s="28"/>
      <c r="I1952" s="28"/>
      <c r="J1952" s="189"/>
      <c r="K1952" s="41"/>
      <c r="L1952" s="189"/>
      <c r="M1952" s="41"/>
      <c r="N1952" s="189"/>
      <c r="O1952" s="41"/>
      <c r="P1952" s="192"/>
      <c r="Q1952" s="46"/>
      <c r="S1952" s="24"/>
    </row>
    <row r="1953" spans="8:19" ht="15" customHeight="1" x14ac:dyDescent="0.25">
      <c r="H1953" s="28"/>
      <c r="I1953" s="28"/>
      <c r="J1953" s="189"/>
      <c r="K1953" s="41"/>
      <c r="L1953" s="189"/>
      <c r="M1953" s="41"/>
      <c r="N1953" s="189"/>
      <c r="O1953" s="41"/>
      <c r="P1953" s="192"/>
      <c r="Q1953" s="46"/>
      <c r="S1953" s="24"/>
    </row>
    <row r="1954" spans="8:19" ht="15" customHeight="1" x14ac:dyDescent="0.25">
      <c r="S1954" s="24"/>
    </row>
    <row r="1955" spans="8:19" ht="15" customHeight="1" x14ac:dyDescent="0.25">
      <c r="S1955" s="24"/>
    </row>
    <row r="1956" spans="8:19" ht="15" customHeight="1" x14ac:dyDescent="0.25">
      <c r="S1956" s="24"/>
    </row>
    <row r="1957" spans="8:19" ht="15" customHeight="1" x14ac:dyDescent="0.25">
      <c r="S1957" s="24"/>
    </row>
  </sheetData>
  <mergeCells count="8">
    <mergeCell ref="N3:O4"/>
    <mergeCell ref="P3:Q4"/>
    <mergeCell ref="A3:A5"/>
    <mergeCell ref="B3:C3"/>
    <mergeCell ref="F3:G4"/>
    <mergeCell ref="H3:I4"/>
    <mergeCell ref="J3:K4"/>
    <mergeCell ref="L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IDH 2018</vt:lpstr>
      <vt:lpstr>Departamental</vt:lpstr>
      <vt:lpstr>Provincial</vt:lpstr>
      <vt:lpstr>Distrital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WSA</dc:creator>
  <cp:lastModifiedBy>Francisco Santa Cruz</cp:lastModifiedBy>
  <dcterms:created xsi:type="dcterms:W3CDTF">2019-04-11T17:05:49Z</dcterms:created>
  <dcterms:modified xsi:type="dcterms:W3CDTF">2019-11-26T17:06:25Z</dcterms:modified>
</cp:coreProperties>
</file>