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итульний лист та зміст" sheetId="1" r:id="rId4"/>
    <sheet state="visible" name="Резюме проєкту" sheetId="2" r:id="rId5"/>
    <sheet state="visible" name="Профіль бізнесу" sheetId="3" r:id="rId6"/>
    <sheet state="visible" name="Маркетинговий план та доходи" sheetId="4" r:id="rId7"/>
    <sheet state="visible" name="Організаційний план" sheetId="5" r:id="rId8"/>
    <sheet state="visible" name="Виробничий план та витрати" sheetId="6" r:id="rId9"/>
    <sheet state="visible" name="Фінансовий план" sheetId="7" r:id="rId10"/>
    <sheet state="visible" name="Рух грош.коштів" sheetId="8" r:id="rId11"/>
    <sheet state="visible" name="Соціальний вплив" sheetId="9" r:id="rId12"/>
    <sheet state="visible" name="Управління ризиками" sheetId="10" r:id="rId13"/>
  </sheets>
  <definedNames/>
  <calcPr/>
  <extLst>
    <ext uri="GoogleSheetsCustomDataVersion2">
      <go:sheetsCustomData xmlns:go="http://customooxmlschemas.google.com/" r:id="rId14" roundtripDataChecksum="aJKRFLdEtUzW5MUO1zflaDZcUdCyzute+68KzlkzxXE="/>
    </ext>
  </extLst>
</workbook>
</file>

<file path=xl/sharedStrings.xml><?xml version="1.0" encoding="utf-8"?>
<sst xmlns="http://schemas.openxmlformats.org/spreadsheetml/2006/main" count="295" uniqueCount="264">
  <si>
    <t>Резюме проєкту</t>
  </si>
  <si>
    <t>ФОРМА ДЛЯ БІЗНЕС-ПЛАНУ</t>
  </si>
  <si>
    <t xml:space="preserve">Увага! На цій сторінці всі рядки заповнюються автоматично, підтягуючи інформацію з інших розділів. Вам потрібно заповнити лише комірки, виділені жовтим кольором. </t>
  </si>
  <si>
    <t>Бізнес-план заснування пасіки</t>
  </si>
  <si>
    <t>Профіль бізнесу</t>
  </si>
  <si>
    <t>Прізвище та імʼя власника чи власниці  бізнесу</t>
  </si>
  <si>
    <t>Цей бізнес-план розроблено як зразок для створення стаціонарної пасіки в умовах Полісся</t>
  </si>
  <si>
    <t xml:space="preserve">Форма бізнес-плану дозволяє змінювати вхідну інформацію за бажанням і отримувати зміну бізнес-плану автоматично. Для цього в окремі комірки вбудовані формули, які захищені. Відповідні комірки виділені сірим кольором. Комірки, в які можна вносити власні дані, виділені жовтим кольором. Комірки, до яких інформація підтягується автоматично також виділені сірим кольором. </t>
  </si>
  <si>
    <t>Структура бізнес-плану</t>
  </si>
  <si>
    <t xml:space="preserve">В цьому розділі стисло наводяться основна інформація та показники з кожного розділу бізнес-плану. </t>
  </si>
  <si>
    <t xml:space="preserve">Резюме </t>
  </si>
  <si>
    <t>В розділі міститься загальна інформація про підприємця, його досвід, економічну та соціальну мету створення пасіки, а також описується локація, з точки зору її придатності для ведення бджільництва</t>
  </si>
  <si>
    <t>Маркетинговий план</t>
  </si>
  <si>
    <t xml:space="preserve">Розділ містить інформацію щодо продукції пасіки, заплановані обсяги її виробництва, прогнозовану ціну, дається огляд ринку збуту продукції, наявність конкурентів. Особлива увага приділяється вимогам щодо пакування, маркування, підтвердження якості. В розділі також зазначаються наміри підприємця щодо створення власного бренду (логотипу, назви) на продукцію пасіки (якщо передбачається). Описується логістика постачання продукції до клієнтів.  </t>
  </si>
  <si>
    <t>Організаційний план</t>
  </si>
  <si>
    <t xml:space="preserve">Розділ присвячено питанням орагнізації підприємницьвої діяльності, реєстрації ФОП (якщо передбачено), отримання необхідних дозволів тощо. </t>
  </si>
  <si>
    <t>Виробничий план</t>
  </si>
  <si>
    <t xml:space="preserve">В цій частині описується технологія утримання бджіл та необхідні витрати, повʼязані з започаткуванням та веденням виробництва. </t>
  </si>
  <si>
    <t xml:space="preserve">Увага! На цій сторінці необхідно заповнити комірки, виділені жовтим кольором. </t>
  </si>
  <si>
    <t>Фінансовий план</t>
  </si>
  <si>
    <t>Розділ узагальнює інформацію по витратам та доходам підприємницьвої діяльності протягом року від початку заснування та містить розрахунки основних економічних показників: собівартість продукції, точка беззбиткового виробництва, рентабільність діяльності, окупність інвестицій.</t>
  </si>
  <si>
    <t>Назва проєкту (пасіки)</t>
  </si>
  <si>
    <t>Рух грошових коштів</t>
  </si>
  <si>
    <t>Розділ відображає надходження і витрати грошових коштів бізнесу в часі та дозволяє оцінити фактичний грошовий баланс. Його основна роль — показати, чи має бізнес достатньо коштів для покриття витрат у кожному періоді</t>
  </si>
  <si>
    <t>Соціальний та екологічний вплив</t>
  </si>
  <si>
    <t>В цій частині описують соціальний вплив бізнесу та вплив на навколишнє середовище. Він може бути як сприятливий так і не сприятливий. Якщо вплив, який завдає бізнес потенційно може спричинити негативні наслідки, потрібно описати, як їх можна мінімізувати або уникнути.</t>
  </si>
  <si>
    <t xml:space="preserve">Управління ризиками </t>
  </si>
  <si>
    <t xml:space="preserve">В розділі описуються основні ризики для ведення підприємництва в бджільництві та заходи, якеі можуть застосувати підприємці для зменшення негативного впливу, або уникнення ризиків. </t>
  </si>
  <si>
    <t>Адреса проживання власника чи власниці бізнесу</t>
  </si>
  <si>
    <t>Дата народження</t>
  </si>
  <si>
    <r>
      <rPr>
        <rFont val="Arial"/>
        <color rgb="FF262626"/>
        <sz val="14.0"/>
      </rPr>
      <t xml:space="preserve">Назва </t>
    </r>
    <r>
      <rPr>
        <rFont val="Arial"/>
        <color rgb="FFFF0000"/>
        <sz val="14.0"/>
      </rPr>
      <t>пасіки</t>
    </r>
    <r>
      <rPr>
        <rFont val="Arial"/>
        <color rgb="FF262626"/>
        <sz val="14.0"/>
      </rPr>
      <t xml:space="preserve"> (за бажанням) </t>
    </r>
  </si>
  <si>
    <t>Контактний номер телефону</t>
  </si>
  <si>
    <t>Адреса розміщення пасіки</t>
  </si>
  <si>
    <t>Маркетинговий план має містити детальний опис продукції пасіки, її характеристики, ринок та канали збуту, план доходів. Заповніть всі комірки, виділені жовтим кольором</t>
  </si>
  <si>
    <t>Площа земельної ділянки, на якій розміщена пасіка, га</t>
  </si>
  <si>
    <t>Продукція пасіки</t>
  </si>
  <si>
    <t>Право власності чи користування на правах оренди на земельну ділянку</t>
  </si>
  <si>
    <t xml:space="preserve">Продукція пасіки зазвичай складаєтьс з меду та додаткових продуктів бджільництва: віск, бджолина обніжка, прополіс, маточне молочко. Також можна продавати бджолосімʼї, надавати послуги запилення, апітерапії, започаткувати зелений туризм, проводити майстер-класи тощо. Проте, перший рік після започаткування справи варто більше уваги приділити розвитку самої пасіки і зосередитися на основному продукті - меді. Особливо, якщо пасічник лише починає власну справу і потребує досвіду. </t>
  </si>
  <si>
    <t>Площа земельної ділянки, на якій буде розміщена стаціонарна пасіка, га</t>
  </si>
  <si>
    <t>Напишіть, якою буде продукція вашої пасіки в перший рік від заснування. Дайте характеристику меду відповідно до медоносів, які знаходяться поряд з пасікою.</t>
  </si>
  <si>
    <t>Кількість вуликів</t>
  </si>
  <si>
    <t>Вкажіть, на якій підставі власник чи власниця бізнесу будуть користуватися земельною ділянкою (право власності або оренда)</t>
  </si>
  <si>
    <t>Чи є на земельній ділянці або поблизу неї приміщення, яке можна використати для потреб пасіки? Якщо так, вкажіть його площу , м2</t>
  </si>
  <si>
    <t>Зазначте характеристики вашого меду, як товару: фасування, тара, наявність інших ознак, що характеризують продукцію.</t>
  </si>
  <si>
    <t>Яку кількість вуликів планується встановити на перший рік роботи пасіки?</t>
  </si>
  <si>
    <t>Форма підприємництва</t>
  </si>
  <si>
    <t>Яку кількість меду ви плануєте отримати і продати в перший рік, кг</t>
  </si>
  <si>
    <t>Продукція пасіки для реалізації (види продукції)</t>
  </si>
  <si>
    <t>Мета бізнесу</t>
  </si>
  <si>
    <t>Ринок та клієнти</t>
  </si>
  <si>
    <t>Кількість продукції для реалізації, кг</t>
  </si>
  <si>
    <t>Опишіть, яка головна мета для вас у створенні пасіки? Яка мотивація?</t>
  </si>
  <si>
    <t>Опишіть ринок, на який ви плануєте вийти та ваших потенційних клієнтів на цьому ринку</t>
  </si>
  <si>
    <t>Ринок</t>
  </si>
  <si>
    <t>Ринок збуту</t>
  </si>
  <si>
    <t>Характеристика клієнтів (хто вони і чому будуть купувати ваш мед, яка частина продукції буде реалізована через цей канал)</t>
  </si>
  <si>
    <t>Активний сезон продажу продукції, місяці</t>
  </si>
  <si>
    <t>Чи планується дохід з пасіки як основне джерело вашого доходу?</t>
  </si>
  <si>
    <t xml:space="preserve">Чи займаєтесь ви чи члени вашого домогосподарства іншими видами агробізнесу? </t>
  </si>
  <si>
    <t>Хто буде працювати на пасіці на початку вашої діяльності?</t>
  </si>
  <si>
    <t xml:space="preserve">Дохід від реалізації основної продукції, грн. </t>
  </si>
  <si>
    <t>Опишіть свій досвід в агробізнесі вцілому та в пасічництві зокрема</t>
  </si>
  <si>
    <t>Назвіть свій основний канал збуту продукції</t>
  </si>
  <si>
    <t>Чи маєте ви чи члени вашого домогосподарства статус осіб, які потребують особливої підтримки (ВПО, ветерани, люди з інвалідністю, багатодітні батьки, інше)</t>
  </si>
  <si>
    <t>В який період року ви плануєте продавати мед найбільш активно?</t>
  </si>
  <si>
    <t xml:space="preserve">Чи маєте ви досвід залучення грантових ресурсів для розвитку підприємництва? Якщо так, опишіть. </t>
  </si>
  <si>
    <t xml:space="preserve">План доходів </t>
  </si>
  <si>
    <t>Сплануйте доходи вашої пасіки за перший рік. За бажаням вкажіть всі види продукції та послуг, або врахуйте лише основний продукт - мед. Не забудьте про дикий мед від бортництва, якщо ви плануєте цим займатися</t>
  </si>
  <si>
    <t>Інвестиції</t>
  </si>
  <si>
    <t>Продукція - мед</t>
  </si>
  <si>
    <t>Кількість, кг</t>
  </si>
  <si>
    <t>Ціна, грн./кг</t>
  </si>
  <si>
    <t xml:space="preserve">Дохід, грн. </t>
  </si>
  <si>
    <t>Дикий мед</t>
  </si>
  <si>
    <t xml:space="preserve">Вартість стартового капіталу, грн. </t>
  </si>
  <si>
    <t>Основні засоби, які планується придбати (заповнити)</t>
  </si>
  <si>
    <t xml:space="preserve">Активи для бізнесу, які вже є в наявності </t>
  </si>
  <si>
    <t>Джерела фінансування, грн.:</t>
  </si>
  <si>
    <t>власні кошти</t>
  </si>
  <si>
    <t>кредити</t>
  </si>
  <si>
    <t>грантова допомога</t>
  </si>
  <si>
    <t>інші</t>
  </si>
  <si>
    <t>Економіка</t>
  </si>
  <si>
    <t>Собівартість продукції, грн.</t>
  </si>
  <si>
    <t>Точка беззбитковості, кг</t>
  </si>
  <si>
    <t xml:space="preserve">Прибуток за рік, грн. </t>
  </si>
  <si>
    <t>Разом:</t>
  </si>
  <si>
    <t>Рентабельність виробництва, %</t>
  </si>
  <si>
    <t>Окупність інвестицій, роки</t>
  </si>
  <si>
    <t xml:space="preserve">Увага! Для ціни вказано середньозважене значення за рік. Для кількості продукції та доходу - сума за рік. </t>
  </si>
  <si>
    <t>Інші види продукції за рік</t>
  </si>
  <si>
    <t>Соціальний ефект проєкту</t>
  </si>
  <si>
    <t>Вплив на громаду</t>
  </si>
  <si>
    <t>х</t>
  </si>
  <si>
    <t>Вплив на вразливі категорії</t>
  </si>
  <si>
    <t>Вплив на екологію</t>
  </si>
  <si>
    <t>Ризики проєкту</t>
  </si>
  <si>
    <t>Заповніть всі комірки, виділені жовтим кольором</t>
  </si>
  <si>
    <t xml:space="preserve">Зовнішні </t>
  </si>
  <si>
    <t>Організація підприємницької діяльності</t>
  </si>
  <si>
    <t>Для організації підприємницької діяльності необхідно керуватись діючим законодавством та пройти певні етапи</t>
  </si>
  <si>
    <t>Отримання ветеринарно-санітарного паспорта на пасіку в місцевому відділенні Держспоживслужби. Вкажіть нижче адресу відповідного підрозділу Держспоживслужби за місцем розташування пасіки</t>
  </si>
  <si>
    <t>Внутрішні</t>
  </si>
  <si>
    <t>Реєстрація пасіки в органах місцевої влади. Вкажіть нижче адресу місцевого органу влади, який буде проводити реєстрацію  - сільська, селищна або міська рада</t>
  </si>
  <si>
    <t xml:space="preserve">Якщо ви плануєте реєструватися як Фізична особа підприємець, вкажіть нижче яку групу ФОП ви оберете (2-га або 3-тя група ФОП). Якщо ви не плануєте реєструвати ФОП, зазначте - не планую реєстрацію. </t>
  </si>
  <si>
    <t>Чи плануєте ви реєстрацію виробничих потужностей? Вкажіть нижче так або ні</t>
  </si>
  <si>
    <t>Технологія виробництва</t>
  </si>
  <si>
    <t>Опишіть детально технологію, яку ви плануєте використовувати: стаціонарна, кочова пасіка, бортництво або їх комбінація. На якій території ви плануєте проводити медозбір?</t>
  </si>
  <si>
    <t>Який тип вуликів буде використовуватися?</t>
  </si>
  <si>
    <t>Хто постачальник вуликів?</t>
  </si>
  <si>
    <t xml:space="preserve">Скільки вуликів ви плануєте придбати? </t>
  </si>
  <si>
    <t xml:space="preserve">Яка порода бджіл буде розводитись? </t>
  </si>
  <si>
    <t>Хто постачальник бджолопакетів?</t>
  </si>
  <si>
    <t xml:space="preserve">Скільки бджолопакетів ви плануєте придбати? </t>
  </si>
  <si>
    <t xml:space="preserve">В наступній таблиці вкажіть інформацію щодо планів викачки меду на вашій пасіці. Якщо в певні місяці ви не плануєте медозбір, поставте 0. Якщо ви плануєте бортництво, вкажіть кількість колод та медозбір з однієї колоди. </t>
  </si>
  <si>
    <t>План викачки меду</t>
  </si>
  <si>
    <t>Період викачки</t>
  </si>
  <si>
    <t>Медозбір з 1 вулика, кг</t>
  </si>
  <si>
    <t>Всього, кг</t>
  </si>
  <si>
    <t>Травень - пасіка</t>
  </si>
  <si>
    <t>Травень - бортництво</t>
  </si>
  <si>
    <t>Червень - пасіка</t>
  </si>
  <si>
    <t>Червень - бортництво</t>
  </si>
  <si>
    <t>Липень - пасіка</t>
  </si>
  <si>
    <t>Липень  - бортництво</t>
  </si>
  <si>
    <t>Серпень  - пасіка</t>
  </si>
  <si>
    <t>Серпень -  бортництво</t>
  </si>
  <si>
    <t>Вересень - пасіка</t>
  </si>
  <si>
    <t>Вересень - бортництво</t>
  </si>
  <si>
    <t>Разом за сезон</t>
  </si>
  <si>
    <t xml:space="preserve">Цей розділ узагальнює всі попередні розрахунки для визначення результатів роботи пасіки за перший рік. Ви можете також зробити прогноз, як змніться ці показники на другий рік проєкту. </t>
  </si>
  <si>
    <t>Обладнання для пасіки, яке буде використовуватись довше, ніж 1 сезон</t>
  </si>
  <si>
    <t>Якщо вам потрібно додати інші види обладнання чи послуг - додайте у вільних рядках. Якщо ви не плануєте щось придбавати, або воно у вас є вже - поставте 0 по кількості та вартості у відповідному рядку.</t>
  </si>
  <si>
    <t>Показники</t>
  </si>
  <si>
    <t>Перелік</t>
  </si>
  <si>
    <t xml:space="preserve">Кількість </t>
  </si>
  <si>
    <t xml:space="preserve">Ціна за 1, грн. </t>
  </si>
  <si>
    <t xml:space="preserve">Вартість загальна, грн. </t>
  </si>
  <si>
    <t>Значення за 1-й рік</t>
  </si>
  <si>
    <t xml:space="preserve">Прогноз на 2-й рік </t>
  </si>
  <si>
    <t xml:space="preserve">Вулики </t>
  </si>
  <si>
    <t xml:space="preserve">Інвестиції на створення пасіки, грн. </t>
  </si>
  <si>
    <t>Бджолопакети</t>
  </si>
  <si>
    <t>Додаткові рамки</t>
  </si>
  <si>
    <t>Годівниці</t>
  </si>
  <si>
    <t>Поїлки</t>
  </si>
  <si>
    <t>Захисний обяг для пасічника - комплект</t>
  </si>
  <si>
    <t>Димар</t>
  </si>
  <si>
    <t>КАЛЕНДАРНИЙ ПЛАН РОБОТИ ПАСІКИ НА РІК</t>
  </si>
  <si>
    <t>Спеціальні ножі</t>
  </si>
  <si>
    <t>Переносний ящик для рамок</t>
  </si>
  <si>
    <t>Причеп для перевезення вуликів</t>
  </si>
  <si>
    <t>Медогонка</t>
  </si>
  <si>
    <t>Ємність для зберігання меду</t>
  </si>
  <si>
    <t>Стіл для розпечатування рамок</t>
  </si>
  <si>
    <t>Сито</t>
  </si>
  <si>
    <t>Фільтр</t>
  </si>
  <si>
    <t xml:space="preserve">Доходи від продажу продукції, грн. </t>
  </si>
  <si>
    <t>Витрати на обслуговування пасіки за сезон, грн.</t>
  </si>
  <si>
    <t>Разом початкові  інвестиції</t>
  </si>
  <si>
    <t>Місяць</t>
  </si>
  <si>
    <t>Витрати на підтримку роботи пасіки протягом сезону</t>
  </si>
  <si>
    <t>В цій частині бізнес-плану необхідно навести витрати, які дозволяють забезпечити роботу пасіки протягом сезону і будуть повторюватись з сезону в сезон. Ці витрати поділяються на постійні, які не залежать від обсягу виробництва меду та змінні, які залежать від кількості продукції. У кожної пасіки ці витрати можуть відрізнятися. Якщо ви не плануєте витрати, наведені в таблиці, поставте 0 у відповідних комірках, якщо ви хочете додати витрати, запишіть їх у вільні рядки.</t>
  </si>
  <si>
    <t xml:space="preserve">Фінансовий результат за рік від операційної діяльності, грн. </t>
  </si>
  <si>
    <t xml:space="preserve">Постійні витрати за сезон - НЕ залежать від обсягів виробництва меду. </t>
  </si>
  <si>
    <t>Статті витрат</t>
  </si>
  <si>
    <t xml:space="preserve">Ціна за одиницю, грн. </t>
  </si>
  <si>
    <t>Оплата ЄСВ для зареєстрованих ФОП</t>
  </si>
  <si>
    <t>Рентабельнсть виробництва, %</t>
  </si>
  <si>
    <t>Оплата Єдиного податку для зареєстрованих ФОП</t>
  </si>
  <si>
    <t>Оплата військового збору для зареєстрованих ФОП</t>
  </si>
  <si>
    <t>Витрати на ветеринарні препарати для профілактики та лікування бджіл - умовний 1 комплект на рік на 1 бджолосімʼю</t>
  </si>
  <si>
    <t>Витрати на підгодовування бджіл з розрахунку на 1 бджолосімʼю</t>
  </si>
  <si>
    <t>Ремонт вуликів та підготовка їх до зими</t>
  </si>
  <si>
    <t>Витрати на рекламу та збут</t>
  </si>
  <si>
    <t>Амортизація обладнання (якщо передбачено)</t>
  </si>
  <si>
    <t>Разом постійних витрат</t>
  </si>
  <si>
    <t>Змінні витрати за сезон - ЗАЛЕЖАТЬ від обсягів виробництва меду</t>
  </si>
  <si>
    <t>Тара для фасування меду</t>
  </si>
  <si>
    <t>Витрати під час медозбору (паливо, електроенергія)</t>
  </si>
  <si>
    <t>Оплата додатково найманих працівників</t>
  </si>
  <si>
    <t>Інші змінні витрати (дрібний інвентар, рукавички тощо)</t>
  </si>
  <si>
    <t>…</t>
  </si>
  <si>
    <t>Січень</t>
  </si>
  <si>
    <t>Разом змінних витрат</t>
  </si>
  <si>
    <t>Лютий</t>
  </si>
  <si>
    <t>Березень</t>
  </si>
  <si>
    <t>Виробнича собівартість 1 кг меду</t>
  </si>
  <si>
    <t>Квітень</t>
  </si>
  <si>
    <t>Травень</t>
  </si>
  <si>
    <t>Червень</t>
  </si>
  <si>
    <t>Липень</t>
  </si>
  <si>
    <t>Серпень</t>
  </si>
  <si>
    <t>Точка беззбиткового виробництва, кг</t>
  </si>
  <si>
    <t>Вересень</t>
  </si>
  <si>
    <t>Жовтень</t>
  </si>
  <si>
    <t>Листопад</t>
  </si>
  <si>
    <t>Грудень</t>
  </si>
  <si>
    <t>ОСНОВНА ДІЯЛЬНІСТЬ</t>
  </si>
  <si>
    <t>Стан пасіки</t>
  </si>
  <si>
    <t>Пасіки ще немає</t>
  </si>
  <si>
    <t>Формування пасіки</t>
  </si>
  <si>
    <t>Початковий розвиток</t>
  </si>
  <si>
    <t>Стабілізація сімей</t>
  </si>
  <si>
    <t>Завершення активного сезону</t>
  </si>
  <si>
    <t>Підготовка до зимівлі</t>
  </si>
  <si>
    <t>Завершення робіт</t>
  </si>
  <si>
    <t>Зимовий спокій</t>
  </si>
  <si>
    <t>Зимівля</t>
  </si>
  <si>
    <t>Основні дії</t>
  </si>
  <si>
    <t>Вивчення основ бджільництва, вибір системи вуликів</t>
  </si>
  <si>
    <t>Планування кількості сімей, пошук постачальників</t>
  </si>
  <si>
    <t>Підготовка вуликів, рамок, місця для пасіки</t>
  </si>
  <si>
    <t>Узгодження строків купівлі бджолопакетів</t>
  </si>
  <si>
    <t>Придбання бджолопакетів, переселення у вулики</t>
  </si>
  <si>
    <t>Контроль матки, розплоду, поступове розширення гнізда</t>
  </si>
  <si>
    <t>Підтримка розвитку, контроль кормів</t>
  </si>
  <si>
    <t>Соціальний та екологічний вплив проєкту</t>
  </si>
  <si>
    <r>
      <rPr>
        <rFont val="Times New Roman"/>
        <i/>
        <color rgb="FF0C3512"/>
        <sz val="14.0"/>
      </rPr>
      <t>Обов’язкова обробка від кліща </t>
    </r>
    <r>
      <rPr>
        <rFont val="Times New Roman"/>
        <b/>
        <i/>
        <color rgb="FF222222"/>
        <sz val="14.0"/>
      </rPr>
      <t>Varroa destructor</t>
    </r>
    <r>
      <rPr>
        <rFont val="Times New Roman"/>
        <i/>
        <color rgb="FF000000"/>
        <sz val="14.0"/>
      </rPr>
      <t>, оцінка сили сімей</t>
    </r>
  </si>
  <si>
    <t>Формування гнізда, закладання кормів</t>
  </si>
  <si>
    <r>
      <rPr>
        <rFont val="Times New Roman"/>
        <i/>
        <color rgb="FF0C3512"/>
        <sz val="14.0"/>
      </rPr>
      <t>Контрольна (осіння) обробка від </t>
    </r>
    <r>
      <rPr>
        <rFont val="Times New Roman"/>
        <b/>
        <i/>
        <color rgb="FF222222"/>
        <sz val="14.0"/>
      </rPr>
      <t>Varroa destructor</t>
    </r>
    <r>
      <rPr>
        <rFont val="Times New Roman"/>
        <b/>
        <i/>
        <color rgb="FF000000"/>
        <sz val="14.0"/>
      </rPr>
      <t> </t>
    </r>
    <r>
      <rPr>
        <rFont val="Times New Roman"/>
        <i/>
        <color rgb="FF000000"/>
        <sz val="14.0"/>
      </rPr>
      <t>, остаточна оцінка сімей</t>
    </r>
  </si>
  <si>
    <t>Матриця SWOT</t>
  </si>
  <si>
    <t>Мінімальний контроль</t>
  </si>
  <si>
    <t>Спостереження без втручання</t>
  </si>
  <si>
    <t>Рівні впливу</t>
  </si>
  <si>
    <t>БОРТНИЦТВО</t>
  </si>
  <si>
    <t>Позитивний вплив</t>
  </si>
  <si>
    <t>Негативний вплив</t>
  </si>
  <si>
    <t>Напишіть, який вплив буде мати впровадження вашого проєкту на вашу громаду</t>
  </si>
  <si>
    <t>Основні роботи</t>
  </si>
  <si>
    <t>Зимовий спокій. Спостереження без втручання.</t>
  </si>
  <si>
    <t>Напишіть, який вплив буде мати впровадження вашого проєкту на вразливі категорії населення</t>
  </si>
  <si>
    <t>Напишіть, який вплив буде мати впровадження вашого проєкту на навколишнє середовище</t>
  </si>
  <si>
    <t>Оцінка стану після зими.</t>
  </si>
  <si>
    <t>Обмежений весняний огляд.</t>
  </si>
  <si>
    <t>Підготовка нових колод.</t>
  </si>
  <si>
    <t>Роїння та заселення.</t>
  </si>
  <si>
    <t>Основний медозбір.</t>
  </si>
  <si>
    <t>Вересовий взяток (за наявності).</t>
  </si>
  <si>
    <t>Осінній відбір меду.</t>
  </si>
  <si>
    <t>Підготовка до зими.</t>
  </si>
  <si>
    <t>Контроль стану.</t>
  </si>
  <si>
    <t>Повний спокій.</t>
  </si>
  <si>
    <t>ПЛАН РУХУ ГРОШОВИХ КОШТІВ</t>
  </si>
  <si>
    <t>РАЗОМ</t>
  </si>
  <si>
    <t>Залишок коштів на початок періоду, грн</t>
  </si>
  <si>
    <t>перевірка</t>
  </si>
  <si>
    <t>ДОХОДИ (осн.діяльність), грн</t>
  </si>
  <si>
    <t>Все вірно</t>
  </si>
  <si>
    <t>ДОХОДИ (бортництво), грн</t>
  </si>
  <si>
    <t>ІНШІ ДЖЕРАЛА НАДХОДЖЕНЬ</t>
  </si>
  <si>
    <t>РАЗОМ ДОХОДИ, грн</t>
  </si>
  <si>
    <t>Управління ризиками</t>
  </si>
  <si>
    <t>Заповніть таблицю (жовті комірки). Опишіть ризики, з якими може стикнутися ваш бізнес та інструменти, якими ви можете зменшити ці ризики. Наприклад, страхування, навчання, мережування, кооперація, тощо</t>
  </si>
  <si>
    <t>Аналіз ризиків</t>
  </si>
  <si>
    <t>Категорії ризиків</t>
  </si>
  <si>
    <t>ВИТРАТИ (осн.діяльність), грн</t>
  </si>
  <si>
    <t>Ризики</t>
  </si>
  <si>
    <t>ВИТРАТИ (бортництво), грн</t>
  </si>
  <si>
    <t>Інструменти управління ризиками</t>
  </si>
  <si>
    <t>Зовнішні: залежать від політичної ситуації, зміни законодавства, ринкових умов тощо</t>
  </si>
  <si>
    <t>РАЗОМ ВИТРАТИ, грн</t>
  </si>
  <si>
    <t>Внутрішні: залежать від ефективності роботи самого підприємця</t>
  </si>
  <si>
    <t>Залишок коштів на кінець періоду, грн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</si>
</sst>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_ ;[Red]\-#,##0.00\ "/>
    <numFmt numFmtId="165" formatCode="#,##0.000_ ;[Red]\-#,##0.000\ "/>
  </numFmts>
  <fonts count="59">
    <font>
      <sz val="12.0"/>
      <color theme="1"/>
      <name val="Aptos narrow"/>
      <scheme val="minor"/>
    </font>
    <font>
      <sz val="14.0"/>
      <color theme="1"/>
      <name val="Times New Roman"/>
    </font>
    <font>
      <b/>
      <sz val="16.0"/>
      <color rgb="FF6E0D03"/>
      <name val="Arial"/>
    </font>
    <font>
      <sz val="14.0"/>
      <color theme="1"/>
      <name val="Aptos narrow"/>
    </font>
    <font>
      <b/>
      <sz val="18.0"/>
      <color rgb="FF0768B1"/>
      <name val="Arial"/>
    </font>
    <font/>
    <font>
      <b/>
      <i/>
      <sz val="14.0"/>
      <color rgb="FF0768B1"/>
      <name val="Times New Roman"/>
    </font>
    <font>
      <sz val="14.0"/>
      <color theme="1"/>
      <name val="Arial"/>
    </font>
    <font>
      <b/>
      <i/>
      <sz val="14.0"/>
      <color rgb="FF6E0D03"/>
      <name val="Arial"/>
    </font>
    <font>
      <b/>
      <sz val="14.0"/>
      <color rgb="FF0768B1"/>
      <name val="Times New Roman"/>
    </font>
    <font>
      <b/>
      <sz val="16.0"/>
      <color theme="0"/>
      <name val="Arial"/>
    </font>
    <font>
      <b/>
      <sz val="14.0"/>
      <color rgb="FF142855"/>
      <name val="Times New Roman"/>
    </font>
    <font>
      <b/>
      <sz val="14.0"/>
      <color rgb="FF6E0D03"/>
      <name val="Times New Roman"/>
    </font>
    <font>
      <sz val="14.0"/>
      <color rgb="FF0768B1"/>
      <name val="Times New Roman"/>
    </font>
    <font>
      <sz val="14.0"/>
      <color rgb="FF6E0D03"/>
      <name val="Times New Roman"/>
    </font>
    <font>
      <b/>
      <sz val="14.0"/>
      <color theme="0"/>
      <name val="Times New Roman"/>
    </font>
    <font>
      <sz val="14.0"/>
      <color theme="0"/>
      <name val="Times New Roman"/>
    </font>
    <font>
      <sz val="14.0"/>
      <color rgb="FF262626"/>
      <name val="Times New Roman"/>
    </font>
    <font>
      <b/>
      <sz val="14.0"/>
      <color rgb="FF262626"/>
      <name val="Times New Roman"/>
    </font>
    <font>
      <sz val="12.0"/>
      <color theme="1"/>
      <name val="Arial"/>
    </font>
    <font>
      <b/>
      <sz val="14.0"/>
      <color theme="1"/>
      <name val="Times New Roman"/>
    </font>
    <font>
      <sz val="12.0"/>
      <color theme="0"/>
      <name val="Aptos narrow"/>
    </font>
    <font>
      <sz val="14.0"/>
      <color rgb="FF0C3512"/>
      <name val="Arial"/>
    </font>
    <font>
      <sz val="14.0"/>
      <color rgb="FF000000"/>
      <name val="Arial"/>
    </font>
    <font>
      <sz val="14.0"/>
      <color rgb="FF262626"/>
      <name val="Arial"/>
    </font>
    <font>
      <sz val="12.0"/>
      <color rgb="FF262626"/>
      <name val="Arial"/>
    </font>
    <font>
      <b/>
      <i/>
      <sz val="14.0"/>
      <color rgb="FF6E0D02"/>
      <name val="Arial"/>
    </font>
    <font>
      <sz val="12.0"/>
      <color theme="1"/>
      <name val="Aptos Narrow"/>
    </font>
    <font>
      <b/>
      <sz val="14.0"/>
      <color theme="0"/>
      <name val="Arial"/>
    </font>
    <font>
      <i/>
      <sz val="14.0"/>
      <color rgb="FF6E0D02"/>
      <name val="Arial"/>
    </font>
    <font>
      <sz val="12.0"/>
      <color rgb="FF0C3512"/>
      <name val="Arial"/>
    </font>
    <font>
      <sz val="12.0"/>
      <color theme="1"/>
      <name val="Aptos narrow"/>
    </font>
    <font>
      <b/>
      <sz val="18.0"/>
      <color theme="0"/>
      <name val="Arial"/>
    </font>
    <font>
      <i/>
      <sz val="12.0"/>
      <color rgb="FF0C3512"/>
      <name val="Arial"/>
    </font>
    <font>
      <sz val="12.0"/>
      <color rgb="FF000000"/>
      <name val="Arial"/>
    </font>
    <font>
      <b/>
      <sz val="14.0"/>
      <color theme="1"/>
      <name val="Arial"/>
    </font>
    <font>
      <u/>
      <sz val="14.0"/>
      <color rgb="FF0C3512"/>
      <name val="Arial"/>
    </font>
    <font>
      <b/>
      <sz val="12.0"/>
      <color theme="1"/>
      <name val="Aptos narrow"/>
    </font>
    <font>
      <i/>
      <sz val="12.0"/>
      <color theme="1"/>
      <name val="Arial"/>
    </font>
    <font>
      <sz val="12.0"/>
      <color rgb="FF6E0D03"/>
      <name val="Arial"/>
    </font>
    <font>
      <b/>
      <sz val="14.0"/>
      <color rgb="FF000000"/>
      <name val="Arial"/>
    </font>
    <font>
      <b/>
      <sz val="14.0"/>
      <color rgb="FFFFFFFF"/>
      <name val="Arial"/>
    </font>
    <font>
      <b/>
      <sz val="16.0"/>
      <color rgb="FFFFFFFF"/>
      <name val="Arial"/>
    </font>
    <font>
      <b/>
      <sz val="12.0"/>
      <color theme="1"/>
      <name val="Arial"/>
    </font>
    <font>
      <sz val="16.0"/>
      <color theme="1"/>
      <name val="Arial"/>
    </font>
    <font>
      <i/>
      <sz val="14.0"/>
      <color rgb="FF6E0D03"/>
      <name val="Arial"/>
    </font>
    <font>
      <b/>
      <sz val="14.0"/>
      <color rgb="FF0070C0"/>
      <name val="Times New Roman"/>
    </font>
    <font>
      <b/>
      <sz val="11.0"/>
      <color rgb="FF0070C0"/>
      <name val="Times New Roman"/>
    </font>
    <font>
      <b/>
      <sz val="11.0"/>
      <color rgb="FF0000FF"/>
      <name val="Times New Roman"/>
    </font>
    <font>
      <b/>
      <sz val="14.0"/>
      <color rgb="FF0C3512"/>
      <name val="Arial"/>
    </font>
    <font>
      <b/>
      <sz val="12.0"/>
      <color rgb="FF0070C0"/>
      <name val="Times New Roman"/>
    </font>
    <font>
      <sz val="12.0"/>
      <color theme="1"/>
      <name val="Times New Roman"/>
    </font>
    <font>
      <b/>
      <sz val="14.0"/>
      <color rgb="FF0000FF"/>
      <name val="Times New Roman"/>
    </font>
    <font>
      <b/>
      <sz val="14.0"/>
      <color rgb="FF0C3512"/>
      <name val="Times New Roman"/>
    </font>
    <font>
      <i/>
      <sz val="14.0"/>
      <color rgb="FF0C3512"/>
      <name val="Times New Roman"/>
    </font>
    <font>
      <b/>
      <sz val="12.0"/>
      <color rgb="FF0000FF"/>
      <name val="Times New Roman"/>
    </font>
    <font>
      <sz val="12.0"/>
      <color rgb="FF0C3512"/>
      <name val="Times New Roman"/>
    </font>
    <font>
      <b/>
      <sz val="12.0"/>
      <color rgb="FF0C3512"/>
      <name val="Times New Roman"/>
    </font>
    <font>
      <b/>
      <sz val="12.0"/>
      <color theme="1"/>
      <name val="Times New Roman"/>
    </font>
  </fonts>
  <fills count="1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FFFF"/>
        <bgColor rgb="FFFFFFFF"/>
      </patternFill>
    </fill>
    <fill>
      <patternFill patternType="solid">
        <fgColor rgb="FF0768B1"/>
        <bgColor rgb="FF0768B1"/>
      </patternFill>
    </fill>
    <fill>
      <patternFill patternType="solid">
        <fgColor rgb="FFD8D8D8"/>
        <bgColor rgb="FFD8D8D8"/>
      </patternFill>
    </fill>
    <fill>
      <patternFill patternType="solid">
        <fgColor rgb="FFFFF3CC"/>
        <bgColor rgb="FFFFF3CC"/>
      </patternFill>
    </fill>
    <fill>
      <patternFill patternType="solid">
        <fgColor rgb="FFFFF2CC"/>
        <bgColor rgb="FFFFF2CC"/>
      </patternFill>
    </fill>
    <fill>
      <patternFill patternType="solid">
        <fgColor rgb="FFF5FED2"/>
        <bgColor rgb="FFF5FED2"/>
      </patternFill>
    </fill>
    <fill>
      <patternFill patternType="solid">
        <fgColor rgb="FFC1F0C8"/>
        <bgColor rgb="FFC1F0C8"/>
      </patternFill>
    </fill>
  </fills>
  <borders count="95">
    <border/>
    <border>
      <left/>
      <right/>
      <top/>
      <bottom/>
    </border>
    <border>
      <left/>
      <top/>
      <bottom/>
    </border>
    <border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5B0F00"/>
      </left>
      <top style="medium">
        <color rgb="FF5B0F00"/>
      </top>
      <bottom style="medium">
        <color rgb="FF5B0F00"/>
      </bottom>
    </border>
    <border>
      <right style="medium">
        <color rgb="FF5B0F00"/>
      </right>
      <top style="medium">
        <color rgb="FF5B0F00"/>
      </top>
      <bottom style="medium">
        <color rgb="FF5B0F00"/>
      </bottom>
    </border>
    <border>
      <left style="medium">
        <color rgb="FF0C3512"/>
      </left>
      <top style="medium">
        <color rgb="FF0C3512"/>
      </top>
    </border>
    <border>
      <top style="medium">
        <color rgb="FF0C3512"/>
      </top>
    </border>
    <border>
      <right style="medium">
        <color rgb="FF0C3512"/>
      </right>
      <top style="medium">
        <color rgb="FF0C3512"/>
      </top>
    </border>
    <border>
      <right style="thin">
        <color rgb="FFFFFFFF"/>
      </right>
      <top style="thin">
        <color rgb="FF000000"/>
      </top>
      <bottom style="thin">
        <color rgb="FF000000"/>
      </bottom>
    </border>
    <border>
      <left style="medium">
        <color rgb="FF0C3512"/>
      </left>
    </border>
    <border>
      <right style="medium">
        <color rgb="FF0C3512"/>
      </right>
    </border>
    <border>
      <left style="medium">
        <color rgb="FF0C3512"/>
      </left>
      <bottom style="medium">
        <color rgb="FF0C3512"/>
      </bottom>
    </border>
    <border>
      <bottom style="medium">
        <color rgb="FF0C3512"/>
      </bottom>
    </border>
    <border>
      <right style="medium">
        <color rgb="FF0C3512"/>
      </right>
      <bottom style="medium">
        <color rgb="FF0C3512"/>
      </bottom>
    </border>
    <border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top/>
      <bottom/>
    </border>
    <border>
      <left style="thin">
        <color rgb="FFFFFFFF"/>
      </left>
      <right style="thin">
        <color rgb="FFFFFFFF"/>
      </right>
      <bottom style="thin">
        <color rgb="FF000000"/>
      </bottom>
    </border>
    <border>
      <left style="thin">
        <color rgb="FFFFFFFF"/>
      </left>
      <top style="thin">
        <color rgb="FF7F7F7F"/>
      </top>
      <bottom style="thin">
        <color rgb="FF7F7F7F"/>
      </bottom>
    </border>
    <border>
      <top style="thin">
        <color rgb="FF7F7F7F"/>
      </top>
      <bottom style="thin">
        <color rgb="FF7F7F7F"/>
      </bottom>
    </border>
    <border>
      <right style="thin">
        <color rgb="FFFFFFFF"/>
      </right>
      <top style="thin">
        <color rgb="FF7F7F7F"/>
      </top>
      <bottom style="thin">
        <color rgb="FF7F7F7F"/>
      </bottom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</border>
    <border>
      <right/>
      <top style="thin">
        <color rgb="FF7F7F7F"/>
      </top>
      <bottom style="thin">
        <color rgb="FF7F7F7F"/>
      </bottom>
    </border>
    <border>
      <left/>
      <top style="thin">
        <color rgb="FF7F7F7F"/>
      </top>
      <bottom style="thin">
        <color rgb="FF7F7F7F"/>
      </bottom>
    </border>
    <border>
      <left style="thin">
        <color rgb="FFFFFFFF"/>
      </left>
      <top/>
      <bottom/>
    </border>
    <border>
      <left style="thin">
        <color rgb="FFBF9000"/>
      </left>
      <top/>
      <bottom/>
    </border>
    <border>
      <top style="thin">
        <color rgb="FF7F7F7F"/>
      </top>
    </border>
    <border>
      <left style="thin">
        <color rgb="FFFFFFFF"/>
      </left>
      <right style="thin">
        <color rgb="FFFFFFFF"/>
      </right>
    </border>
    <border>
      <left style="thin">
        <color rgb="FFFFFFFF"/>
      </left>
      <right/>
      <top style="thin">
        <color theme="0"/>
      </top>
      <bottom style="thin">
        <color rgb="FF000000"/>
      </bottom>
    </border>
    <border>
      <left/>
      <right/>
      <top style="thin">
        <color rgb="FF7F7F7F"/>
      </top>
      <bottom/>
    </border>
    <border>
      <bottom style="thin">
        <color rgb="FF7F7F7F"/>
      </bottom>
    </border>
    <border>
      <left/>
      <top/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/>
      <bottom style="thin">
        <color rgb="FF7F7F7F"/>
      </bottom>
    </border>
    <border>
      <right/>
      <top/>
      <bottom style="thin">
        <color rgb="FF7F7F7F"/>
      </bottom>
    </border>
    <border>
      <left style="thin">
        <color rgb="FF7F7F7F"/>
      </left>
      <right/>
      <top/>
      <bottom style="thin">
        <color rgb="FF7F7F7F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7F7F7F"/>
      </left>
      <right/>
      <top style="thin">
        <color rgb="FF7F7F7F"/>
      </top>
      <bottom style="thin">
        <color rgb="FF7F7F7F"/>
      </bottom>
    </border>
    <border>
      <left style="thin">
        <color rgb="FFFFFFFF"/>
      </left>
      <right style="thin">
        <color rgb="FFFFFFFF"/>
      </right>
      <top/>
      <bottom style="thin">
        <color rgb="FF000000"/>
      </bottom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000000"/>
      </top>
    </border>
    <border>
      <left style="thin">
        <color theme="0"/>
      </left>
      <top style="thin">
        <color theme="0"/>
      </top>
      <bottom style="thin">
        <color theme="0"/>
      </bottom>
    </border>
    <border>
      <top style="thin">
        <color theme="0"/>
      </top>
      <bottom style="thin">
        <color theme="0"/>
      </bottom>
    </border>
    <border>
      <right style="thin">
        <color theme="0"/>
      </right>
      <top style="thin">
        <color theme="0"/>
      </top>
      <bottom style="thin">
        <color theme="0"/>
      </bottom>
    </border>
    <border>
      <left/>
      <right/>
      <top style="thin">
        <color rgb="FF000000"/>
      </top>
      <bottom/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medium">
        <color rgb="FF6E0D03"/>
      </left>
      <top style="medium">
        <color rgb="FF6E0D03"/>
      </top>
      <bottom style="medium">
        <color rgb="FF6E0D03"/>
      </bottom>
    </border>
    <border>
      <top style="medium">
        <color rgb="FF6E0D03"/>
      </top>
      <bottom style="medium">
        <color rgb="FF6E0D03"/>
      </bottom>
    </border>
    <border>
      <right style="medium">
        <color rgb="FF6E0D03"/>
      </right>
      <top style="medium">
        <color rgb="FF6E0D03"/>
      </top>
      <bottom style="medium">
        <color rgb="FF6E0D03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FFFFFF"/>
      </right>
      <top/>
    </border>
    <border>
      <left style="thin">
        <color rgb="FFFFFFFF"/>
      </left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/>
      <right style="medium">
        <color rgb="FF000000"/>
      </right>
      <top/>
      <bottom/>
    </border>
    <border>
      <left style="medium">
        <color rgb="FF000000"/>
      </left>
      <right style="thin">
        <color rgb="FFFFFFFF"/>
      </right>
      <bottom style="medium">
        <color rgb="FF000000"/>
      </bottom>
    </border>
    <border>
      <left style="thin">
        <color rgb="FFFFFFFF"/>
      </left>
      <right style="thin">
        <color rgb="FF000000"/>
      </right>
      <top style="thin">
        <color rgb="FFFFFFFF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FFFFFF"/>
      </top>
      <bottom style="medium">
        <color rgb="FF000000"/>
      </bottom>
    </border>
    <border>
      <left/>
      <right style="medium">
        <color rgb="FF000000"/>
      </right>
      <top style="thin">
        <color rgb="FFFFFFFF"/>
      </top>
      <bottom style="medium">
        <color rgb="FF000000"/>
      </bottom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/>
      <right/>
      <top/>
      <bottom style="medium">
        <color rgb="FF000000"/>
      </bottom>
    </border>
    <border>
      <left style="thin">
        <color rgb="FFFFFFFF"/>
      </left>
      <right style="thin">
        <color rgb="FFFFFFFF"/>
      </right>
      <bottom/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/>
    </border>
    <border>
      <left style="thin">
        <color rgb="FFFFFFFF"/>
      </left>
      <right/>
      <top style="thin">
        <color rgb="FFFFFFFF"/>
      </top>
      <bottom/>
    </border>
    <border>
      <left style="medium">
        <color rgb="FF000000"/>
      </left>
      <right style="thin">
        <color rgb="FFFFFFFF"/>
      </right>
      <top/>
      <bottom/>
    </border>
    <border>
      <left style="thin">
        <color rgb="FFBF9000"/>
      </left>
      <right style="thin">
        <color rgb="FFBF9000"/>
      </right>
      <top style="thin">
        <color rgb="FFBF9000"/>
      </top>
      <bottom style="thin">
        <color rgb="FFBF9000"/>
      </bottom>
    </border>
    <border>
      <left style="thin">
        <color rgb="FFFFFFFF"/>
      </lef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left/>
      <right style="thin">
        <color rgb="FFFFFFFF"/>
      </right>
      <top/>
      <bottom/>
    </border>
    <border>
      <left style="thin">
        <color rgb="FFBF9000"/>
      </left>
      <right style="thin">
        <color rgb="FF000000"/>
      </right>
      <top style="medium">
        <color rgb="FF000000"/>
      </top>
      <bottom style="thin">
        <color rgb="FFBF9000"/>
      </bottom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</border>
    <border>
      <left/>
      <right style="medium">
        <color rgb="FF000000"/>
      </right>
      <top style="medium">
        <color rgb="FF000000"/>
      </top>
    </border>
    <border>
      <left/>
      <right style="medium">
        <color rgb="FF000000"/>
      </right>
    </border>
    <border>
      <left/>
      <right style="medium">
        <color rgb="FF000000"/>
      </right>
      <bottom style="medium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/>
    </border>
  </borders>
  <cellStyleXfs count="1">
    <xf borderId="0" fillId="0" fontId="0" numFmtId="0" applyAlignment="1" applyFont="1"/>
  </cellStyleXfs>
  <cellXfs count="2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shrinkToFit="0" wrapText="1"/>
    </xf>
    <xf borderId="1" fillId="2" fontId="1" numFmtId="0" xfId="0" applyBorder="1" applyFill="1" applyFont="1"/>
    <xf borderId="0" fillId="0" fontId="3" numFmtId="0" xfId="0" applyFont="1"/>
    <xf borderId="2" fillId="3" fontId="4" numFmtId="0" xfId="0" applyAlignment="1" applyBorder="1" applyFill="1" applyFont="1">
      <alignment shrinkToFit="0" vertical="center" wrapText="1"/>
    </xf>
    <xf borderId="3" fillId="0" fontId="5" numFmtId="0" xfId="0" applyBorder="1" applyFont="1"/>
    <xf borderId="4" fillId="0" fontId="6" numFmtId="0" xfId="0" applyAlignment="1" applyBorder="1" applyFont="1">
      <alignment horizontal="center" readingOrder="0" shrinkToFit="0" vertical="center" wrapText="1"/>
    </xf>
    <xf borderId="0" fillId="0" fontId="7" numFmtId="0" xfId="0" applyAlignment="1" applyFont="1">
      <alignment shrinkToFit="0" wrapText="1"/>
    </xf>
    <xf borderId="5" fillId="0" fontId="5" numFmtId="0" xfId="0" applyBorder="1" applyFont="1"/>
    <xf borderId="6" fillId="0" fontId="5" numFmtId="0" xfId="0" applyBorder="1" applyFont="1"/>
    <xf borderId="7" fillId="4" fontId="8" numFmtId="0" xfId="0" applyAlignment="1" applyBorder="1" applyFill="1" applyFont="1">
      <alignment shrinkToFit="0" vertical="center" wrapText="1"/>
    </xf>
    <xf borderId="8" fillId="0" fontId="5" numFmtId="0" xfId="0" applyBorder="1" applyFont="1"/>
    <xf borderId="9" fillId="0" fontId="9" numFmtId="0" xfId="0" applyAlignment="1" applyBorder="1" applyFont="1">
      <alignment horizontal="center" vertical="center"/>
    </xf>
    <xf borderId="10" fillId="0" fontId="5" numFmtId="0" xfId="0" applyBorder="1" applyFont="1"/>
    <xf borderId="4" fillId="5" fontId="10" numFmtId="0" xfId="0" applyAlignment="1" applyBorder="1" applyFill="1" applyFont="1">
      <alignment shrinkToFit="0" vertical="center" wrapText="1"/>
    </xf>
    <xf borderId="11" fillId="0" fontId="5" numFmtId="0" xfId="0" applyBorder="1" applyFont="1"/>
    <xf borderId="12" fillId="0" fontId="7" numFmtId="0" xfId="0" applyAlignment="1" applyBorder="1" applyFont="1">
      <alignment vertical="center"/>
    </xf>
    <xf borderId="0" fillId="0" fontId="11" numFmtId="0" xfId="0" applyAlignment="1" applyFont="1">
      <alignment shrinkToFit="0" vertical="center" wrapText="1"/>
    </xf>
    <xf borderId="13" fillId="0" fontId="12" numFmtId="0" xfId="0" applyAlignment="1" applyBorder="1" applyFont="1">
      <alignment shrinkToFit="0" vertical="center" wrapText="1"/>
    </xf>
    <xf borderId="0" fillId="0" fontId="12" numFmtId="0" xfId="0" applyAlignment="1" applyFont="1">
      <alignment shrinkToFit="0" vertical="center" wrapText="1"/>
    </xf>
    <xf borderId="14" fillId="0" fontId="12" numFmtId="0" xfId="0" applyAlignment="1" applyBorder="1" applyFont="1">
      <alignment shrinkToFit="0" vertical="center" wrapText="1"/>
    </xf>
    <xf borderId="13" fillId="0" fontId="13" numFmtId="0" xfId="0" applyAlignment="1" applyBorder="1" applyFont="1">
      <alignment horizontal="center" vertical="center"/>
    </xf>
    <xf borderId="14" fillId="0" fontId="5" numFmtId="0" xfId="0" applyBorder="1" applyFont="1"/>
    <xf borderId="15" fillId="0" fontId="14" numFmtId="0" xfId="0" applyAlignment="1" applyBorder="1" applyFont="1">
      <alignment horizontal="left" shrinkToFit="0" vertical="center" wrapText="1"/>
    </xf>
    <xf borderId="16" fillId="0" fontId="5" numFmtId="0" xfId="0" applyBorder="1" applyFont="1"/>
    <xf borderId="17" fillId="0" fontId="5" numFmtId="0" xfId="0" applyBorder="1" applyFont="1"/>
    <xf borderId="0" fillId="0" fontId="1" numFmtId="0" xfId="0" applyAlignment="1" applyFont="1">
      <alignment vertical="center"/>
    </xf>
    <xf borderId="1" fillId="5" fontId="15" numFmtId="0" xfId="0" applyAlignment="1" applyBorder="1" applyFill="1" applyFont="1">
      <alignment vertical="center"/>
    </xf>
    <xf borderId="1" fillId="5" fontId="16" numFmtId="0" xfId="0" applyAlignment="1" applyBorder="1" applyFill="1" applyFont="1">
      <alignment vertical="center"/>
    </xf>
    <xf borderId="0" fillId="0" fontId="17" numFmtId="0" xfId="0" applyFont="1"/>
    <xf borderId="0" fillId="0" fontId="17" numFmtId="0" xfId="0" applyAlignment="1" applyFont="1">
      <alignment shrinkToFit="0" vertical="center" wrapText="1"/>
    </xf>
    <xf borderId="18" fillId="0" fontId="18" numFmtId="0" xfId="0" applyAlignment="1" applyBorder="1" applyFont="1">
      <alignment horizontal="left" shrinkToFit="0" vertical="center" wrapText="1"/>
    </xf>
    <xf borderId="18" fillId="0" fontId="5" numFmtId="0" xfId="0" applyBorder="1" applyFont="1"/>
    <xf borderId="18" fillId="0" fontId="17" numFmtId="0" xfId="0" applyBorder="1" applyFont="1"/>
    <xf borderId="0" fillId="0" fontId="19" numFmtId="0" xfId="0" applyFont="1"/>
    <xf borderId="0" fillId="0" fontId="20" numFmtId="0" xfId="0" applyAlignment="1" applyFont="1">
      <alignment horizontal="left" vertical="center"/>
    </xf>
    <xf borderId="0" fillId="0" fontId="19" numFmtId="0" xfId="0" applyAlignment="1" applyFont="1">
      <alignment vertical="center"/>
    </xf>
    <xf borderId="18" fillId="0" fontId="20" numFmtId="0" xfId="0" applyAlignment="1" applyBorder="1" applyFont="1">
      <alignment horizontal="left" vertical="center"/>
    </xf>
    <xf borderId="18" fillId="0" fontId="1" numFmtId="0" xfId="0" applyBorder="1" applyFont="1"/>
    <xf borderId="18" fillId="0" fontId="1" numFmtId="0" xfId="0" applyAlignment="1" applyBorder="1" applyFont="1">
      <alignment horizontal="left" shrinkToFit="0" vertical="center" wrapText="1"/>
    </xf>
    <xf borderId="2" fillId="6" fontId="4" numFmtId="0" xfId="0" applyAlignment="1" applyBorder="1" applyFill="1" applyFont="1">
      <alignment horizontal="left" vertical="center"/>
    </xf>
    <xf borderId="19" fillId="6" fontId="19" numFmtId="0" xfId="0" applyAlignment="1" applyBorder="1" applyFill="1" applyFont="1">
      <alignment horizontal="left" shrinkToFit="0" vertical="center" wrapText="1"/>
    </xf>
    <xf borderId="20" fillId="0" fontId="5" numFmtId="0" xfId="0" applyBorder="1" applyFont="1"/>
    <xf borderId="1" fillId="4" fontId="21" numFmtId="0" xfId="0" applyBorder="1" applyFill="1" applyFont="1"/>
    <xf borderId="2" fillId="2" fontId="8" numFmtId="0" xfId="0" applyAlignment="1" applyBorder="1" applyFill="1" applyFont="1">
      <alignment horizontal="left" shrinkToFit="0" vertical="center" wrapText="1"/>
    </xf>
    <xf borderId="21" fillId="0" fontId="22" numFmtId="0" xfId="0" applyAlignment="1" applyBorder="1" applyFont="1">
      <alignment shrinkToFit="0" vertical="center" wrapText="1"/>
    </xf>
    <xf borderId="22" fillId="2" fontId="23" numFmtId="0" xfId="0" applyAlignment="1" applyBorder="1" applyFill="1" applyFont="1">
      <alignment shrinkToFit="0" vertical="center" wrapText="1"/>
    </xf>
    <xf borderId="23" fillId="0" fontId="5" numFmtId="0" xfId="0" applyBorder="1" applyFont="1"/>
    <xf borderId="24" fillId="0" fontId="5" numFmtId="0" xfId="0" applyBorder="1" applyFont="1"/>
    <xf borderId="22" fillId="7" fontId="8" numFmtId="0" xfId="0" applyAlignment="1" applyBorder="1" applyFill="1" applyFont="1">
      <alignment horizontal="center" shrinkToFit="0" vertical="center" wrapText="1"/>
    </xf>
    <xf borderId="25" fillId="0" fontId="22" numFmtId="0" xfId="0" applyAlignment="1" applyBorder="1" applyFont="1">
      <alignment shrinkToFit="0" vertical="center" wrapText="1"/>
    </xf>
    <xf borderId="22" fillId="2" fontId="23" numFmtId="0" xfId="0" applyAlignment="1" applyBorder="1" applyFill="1" applyFont="1">
      <alignment horizontal="left" shrinkToFit="0" vertical="center" wrapText="1"/>
    </xf>
    <xf borderId="22" fillId="7" fontId="8" numFmtId="14" xfId="0" applyAlignment="1" applyBorder="1" applyFill="1" applyFont="1" applyNumberFormat="1">
      <alignment horizontal="center" shrinkToFit="0" vertical="center" wrapText="1"/>
    </xf>
    <xf borderId="26" fillId="0" fontId="5" numFmtId="0" xfId="0" applyBorder="1" applyFont="1"/>
    <xf borderId="22" fillId="0" fontId="24" numFmtId="0" xfId="0" applyAlignment="1" applyBorder="1" applyFont="1">
      <alignment shrinkToFit="0" vertical="center" wrapText="1"/>
    </xf>
    <xf borderId="24" fillId="0" fontId="25" numFmtId="0" xfId="0" applyAlignment="1" applyBorder="1" applyFont="1">
      <alignment vertical="center"/>
    </xf>
    <xf borderId="22" fillId="7" fontId="26" numFmtId="0" xfId="0" applyAlignment="1" applyBorder="1" applyFill="1" applyFont="1">
      <alignment horizontal="center" vertical="center"/>
    </xf>
    <xf borderId="23" fillId="0" fontId="24" numFmtId="0" xfId="0" applyAlignment="1" applyBorder="1" applyFont="1">
      <alignment horizontal="left" shrinkToFit="0" vertical="center" wrapText="1"/>
    </xf>
    <xf borderId="27" fillId="7" fontId="27" numFmtId="0" xfId="0" applyAlignment="1" applyBorder="1" applyFill="1" applyFont="1">
      <alignment horizontal="left" shrinkToFit="0" vertical="center" wrapText="1"/>
    </xf>
    <xf borderId="19" fillId="6" fontId="19" numFmtId="49" xfId="0" applyAlignment="1" applyBorder="1" applyFill="1" applyFont="1" applyNumberFormat="1">
      <alignment horizontal="left" shrinkToFit="0" vertical="center" wrapText="1"/>
    </xf>
    <xf borderId="2" fillId="3" fontId="4" numFmtId="0" xfId="0" applyAlignment="1" applyBorder="1" applyFill="1" applyFont="1">
      <alignment horizontal="left" shrinkToFit="0" vertical="center" wrapText="1"/>
    </xf>
    <xf borderId="0" fillId="0" fontId="27" numFmtId="0" xfId="0" applyFont="1"/>
    <xf borderId="0" fillId="0" fontId="8" numFmtId="0" xfId="0" applyAlignment="1" applyFont="1">
      <alignment horizontal="left" shrinkToFit="0" vertical="center" wrapText="1"/>
    </xf>
    <xf borderId="27" fillId="2" fontId="24" numFmtId="0" xfId="0" applyAlignment="1" applyBorder="1" applyFill="1" applyFont="1">
      <alignment horizontal="left" shrinkToFit="0" vertical="center" wrapText="1"/>
    </xf>
    <xf borderId="25" fillId="0" fontId="22" numFmtId="0" xfId="0" applyAlignment="1" applyBorder="1" applyFont="1">
      <alignment horizontal="left" shrinkToFit="0" vertical="center" wrapText="1"/>
    </xf>
    <xf borderId="27" fillId="7" fontId="27" numFmtId="49" xfId="0" applyAlignment="1" applyBorder="1" applyFill="1" applyFont="1" applyNumberFormat="1">
      <alignment horizontal="left" vertical="center"/>
    </xf>
    <xf borderId="28" fillId="5" fontId="28" numFmtId="0" xfId="0" applyAlignment="1" applyBorder="1" applyFill="1" applyFont="1">
      <alignment horizontal="left" vertical="center"/>
    </xf>
    <xf borderId="21" fillId="0" fontId="22" numFmtId="0" xfId="0" applyAlignment="1" applyBorder="1" applyFont="1">
      <alignment horizontal="left" shrinkToFit="0" vertical="center" wrapText="1"/>
    </xf>
    <xf borderId="22" fillId="0" fontId="22" numFmtId="0" xfId="0" applyAlignment="1" applyBorder="1" applyFont="1">
      <alignment horizontal="left" shrinkToFit="0" vertical="center" wrapText="1"/>
    </xf>
    <xf borderId="28" fillId="2" fontId="29" numFmtId="0" xfId="0" applyAlignment="1" applyBorder="1" applyFill="1" applyFont="1">
      <alignment horizontal="left" shrinkToFit="0" vertical="center" wrapText="1"/>
    </xf>
    <xf borderId="2" fillId="6" fontId="23" numFmtId="0" xfId="0" applyAlignment="1" applyBorder="1" applyFill="1" applyFont="1">
      <alignment horizontal="left" shrinkToFit="0" vertical="center" wrapText="1"/>
    </xf>
    <xf borderId="27" fillId="7" fontId="27" numFmtId="0" xfId="0" applyAlignment="1" applyBorder="1" applyFill="1" applyFont="1">
      <alignment horizontal="left" vertical="center"/>
    </xf>
    <xf borderId="29" fillId="8" fontId="30" numFmtId="0" xfId="0" applyAlignment="1" applyBorder="1" applyFill="1" applyFont="1">
      <alignment horizontal="center" shrinkToFit="0" vertical="top" wrapText="1"/>
    </xf>
    <xf borderId="23" fillId="0" fontId="7" numFmtId="0" xfId="0" applyAlignment="1" applyBorder="1" applyFont="1">
      <alignment horizontal="left" shrinkToFit="0" vertical="center" wrapText="1"/>
    </xf>
    <xf borderId="1" fillId="6" fontId="31" numFmtId="0" xfId="0" applyAlignment="1" applyBorder="1" applyFill="1" applyFont="1">
      <alignment horizontal="left" vertical="center"/>
    </xf>
    <xf borderId="28" fillId="6" fontId="22" numFmtId="0" xfId="0" applyAlignment="1" applyBorder="1" applyFill="1" applyFont="1">
      <alignment horizontal="left" shrinkToFit="0" vertical="center" wrapText="1"/>
    </xf>
    <xf borderId="30" fillId="0" fontId="24" numFmtId="0" xfId="0" applyAlignment="1" applyBorder="1" applyFont="1">
      <alignment horizontal="left" shrinkToFit="0" vertical="center" wrapText="1"/>
    </xf>
    <xf borderId="31" fillId="0" fontId="22" numFmtId="0" xfId="0" applyAlignment="1" applyBorder="1" applyFont="1">
      <alignment shrinkToFit="0" vertical="center" wrapText="1"/>
    </xf>
    <xf borderId="30" fillId="0" fontId="5" numFmtId="0" xfId="0" applyBorder="1" applyFont="1"/>
    <xf borderId="29" fillId="8" fontId="30" numFmtId="0" xfId="0" applyAlignment="1" applyBorder="1" applyFill="1" applyFont="1">
      <alignment horizontal="center" shrinkToFit="0" vertical="center" wrapText="1"/>
    </xf>
    <xf borderId="30" fillId="0" fontId="24" numFmtId="0" xfId="0" applyAlignment="1" applyBorder="1" applyFont="1">
      <alignment horizontal="left" shrinkToFit="0" wrapText="1"/>
    </xf>
    <xf borderId="32" fillId="6" fontId="31" numFmtId="0" xfId="0" applyAlignment="1" applyBorder="1" applyFill="1" applyFont="1">
      <alignment horizontal="left"/>
    </xf>
    <xf borderId="1" fillId="2" fontId="30" numFmtId="0" xfId="0" applyAlignment="1" applyBorder="1" applyFill="1" applyFont="1">
      <alignment shrinkToFit="0" vertical="top" wrapText="1"/>
    </xf>
    <xf borderId="30" fillId="0" fontId="25" numFmtId="0" xfId="0" applyBorder="1" applyFont="1"/>
    <xf borderId="1" fillId="2" fontId="27" numFmtId="0" xfId="0" applyBorder="1" applyFill="1" applyFont="1"/>
    <xf borderId="33" fillId="4" fontId="25" numFmtId="0" xfId="0" applyBorder="1" applyFill="1" applyFont="1"/>
    <xf borderId="0" fillId="0" fontId="21" numFmtId="0" xfId="0" applyFont="1"/>
    <xf borderId="25" fillId="4" fontId="22" numFmtId="0" xfId="0" applyAlignment="1" applyBorder="1" applyFill="1" applyFont="1">
      <alignment horizontal="left" shrinkToFit="0" vertical="center" wrapText="1"/>
    </xf>
    <xf borderId="2" fillId="5" fontId="32" numFmtId="0" xfId="0" applyAlignment="1" applyBorder="1" applyFill="1" applyFont="1">
      <alignment horizontal="left" vertical="center"/>
    </xf>
    <xf borderId="2" fillId="5" fontId="28" numFmtId="0" xfId="0" applyAlignment="1" applyBorder="1" applyFill="1" applyFont="1">
      <alignment horizontal="left" vertical="center"/>
    </xf>
    <xf borderId="34" fillId="0" fontId="7" numFmtId="0" xfId="0" applyAlignment="1" applyBorder="1" applyFont="1">
      <alignment horizontal="left" vertical="center"/>
    </xf>
    <xf borderId="34" fillId="0" fontId="5" numFmtId="0" xfId="0" applyBorder="1" applyFont="1"/>
    <xf borderId="0" fillId="0" fontId="30" numFmtId="0" xfId="0" applyFont="1"/>
    <xf borderId="35" fillId="7" fontId="19" numFmtId="0" xfId="0" applyAlignment="1" applyBorder="1" applyFill="1" applyFont="1">
      <alignment horizontal="left" shrinkToFit="0" vertical="center" wrapText="1"/>
    </xf>
    <xf borderId="36" fillId="3" fontId="22" numFmtId="0" xfId="0" applyAlignment="1" applyBorder="1" applyFill="1" applyFont="1">
      <alignment horizontal="center" vertical="center"/>
    </xf>
    <xf borderId="37" fillId="0" fontId="5" numFmtId="0" xfId="0" applyBorder="1" applyFont="1"/>
    <xf borderId="4" fillId="3" fontId="22" numFmtId="0" xfId="0" applyAlignment="1" applyBorder="1" applyFill="1" applyFont="1">
      <alignment horizontal="center" shrinkToFit="0" vertical="center" wrapText="1"/>
    </xf>
    <xf borderId="38" fillId="0" fontId="5" numFmtId="0" xfId="0" applyBorder="1" applyFont="1"/>
    <xf borderId="39" fillId="7" fontId="33" numFmtId="0" xfId="0" applyAlignment="1" applyBorder="1" applyFill="1" applyFont="1">
      <alignment horizontal="left" vertical="center"/>
    </xf>
    <xf borderId="23" fillId="0" fontId="7" numFmtId="0" xfId="0" applyAlignment="1" applyBorder="1" applyFont="1">
      <alignment horizontal="left" vertical="center"/>
    </xf>
    <xf borderId="25" fillId="4" fontId="22" numFmtId="0" xfId="0" applyAlignment="1" applyBorder="1" applyFill="1" applyFont="1">
      <alignment shrinkToFit="0" vertical="center" wrapText="1"/>
    </xf>
    <xf borderId="27" fillId="7" fontId="31" numFmtId="0" xfId="0" applyAlignment="1" applyBorder="1" applyFill="1" applyFont="1">
      <alignment horizontal="left" shrinkToFit="0" vertical="center" wrapText="1"/>
    </xf>
    <xf borderId="40" fillId="7" fontId="22" numFmtId="0" xfId="0" applyAlignment="1" applyBorder="1" applyFill="1" applyFont="1">
      <alignment horizontal="center" shrinkToFit="0" vertical="center" wrapText="1"/>
    </xf>
    <xf borderId="41" fillId="0" fontId="5" numFmtId="0" xfId="0" applyBorder="1" applyFont="1"/>
    <xf borderId="42" fillId="0" fontId="5" numFmtId="0" xfId="0" applyBorder="1" applyFont="1"/>
    <xf borderId="43" fillId="7" fontId="33" numFmtId="0" xfId="0" applyAlignment="1" applyBorder="1" applyFill="1" applyFont="1">
      <alignment horizontal="left" vertical="center"/>
    </xf>
    <xf borderId="4" fillId="7" fontId="22" numFmtId="0" xfId="0" applyAlignment="1" applyBorder="1" applyFill="1" applyFont="1">
      <alignment horizontal="center" shrinkToFit="0" vertical="center" wrapText="1"/>
    </xf>
    <xf borderId="43" fillId="7" fontId="31" numFmtId="0" xfId="0" applyAlignment="1" applyBorder="1" applyFill="1" applyFont="1">
      <alignment horizontal="left" vertical="center"/>
    </xf>
    <xf borderId="4" fillId="7" fontId="30" numFmtId="0" xfId="0" applyAlignment="1" applyBorder="1" applyFill="1" applyFont="1">
      <alignment horizontal="center" shrinkToFit="0" vertical="center" wrapText="1"/>
    </xf>
    <xf borderId="19" fillId="6" fontId="19" numFmtId="3" xfId="0" applyAlignment="1" applyBorder="1" applyFill="1" applyFont="1" applyNumberFormat="1">
      <alignment horizontal="left" shrinkToFit="0" vertical="center" wrapText="1"/>
    </xf>
    <xf borderId="27" fillId="7" fontId="19" numFmtId="0" xfId="0" applyAlignment="1" applyBorder="1" applyFill="1" applyFont="1">
      <alignment horizontal="left" shrinkToFit="0" vertical="center" wrapText="1"/>
    </xf>
    <xf borderId="0" fillId="0" fontId="31" numFmtId="0" xfId="0" applyFont="1"/>
    <xf borderId="44" fillId="4" fontId="22" numFmtId="0" xfId="0" applyAlignment="1" applyBorder="1" applyFill="1" applyFont="1">
      <alignment horizontal="left" shrinkToFit="0" vertical="center" wrapText="1"/>
    </xf>
    <xf borderId="36" fillId="6" fontId="7" numFmtId="0" xfId="0" applyAlignment="1" applyBorder="1" applyFill="1" applyFont="1">
      <alignment horizontal="left" vertical="center"/>
    </xf>
    <xf borderId="4" fillId="7" fontId="30" numFmtId="0" xfId="0" applyAlignment="1" applyBorder="1" applyFill="1" applyFont="1">
      <alignment horizontal="left" vertical="center"/>
    </xf>
    <xf borderId="36" fillId="6" fontId="7" numFmtId="0" xfId="0" applyAlignment="1" applyBorder="1" applyFill="1" applyFont="1">
      <alignment horizontal="left" shrinkToFit="0" vertical="center" wrapText="1"/>
    </xf>
    <xf borderId="0" fillId="0" fontId="7" numFmtId="0" xfId="0" applyAlignment="1" applyFont="1">
      <alignment horizontal="left" shrinkToFit="0" vertical="center" wrapText="1"/>
    </xf>
    <xf borderId="19" fillId="6" fontId="34" numFmtId="164" xfId="0" applyAlignment="1" applyBorder="1" applyFill="1" applyFont="1" applyNumberFormat="1">
      <alignment horizontal="left" shrinkToFit="0" vertical="center" wrapText="1"/>
    </xf>
    <xf borderId="2" fillId="7" fontId="31" numFmtId="0" xfId="0" applyAlignment="1" applyBorder="1" applyFill="1" applyFont="1">
      <alignment horizontal="left" shrinkToFit="0" vertical="center" wrapText="1"/>
    </xf>
    <xf borderId="36" fillId="6" fontId="35" numFmtId="0" xfId="0" applyAlignment="1" applyBorder="1" applyFill="1" applyFont="1">
      <alignment horizontal="center" vertical="center"/>
    </xf>
    <xf borderId="36" fillId="6" fontId="7" numFmtId="0" xfId="0" applyAlignment="1" applyBorder="1" applyFill="1" applyFont="1">
      <alignment horizontal="center" vertical="center"/>
    </xf>
    <xf borderId="0" fillId="0" fontId="31" numFmtId="0" xfId="0" applyAlignment="1" applyFont="1">
      <alignment vertical="center"/>
    </xf>
    <xf borderId="30" fillId="0" fontId="31" numFmtId="0" xfId="0" applyBorder="1" applyFont="1"/>
    <xf borderId="36" fillId="7" fontId="7" numFmtId="0" xfId="0" applyAlignment="1" applyBorder="1" applyFill="1" applyFont="1">
      <alignment horizontal="left" vertical="center"/>
    </xf>
    <xf borderId="18" fillId="0" fontId="22" numFmtId="0" xfId="0" applyAlignment="1" applyBorder="1" applyFont="1">
      <alignment shrinkToFit="0" vertical="center" wrapText="1"/>
    </xf>
    <xf borderId="36" fillId="7" fontId="7" numFmtId="0" xfId="0" applyAlignment="1" applyBorder="1" applyFill="1" applyFont="1">
      <alignment horizontal="center" vertical="center"/>
    </xf>
    <xf borderId="45" fillId="6" fontId="19" numFmtId="164" xfId="0" applyAlignment="1" applyBorder="1" applyFill="1" applyFont="1" applyNumberFormat="1">
      <alignment horizontal="left" shrinkToFit="0" vertical="center" wrapText="1"/>
    </xf>
    <xf borderId="5" fillId="0" fontId="22" numFmtId="0" xfId="0" applyAlignment="1" applyBorder="1" applyFont="1">
      <alignment shrinkToFit="0" vertical="center" wrapText="1"/>
    </xf>
    <xf borderId="45" fillId="7" fontId="19" numFmtId="0" xfId="0" applyAlignment="1" applyBorder="1" applyFill="1" applyFont="1">
      <alignment horizontal="left" shrinkToFit="0" vertical="center" wrapText="1"/>
    </xf>
    <xf borderId="0" fillId="0" fontId="36" numFmtId="0" xfId="0" applyAlignment="1" applyFont="1">
      <alignment horizontal="left" shrinkToFit="0" vertical="center" wrapText="1"/>
    </xf>
    <xf borderId="45" fillId="7" fontId="19" numFmtId="164" xfId="0" applyAlignment="1" applyBorder="1" applyFill="1" applyFont="1" applyNumberFormat="1">
      <alignment horizontal="left" shrinkToFit="0" vertical="center" wrapText="1"/>
    </xf>
    <xf borderId="40" fillId="5" fontId="10" numFmtId="0" xfId="0" applyAlignment="1" applyBorder="1" applyFill="1" applyFont="1">
      <alignment shrinkToFit="0" vertical="center" wrapText="1"/>
    </xf>
    <xf borderId="18" fillId="0" fontId="22" numFmtId="0" xfId="0" applyAlignment="1" applyBorder="1" applyFont="1">
      <alignment horizontal="left" shrinkToFit="0" vertical="center" wrapText="1"/>
    </xf>
    <xf borderId="36" fillId="6" fontId="31" numFmtId="164" xfId="0" applyAlignment="1" applyBorder="1" applyFill="1" applyFont="1" applyNumberFormat="1">
      <alignment horizontal="right" vertical="center"/>
    </xf>
    <xf borderId="36" fillId="7" fontId="19" numFmtId="0" xfId="0" applyAlignment="1" applyBorder="1" applyFill="1" applyFont="1">
      <alignment horizontal="left" shrinkToFit="0" vertical="center" wrapText="1"/>
    </xf>
    <xf borderId="36" fillId="7" fontId="19" numFmtId="164" xfId="0" applyAlignment="1" applyBorder="1" applyFill="1" applyFont="1" applyNumberFormat="1">
      <alignment horizontal="right" vertical="center"/>
    </xf>
    <xf borderId="19" fillId="6" fontId="19" numFmtId="164" xfId="0" applyAlignment="1" applyBorder="1" applyFill="1" applyFont="1" applyNumberFormat="1">
      <alignment horizontal="left" shrinkToFit="0" vertical="center" wrapText="1"/>
    </xf>
    <xf borderId="36" fillId="7" fontId="31" numFmtId="164" xfId="0" applyAlignment="1" applyBorder="1" applyFill="1" applyFont="1" applyNumberFormat="1">
      <alignment horizontal="right" vertical="center"/>
    </xf>
    <xf borderId="36" fillId="6" fontId="35" numFmtId="0" xfId="0" applyAlignment="1" applyBorder="1" applyFill="1" applyFont="1">
      <alignment horizontal="left" shrinkToFit="0" vertical="center" wrapText="1"/>
    </xf>
    <xf borderId="36" fillId="6" fontId="37" numFmtId="164" xfId="0" applyAlignment="1" applyBorder="1" applyFill="1" applyFont="1" applyNumberFormat="1">
      <alignment horizontal="right" vertical="center"/>
    </xf>
    <xf borderId="19" fillId="6" fontId="19" numFmtId="10" xfId="0" applyAlignment="1" applyBorder="1" applyFill="1" applyFont="1" applyNumberFormat="1">
      <alignment horizontal="left" shrinkToFit="0" vertical="center" wrapText="1"/>
    </xf>
    <xf borderId="0" fillId="0" fontId="26" numFmtId="0" xfId="0" applyFont="1"/>
    <xf borderId="0" fillId="0" fontId="7" numFmtId="0" xfId="0" applyFont="1"/>
    <xf borderId="36" fillId="7" fontId="38" numFmtId="0" xfId="0" applyAlignment="1" applyBorder="1" applyFill="1" applyFont="1">
      <alignment horizontal="left" shrinkToFit="0" vertical="center" wrapText="1"/>
    </xf>
    <xf borderId="19" fillId="6" fontId="19" numFmtId="165" xfId="0" applyAlignment="1" applyBorder="1" applyFill="1" applyFont="1" applyNumberFormat="1">
      <alignment horizontal="left" shrinkToFit="0" vertical="center" wrapText="1"/>
    </xf>
    <xf borderId="46" fillId="2" fontId="22" numFmtId="0" xfId="0" applyAlignment="1" applyBorder="1" applyFill="1" applyFont="1">
      <alignment horizontal="left" shrinkToFit="0" vertical="center" wrapText="1"/>
    </xf>
    <xf borderId="21" fillId="0" fontId="5" numFmtId="0" xfId="0" applyBorder="1" applyFont="1"/>
    <xf borderId="36" fillId="6" fontId="37" numFmtId="164" xfId="0" applyAlignment="1" applyBorder="1" applyFill="1" applyFont="1" applyNumberFormat="1">
      <alignment horizontal="center" vertical="center"/>
    </xf>
    <xf borderId="19" fillId="6" fontId="31" numFmtId="0" xfId="0" applyAlignment="1" applyBorder="1" applyFill="1" applyFont="1">
      <alignment horizontal="left" shrinkToFit="0" vertical="center" wrapText="1"/>
    </xf>
    <xf borderId="0" fillId="0" fontId="39" numFmtId="0" xfId="0" applyAlignment="1" applyFont="1">
      <alignment shrinkToFit="0" wrapText="1"/>
    </xf>
    <xf borderId="0" fillId="0" fontId="40" numFmtId="0" xfId="0" applyAlignment="1" applyFont="1">
      <alignment vertical="top"/>
    </xf>
    <xf borderId="47" fillId="6" fontId="7" numFmtId="0" xfId="0" applyAlignment="1" applyBorder="1" applyFill="1" applyFont="1">
      <alignment horizontal="left" shrinkToFit="0" vertical="center" wrapText="1"/>
    </xf>
    <xf borderId="48" fillId="0" fontId="5" numFmtId="0" xfId="0" applyBorder="1" applyFont="1"/>
    <xf borderId="49" fillId="0" fontId="5" numFmtId="0" xfId="0" applyBorder="1" applyFont="1"/>
    <xf borderId="47" fillId="7" fontId="19" numFmtId="0" xfId="0" applyAlignment="1" applyBorder="1" applyFill="1" applyFont="1">
      <alignment horizontal="center" shrinkToFit="0" vertical="center" wrapText="1"/>
    </xf>
    <xf borderId="1" fillId="2" fontId="28" numFmtId="0" xfId="0" applyAlignment="1" applyBorder="1" applyFill="1" applyFont="1">
      <alignment horizontal="center" vertical="center"/>
    </xf>
    <xf borderId="36" fillId="6" fontId="7" numFmtId="0" xfId="0" applyAlignment="1" applyBorder="1" applyFill="1" applyFont="1">
      <alignment shrinkToFit="0" vertical="center" wrapText="1"/>
    </xf>
    <xf borderId="4" fillId="7" fontId="19" numFmtId="0" xfId="0" applyAlignment="1" applyBorder="1" applyFill="1" applyFont="1">
      <alignment horizontal="left" shrinkToFit="0" vertical="center" wrapText="1"/>
    </xf>
    <xf borderId="1" fillId="4" fontId="28" numFmtId="0" xfId="0" applyAlignment="1" applyBorder="1" applyFill="1" applyFont="1">
      <alignment horizontal="center" vertical="center"/>
    </xf>
    <xf borderId="50" fillId="4" fontId="35" numFmtId="0" xfId="0" applyAlignment="1" applyBorder="1" applyFill="1" applyFont="1">
      <alignment horizontal="center" vertical="center"/>
    </xf>
    <xf borderId="1" fillId="4" fontId="35" numFmtId="0" xfId="0" applyAlignment="1" applyBorder="1" applyFill="1" applyFont="1">
      <alignment horizontal="center" vertical="center"/>
    </xf>
    <xf borderId="51" fillId="0" fontId="31" numFmtId="0" xfId="0" applyBorder="1" applyFont="1"/>
    <xf borderId="1" fillId="2" fontId="7" numFmtId="0" xfId="0" applyAlignment="1" applyBorder="1" applyFill="1" applyFont="1">
      <alignment shrinkToFit="0" vertical="center" wrapText="1"/>
    </xf>
    <xf borderId="2" fillId="2" fontId="26" numFmtId="0" xfId="0" applyAlignment="1" applyBorder="1" applyFill="1" applyFont="1">
      <alignment shrinkToFit="0" vertical="center" wrapText="1"/>
    </xf>
    <xf borderId="0" fillId="0" fontId="41" numFmtId="0" xfId="0" applyAlignment="1" applyFont="1">
      <alignment vertical="top"/>
    </xf>
    <xf borderId="2" fillId="5" fontId="42" numFmtId="0" xfId="0" applyAlignment="1" applyBorder="1" applyFill="1" applyFont="1">
      <alignment vertical="center"/>
    </xf>
    <xf borderId="0" fillId="0" fontId="19" numFmtId="0" xfId="0" applyAlignment="1" applyFont="1">
      <alignment horizontal="center" vertical="top"/>
    </xf>
    <xf borderId="36" fillId="3" fontId="23" numFmtId="0" xfId="0" applyAlignment="1" applyBorder="1" applyFill="1" applyFont="1">
      <alignment horizontal="center" shrinkToFit="0" vertical="center" wrapText="1"/>
    </xf>
    <xf borderId="0" fillId="0" fontId="19" numFmtId="0" xfId="0" applyAlignment="1" applyFont="1">
      <alignment vertical="top"/>
    </xf>
    <xf borderId="52" fillId="6" fontId="30" numFmtId="0" xfId="0" applyAlignment="1" applyBorder="1" applyFill="1" applyFont="1">
      <alignment horizontal="left" shrinkToFit="0" vertical="center" wrapText="1"/>
    </xf>
    <xf borderId="52" fillId="8" fontId="30" numFmtId="0" xfId="0" applyAlignment="1" applyBorder="1" applyFill="1" applyFont="1">
      <alignment horizontal="center" vertical="center"/>
    </xf>
    <xf borderId="52" fillId="7" fontId="30" numFmtId="0" xfId="0" applyAlignment="1" applyBorder="1" applyFill="1" applyFont="1">
      <alignment horizontal="center" vertical="center"/>
    </xf>
    <xf borderId="52" fillId="6" fontId="30" numFmtId="0" xfId="0" applyAlignment="1" applyBorder="1" applyFill="1" applyFont="1">
      <alignment horizontal="center" vertical="center"/>
    </xf>
    <xf borderId="36" fillId="6" fontId="30" numFmtId="0" xfId="0" applyAlignment="1" applyBorder="1" applyFill="1" applyFont="1">
      <alignment horizontal="left" shrinkToFit="0" vertical="center" wrapText="1"/>
    </xf>
    <xf borderId="36" fillId="8" fontId="30" numFmtId="0" xfId="0" applyAlignment="1" applyBorder="1" applyFill="1" applyFont="1">
      <alignment horizontal="center" vertical="center"/>
    </xf>
    <xf borderId="36" fillId="7" fontId="30" numFmtId="0" xfId="0" applyAlignment="1" applyBorder="1" applyFill="1" applyFont="1">
      <alignment horizontal="center" vertical="center"/>
    </xf>
    <xf borderId="0" fillId="0" fontId="19" numFmtId="0" xfId="0" applyAlignment="1" applyFont="1">
      <alignment shrinkToFit="0" wrapText="1"/>
    </xf>
    <xf borderId="36" fillId="6" fontId="30" numFmtId="0" xfId="0" applyAlignment="1" applyBorder="1" applyFill="1" applyFont="1">
      <alignment horizontal="center" vertical="center"/>
    </xf>
    <xf borderId="0" fillId="0" fontId="43" numFmtId="0" xfId="0" applyAlignment="1" applyFont="1">
      <alignment horizontal="left" vertical="top"/>
    </xf>
    <xf borderId="36" fillId="3" fontId="22" numFmtId="0" xfId="0" applyAlignment="1" applyBorder="1" applyFill="1" applyFont="1">
      <alignment horizontal="left" shrinkToFit="0" vertical="center" wrapText="1"/>
    </xf>
    <xf borderId="0" fillId="0" fontId="44" numFmtId="0" xfId="0" applyFont="1"/>
    <xf borderId="36" fillId="3" fontId="22" numFmtId="0" xfId="0" applyAlignment="1" applyBorder="1" applyFill="1" applyFont="1">
      <alignment horizontal="center" shrinkToFit="0" vertical="center" wrapText="1"/>
    </xf>
    <xf borderId="0" fillId="0" fontId="2" numFmtId="0" xfId="0" applyFont="1"/>
    <xf borderId="2" fillId="6" fontId="4" numFmtId="0" xfId="0" applyAlignment="1" applyBorder="1" applyFill="1" applyFont="1">
      <alignment shrinkToFit="0" vertical="center" wrapText="1"/>
    </xf>
    <xf borderId="0" fillId="0" fontId="43" numFmtId="0" xfId="0" applyAlignment="1" applyFont="1">
      <alignment vertical="top"/>
    </xf>
    <xf borderId="53" fillId="4" fontId="45" numFmtId="0" xfId="0" applyAlignment="1" applyBorder="1" applyFill="1" applyFont="1">
      <alignment shrinkToFit="0" vertical="center" wrapText="1"/>
    </xf>
    <xf borderId="54" fillId="0" fontId="5" numFmtId="0" xfId="0" applyBorder="1" applyFont="1"/>
    <xf borderId="55" fillId="0" fontId="5" numFmtId="0" xfId="0" applyBorder="1" applyFont="1"/>
    <xf borderId="0" fillId="0" fontId="29" numFmtId="0" xfId="0" applyAlignment="1" applyFont="1">
      <alignment horizontal="left" shrinkToFit="0" vertical="center" wrapText="1"/>
    </xf>
    <xf borderId="4" fillId="6" fontId="7" numFmtId="0" xfId="0" applyAlignment="1" applyBorder="1" applyFill="1" applyFont="1">
      <alignment horizontal="center" vertical="center"/>
    </xf>
    <xf borderId="0" fillId="0" fontId="19" numFmtId="0" xfId="0" applyAlignment="1" applyFont="1">
      <alignment shrinkToFit="0" vertical="top" wrapText="1"/>
    </xf>
    <xf borderId="36" fillId="7" fontId="33" numFmtId="0" xfId="0" applyAlignment="1" applyBorder="1" applyFill="1" applyFont="1">
      <alignment horizontal="left" shrinkToFit="0" vertical="center" wrapText="1"/>
    </xf>
    <xf borderId="36" fillId="8" fontId="30" numFmtId="164" xfId="0" applyAlignment="1" applyBorder="1" applyFill="1" applyFont="1" applyNumberFormat="1">
      <alignment horizontal="center" vertical="center"/>
    </xf>
    <xf borderId="4" fillId="6" fontId="7" numFmtId="0" xfId="0" applyAlignment="1" applyBorder="1" applyFill="1" applyFont="1">
      <alignment horizontal="center" shrinkToFit="0" vertical="center" wrapText="1"/>
    </xf>
    <xf borderId="36" fillId="6" fontId="30" numFmtId="164" xfId="0" applyAlignment="1" applyBorder="1" applyFill="1" applyFont="1" applyNumberFormat="1">
      <alignment horizontal="center" vertical="center"/>
    </xf>
    <xf borderId="4" fillId="6" fontId="7" numFmtId="0" xfId="0" applyAlignment="1" applyBorder="1" applyFill="1" applyFont="1">
      <alignment horizontal="left" vertical="center"/>
    </xf>
    <xf borderId="56" fillId="6" fontId="46" numFmtId="0" xfId="0" applyAlignment="1" applyBorder="1" applyFill="1" applyFont="1">
      <alignment vertical="center"/>
    </xf>
    <xf borderId="36" fillId="7" fontId="38" numFmtId="0" xfId="0" applyAlignment="1" applyBorder="1" applyFill="1" applyFont="1">
      <alignment vertical="center"/>
    </xf>
    <xf borderId="57" fillId="6" fontId="47" numFmtId="0" xfId="0" applyAlignment="1" applyBorder="1" applyFill="1" applyFont="1">
      <alignment shrinkToFit="0" vertical="center" wrapText="1"/>
    </xf>
    <xf borderId="4" fillId="6" fontId="31" numFmtId="164" xfId="0" applyAlignment="1" applyBorder="1" applyFill="1" applyFont="1" applyNumberFormat="1">
      <alignment horizontal="center" vertical="center"/>
    </xf>
    <xf borderId="57" fillId="6" fontId="48" numFmtId="0" xfId="0" applyAlignment="1" applyBorder="1" applyFill="1" applyFont="1">
      <alignment shrinkToFit="0" vertical="center" wrapText="1"/>
    </xf>
    <xf borderId="4" fillId="7" fontId="31" numFmtId="164" xfId="0" applyAlignment="1" applyBorder="1" applyFill="1" applyFont="1" applyNumberFormat="1">
      <alignment horizontal="center" vertical="center"/>
    </xf>
    <xf borderId="36" fillId="7" fontId="31" numFmtId="0" xfId="0" applyBorder="1" applyFill="1" applyFont="1"/>
    <xf borderId="58" fillId="6" fontId="48" numFmtId="0" xfId="0" applyAlignment="1" applyBorder="1" applyFill="1" applyFont="1">
      <alignment shrinkToFit="0" vertical="center" wrapText="1"/>
    </xf>
    <xf borderId="36" fillId="8" fontId="30" numFmtId="0" xfId="0" applyAlignment="1" applyBorder="1" applyFill="1" applyFont="1">
      <alignment horizontal="left" shrinkToFit="0" vertical="center" wrapText="1"/>
    </xf>
    <xf borderId="0" fillId="0" fontId="43" numFmtId="0" xfId="0" applyAlignment="1" applyFont="1">
      <alignment horizontal="right" vertical="top"/>
    </xf>
    <xf borderId="4" fillId="3" fontId="49" numFmtId="0" xfId="0" applyAlignment="1" applyBorder="1" applyFill="1" applyFont="1">
      <alignment horizontal="right" vertical="center"/>
    </xf>
    <xf borderId="59" fillId="2" fontId="46" numFmtId="0" xfId="0" applyAlignment="1" applyBorder="1" applyFill="1" applyFont="1">
      <alignment horizontal="center" shrinkToFit="0" vertical="center" wrapText="1"/>
    </xf>
    <xf borderId="4" fillId="6" fontId="35" numFmtId="0" xfId="0" applyAlignment="1" applyBorder="1" applyFill="1" applyFont="1">
      <alignment horizontal="center" shrinkToFit="0" vertical="center" wrapText="1"/>
    </xf>
    <xf borderId="4" fillId="6" fontId="7" numFmtId="0" xfId="0" applyAlignment="1" applyBorder="1" applyFill="1" applyFont="1">
      <alignment horizontal="left" shrinkToFit="0" vertical="center" wrapText="1"/>
    </xf>
    <xf borderId="60" fillId="2" fontId="50" numFmtId="0" xfId="0" applyAlignment="1" applyBorder="1" applyFill="1" applyFont="1">
      <alignment horizontal="center" shrinkToFit="0" vertical="center" wrapText="1"/>
    </xf>
    <xf borderId="52" fillId="3" fontId="23" numFmtId="0" xfId="0" applyAlignment="1" applyBorder="1" applyFill="1" applyFont="1">
      <alignment horizontal="center" shrinkToFit="0" vertical="center" wrapText="1"/>
    </xf>
    <xf borderId="61" fillId="2" fontId="50" numFmtId="0" xfId="0" applyAlignment="1" applyBorder="1" applyFill="1" applyFont="1">
      <alignment horizontal="center" shrinkToFit="0" vertical="center" wrapText="1"/>
    </xf>
    <xf borderId="61" fillId="2" fontId="46" numFmtId="0" xfId="0" applyAlignment="1" applyBorder="1" applyFill="1" applyFont="1">
      <alignment horizontal="center" shrinkToFit="0" vertical="center" wrapText="1"/>
    </xf>
    <xf borderId="62" fillId="2" fontId="46" numFmtId="0" xfId="0" applyAlignment="1" applyBorder="1" applyFill="1" applyFont="1">
      <alignment horizontal="center" shrinkToFit="0" vertical="center" wrapText="1"/>
    </xf>
    <xf borderId="36" fillId="8" fontId="33" numFmtId="0" xfId="0" applyAlignment="1" applyBorder="1" applyFill="1" applyFont="1">
      <alignment horizontal="left" shrinkToFit="0" vertical="center" wrapText="1"/>
    </xf>
    <xf borderId="1" fillId="2" fontId="31" numFmtId="0" xfId="0" applyBorder="1" applyFill="1" applyFont="1"/>
    <xf borderId="4" fillId="6" fontId="31" numFmtId="10" xfId="0" applyAlignment="1" applyBorder="1" applyFill="1" applyFont="1" applyNumberFormat="1">
      <alignment horizontal="center" vertical="center"/>
    </xf>
    <xf borderId="1" fillId="2" fontId="51" numFmtId="0" xfId="0" applyAlignment="1" applyBorder="1" applyFill="1" applyFont="1">
      <alignment horizontal="center" vertical="center"/>
    </xf>
    <xf borderId="63" fillId="0" fontId="5" numFmtId="0" xfId="0" applyBorder="1" applyFont="1"/>
    <xf borderId="64" fillId="2" fontId="46" numFmtId="0" xfId="0" applyAlignment="1" applyBorder="1" applyFill="1" applyFont="1">
      <alignment horizontal="center" shrinkToFit="0" vertical="center" wrapText="1"/>
    </xf>
    <xf borderId="65" fillId="2" fontId="46" numFmtId="0" xfId="0" applyAlignment="1" applyBorder="1" applyFill="1" applyFont="1">
      <alignment horizontal="center" shrinkToFit="0" vertical="center" wrapText="1"/>
    </xf>
    <xf borderId="4" fillId="6" fontId="31" numFmtId="165" xfId="0" applyAlignment="1" applyBorder="1" applyFill="1" applyFont="1" applyNumberFormat="1">
      <alignment horizontal="center" vertical="center"/>
    </xf>
    <xf borderId="66" fillId="2" fontId="46" numFmtId="0" xfId="0" applyAlignment="1" applyBorder="1" applyFill="1" applyFont="1">
      <alignment horizontal="center" shrinkToFit="0" vertical="center" wrapText="1"/>
    </xf>
    <xf borderId="1" fillId="2" fontId="51" numFmtId="0" xfId="0" applyBorder="1" applyFill="1" applyFont="1"/>
    <xf borderId="56" fillId="6" fontId="46" numFmtId="0" xfId="0" applyAlignment="1" applyBorder="1" applyFill="1" applyFont="1">
      <alignment shrinkToFit="0" vertical="center" wrapText="1"/>
    </xf>
    <xf borderId="57" fillId="6" fontId="52" numFmtId="0" xfId="0" applyAlignment="1" applyBorder="1" applyFill="1" applyFont="1">
      <alignment shrinkToFit="0" vertical="center" wrapText="1"/>
    </xf>
    <xf borderId="58" fillId="6" fontId="52" numFmtId="0" xfId="0" applyAlignment="1" applyBorder="1" applyFill="1" applyFont="1">
      <alignment shrinkToFit="0" vertical="center" wrapText="1"/>
    </xf>
    <xf borderId="0" fillId="0" fontId="51" numFmtId="0" xfId="0" applyFont="1"/>
    <xf borderId="67" fillId="9" fontId="53" numFmtId="0" xfId="0" applyAlignment="1" applyBorder="1" applyFill="1" applyFont="1">
      <alignment horizontal="center" shrinkToFit="0" vertical="center" wrapText="1"/>
    </xf>
    <xf borderId="60" fillId="9" fontId="54" numFmtId="0" xfId="0" applyAlignment="1" applyBorder="1" applyFill="1" applyFont="1">
      <alignment horizontal="center" shrinkToFit="0" vertical="center" wrapText="1"/>
    </xf>
    <xf borderId="61" fillId="9" fontId="54" numFmtId="0" xfId="0" applyAlignment="1" applyBorder="1" applyFill="1" applyFont="1">
      <alignment horizontal="center" shrinkToFit="0" vertical="center" wrapText="1"/>
    </xf>
    <xf borderId="68" fillId="9" fontId="54" numFmtId="0" xfId="0" applyAlignment="1" applyBorder="1" applyFill="1" applyFont="1">
      <alignment horizontal="center" shrinkToFit="0" vertical="center" wrapText="1"/>
    </xf>
    <xf borderId="69" fillId="9" fontId="54" numFmtId="0" xfId="0" applyAlignment="1" applyBorder="1" applyFill="1" applyFont="1">
      <alignment horizontal="center" shrinkToFit="0" vertical="center" wrapText="1"/>
    </xf>
    <xf borderId="70" fillId="9" fontId="53" numFmtId="0" xfId="0" applyAlignment="1" applyBorder="1" applyFill="1" applyFont="1">
      <alignment horizontal="center" shrinkToFit="0" vertical="center" wrapText="1"/>
    </xf>
    <xf borderId="36" fillId="9" fontId="54" numFmtId="0" xfId="0" applyAlignment="1" applyBorder="1" applyFill="1" applyFont="1">
      <alignment horizontal="center" shrinkToFit="0" vertical="center" wrapText="1"/>
    </xf>
    <xf borderId="71" fillId="9" fontId="54" numFmtId="0" xfId="0" applyAlignment="1" applyBorder="1" applyFill="1" applyFont="1">
      <alignment horizontal="center" shrinkToFit="0" vertical="center" wrapText="1"/>
    </xf>
    <xf borderId="72" fillId="9" fontId="54" numFmtId="0" xfId="0" applyAlignment="1" applyBorder="1" applyFill="1" applyFont="1">
      <alignment horizontal="center" shrinkToFit="0" vertical="center" wrapText="1"/>
    </xf>
    <xf borderId="62" fillId="9" fontId="54" numFmtId="0" xfId="0" applyAlignment="1" applyBorder="1" applyFill="1" applyFont="1">
      <alignment horizontal="center" shrinkToFit="0" vertical="center" wrapText="1"/>
    </xf>
    <xf borderId="73" fillId="3" fontId="22" numFmtId="0" xfId="0" applyAlignment="1" applyBorder="1" applyFill="1" applyFont="1">
      <alignment horizontal="center" shrinkToFit="0" vertical="center" wrapText="1"/>
    </xf>
    <xf borderId="74" fillId="6" fontId="52" numFmtId="0" xfId="0" applyAlignment="1" applyBorder="1" applyFill="1" applyFont="1">
      <alignment shrinkToFit="0" vertical="center" wrapText="1"/>
    </xf>
    <xf borderId="75" fillId="0" fontId="5" numFmtId="0" xfId="0" applyBorder="1" applyFont="1"/>
    <xf borderId="76" fillId="6" fontId="52" numFmtId="0" xfId="0" applyAlignment="1" applyBorder="1" applyFill="1" applyFont="1">
      <alignment shrinkToFit="0" vertical="center" wrapText="1"/>
    </xf>
    <xf borderId="77" fillId="2" fontId="55" numFmtId="0" xfId="0" applyAlignment="1" applyBorder="1" applyFill="1" applyFont="1">
      <alignment horizontal="center" shrinkToFit="0" vertical="center" wrapText="1"/>
    </xf>
    <xf borderId="78" fillId="3" fontId="22" numFmtId="0" xfId="0" applyAlignment="1" applyBorder="1" applyFill="1" applyFont="1">
      <alignment horizontal="left" shrinkToFit="0" vertical="center" wrapText="1"/>
    </xf>
    <xf borderId="79" fillId="10" fontId="53" numFmtId="0" xfId="0" applyAlignment="1" applyBorder="1" applyFill="1" applyFont="1">
      <alignment horizontal="center" shrinkToFit="0" vertical="center" wrapText="1"/>
    </xf>
    <xf borderId="80" fillId="8" fontId="22" numFmtId="0" xfId="0" applyAlignment="1" applyBorder="1" applyFill="1" applyFont="1">
      <alignment horizontal="left" shrinkToFit="0" vertical="center" wrapText="1"/>
    </xf>
    <xf borderId="81" fillId="10" fontId="54" numFmtId="0" xfId="0" applyAlignment="1" applyBorder="1" applyFill="1" applyFont="1">
      <alignment horizontal="center" shrinkToFit="0" vertical="center" wrapText="1"/>
    </xf>
    <xf borderId="82" fillId="0" fontId="5" numFmtId="0" xfId="0" applyBorder="1" applyFont="1"/>
    <xf borderId="83" fillId="10" fontId="54" numFmtId="0" xfId="0" applyAlignment="1" applyBorder="1" applyFill="1" applyFont="1">
      <alignment horizontal="center" shrinkToFit="0" vertical="center" wrapText="1"/>
    </xf>
    <xf borderId="84" fillId="10" fontId="54" numFmtId="0" xfId="0" applyAlignment="1" applyBorder="1" applyFill="1" applyFont="1">
      <alignment horizontal="center" shrinkToFit="0" vertical="center" wrapText="1"/>
    </xf>
    <xf borderId="85" fillId="0" fontId="5" numFmtId="0" xfId="0" applyBorder="1" applyFont="1"/>
    <xf borderId="86" fillId="0" fontId="1" numFmtId="0" xfId="0" applyAlignment="1" applyBorder="1" applyFont="1">
      <alignment horizontal="center"/>
    </xf>
    <xf borderId="87" fillId="0" fontId="31" numFmtId="0" xfId="0" applyBorder="1" applyFont="1"/>
    <xf borderId="88" fillId="3" fontId="20" numFmtId="0" xfId="0" applyAlignment="1" applyBorder="1" applyFill="1" applyFont="1">
      <alignment shrinkToFit="0" vertical="center" wrapText="1"/>
    </xf>
    <xf borderId="80" fillId="8" fontId="56" numFmtId="164" xfId="0" applyAlignment="1" applyBorder="1" applyFill="1" applyFont="1" applyNumberFormat="1">
      <alignment horizontal="right" shrinkToFit="0" vertical="center" wrapText="1"/>
    </xf>
    <xf borderId="80" fillId="6" fontId="57" numFmtId="164" xfId="0" applyAlignment="1" applyBorder="1" applyFill="1" applyFont="1" applyNumberFormat="1">
      <alignment horizontal="right" shrinkToFit="0" vertical="center" wrapText="1"/>
    </xf>
    <xf borderId="89" fillId="6" fontId="57" numFmtId="164" xfId="0" applyAlignment="1" applyBorder="1" applyFill="1" applyFont="1" applyNumberFormat="1">
      <alignment horizontal="right" shrinkToFit="0" vertical="center" wrapText="1"/>
    </xf>
    <xf borderId="72" fillId="0" fontId="1" numFmtId="0" xfId="0" applyAlignment="1" applyBorder="1" applyFont="1">
      <alignment horizontal="center" shrinkToFit="0" vertical="center" wrapText="1"/>
    </xf>
    <xf borderId="90" fillId="3" fontId="1" numFmtId="0" xfId="0" applyAlignment="1" applyBorder="1" applyFill="1" applyFont="1">
      <alignment horizontal="left" shrinkToFit="0" vertical="center" wrapText="1"/>
    </xf>
    <xf borderId="80" fillId="6" fontId="56" numFmtId="164" xfId="0" applyAlignment="1" applyBorder="1" applyFill="1" applyFont="1" applyNumberFormat="1">
      <alignment horizontal="right" shrinkToFit="0" vertical="center" wrapText="1"/>
    </xf>
    <xf borderId="91" fillId="6" fontId="46" numFmtId="164" xfId="0" applyAlignment="1" applyBorder="1" applyFill="1" applyFont="1" applyNumberFormat="1">
      <alignment horizontal="center" shrinkToFit="0" vertical="center" wrapText="1"/>
    </xf>
    <xf borderId="92" fillId="0" fontId="5" numFmtId="0" xfId="0" applyBorder="1" applyFont="1"/>
    <xf borderId="90" fillId="6" fontId="1" numFmtId="0" xfId="0" applyAlignment="1" applyBorder="1" applyFill="1" applyFont="1">
      <alignment horizontal="left" shrinkToFit="0" vertical="center" wrapText="1"/>
    </xf>
    <xf borderId="93" fillId="0" fontId="5" numFmtId="0" xfId="0" applyBorder="1" applyFont="1"/>
    <xf borderId="94" fillId="3" fontId="49" numFmtId="0" xfId="0" applyAlignment="1" applyBorder="1" applyFill="1" applyFont="1">
      <alignment horizontal="center" shrinkToFit="0" vertical="center" wrapText="1"/>
    </xf>
    <xf borderId="80" fillId="6" fontId="58" numFmtId="164" xfId="0" applyAlignment="1" applyBorder="1" applyFill="1" applyFont="1" applyNumberFormat="1">
      <alignment horizontal="righ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5.0" ySplit="7.0" topLeftCell="F8" activePane="bottomRight" state="frozen"/>
      <selection activeCell="F1" sqref="F1" pane="topRight"/>
      <selection activeCell="A8" sqref="A8" pane="bottomLeft"/>
      <selection activeCell="F8" sqref="F8" pane="bottomRight"/>
    </sheetView>
  </sheetViews>
  <sheetFormatPr customHeight="1" defaultColWidth="11.22" defaultRowHeight="15.0"/>
  <cols>
    <col customWidth="1" min="1" max="1" width="7.11"/>
    <col customWidth="1" min="2" max="3" width="10.78"/>
    <col customWidth="1" min="4" max="4" width="31.44"/>
    <col customWidth="1" min="5" max="7" width="11.44"/>
    <col customWidth="1" min="8" max="9" width="11.67"/>
    <col customWidth="1" min="10" max="10" width="11.33"/>
    <col customWidth="1" min="11" max="11" width="10.78"/>
    <col customWidth="1" min="12" max="12" width="13.0"/>
    <col customWidth="1" min="13" max="26" width="11.11"/>
  </cols>
  <sheetData>
    <row r="1" ht="57.0" customHeight="1">
      <c r="A1" s="1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2.25" customHeight="1">
      <c r="A2" s="1"/>
      <c r="B2" s="7" t="s">
        <v>1</v>
      </c>
      <c r="C2" s="9"/>
      <c r="D2" s="9"/>
      <c r="E2" s="9"/>
      <c r="F2" s="9"/>
      <c r="G2" s="9"/>
      <c r="H2" s="9"/>
      <c r="I2" s="9"/>
      <c r="J2" s="9"/>
      <c r="K2" s="9"/>
      <c r="L2" s="1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3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24.0" customHeight="1">
      <c r="A4" s="1"/>
      <c r="B4" s="13" t="s">
        <v>3</v>
      </c>
      <c r="C4" s="14"/>
      <c r="D4" s="14"/>
      <c r="E4" s="14"/>
      <c r="F4" s="14"/>
      <c r="G4" s="14"/>
      <c r="H4" s="14"/>
      <c r="I4" s="14"/>
      <c r="J4" s="14"/>
      <c r="K4" s="14"/>
      <c r="L4" s="1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5.75" customHeight="1">
      <c r="A5" s="18"/>
      <c r="B5" s="19"/>
      <c r="C5" s="20"/>
      <c r="D5" s="20"/>
      <c r="E5" s="20"/>
      <c r="F5" s="20"/>
      <c r="G5" s="20"/>
      <c r="H5" s="20"/>
      <c r="I5" s="20"/>
      <c r="J5" s="20"/>
      <c r="K5" s="20"/>
      <c r="L5" s="2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0.0" customHeight="1">
      <c r="A6" s="1"/>
      <c r="B6" s="22" t="s">
        <v>6</v>
      </c>
      <c r="L6" s="23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69.0" customHeight="1">
      <c r="A7" s="1"/>
      <c r="B7" s="24" t="s">
        <v>7</v>
      </c>
      <c r="C7" s="25"/>
      <c r="D7" s="25"/>
      <c r="E7" s="25"/>
      <c r="F7" s="25"/>
      <c r="G7" s="25"/>
      <c r="H7" s="25"/>
      <c r="I7" s="25"/>
      <c r="J7" s="25"/>
      <c r="K7" s="25"/>
      <c r="L7" s="26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4.0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41.25" customHeight="1">
      <c r="A9" s="27"/>
      <c r="B9" s="28" t="s">
        <v>8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8.0" customHeight="1">
      <c r="A10" s="1"/>
      <c r="B10" s="30"/>
      <c r="C10" s="30"/>
      <c r="D10" s="30"/>
      <c r="E10" s="30"/>
      <c r="F10" s="31" t="s">
        <v>9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7.0" customHeight="1">
      <c r="A11" s="1"/>
      <c r="B11" s="32" t="s">
        <v>10</v>
      </c>
      <c r="C11" s="33"/>
      <c r="D11" s="33"/>
      <c r="E11" s="34"/>
      <c r="F11" s="33"/>
      <c r="G11" s="33"/>
      <c r="H11" s="33"/>
      <c r="I11" s="33"/>
      <c r="J11" s="33"/>
      <c r="K11" s="33"/>
      <c r="L11" s="33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5.0" customHeight="1">
      <c r="A12" s="1"/>
      <c r="B12" s="36"/>
      <c r="C12" s="36"/>
      <c r="D12" s="36"/>
      <c r="E12" s="1"/>
      <c r="F12" s="27"/>
      <c r="G12" s="27"/>
      <c r="H12" s="27"/>
      <c r="I12" s="27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64.5" customHeight="1">
      <c r="A13" s="1"/>
      <c r="B13" s="38" t="s">
        <v>4</v>
      </c>
      <c r="C13" s="38"/>
      <c r="D13" s="38"/>
      <c r="E13" s="39"/>
      <c r="F13" s="40" t="s">
        <v>11</v>
      </c>
      <c r="G13" s="33"/>
      <c r="H13" s="33"/>
      <c r="I13" s="33"/>
      <c r="J13" s="33"/>
      <c r="K13" s="33"/>
      <c r="L13" s="33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5.0" customHeight="1">
      <c r="A14" s="1"/>
      <c r="B14" s="36"/>
      <c r="C14" s="36"/>
      <c r="D14" s="36"/>
      <c r="E14" s="1"/>
      <c r="F14" s="27"/>
      <c r="G14" s="27"/>
      <c r="H14" s="27"/>
      <c r="I14" s="27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08.75" customHeight="1">
      <c r="A15" s="1"/>
      <c r="B15" s="38" t="s">
        <v>12</v>
      </c>
      <c r="C15" s="38"/>
      <c r="D15" s="38"/>
      <c r="E15" s="39"/>
      <c r="F15" s="40" t="s">
        <v>13</v>
      </c>
      <c r="G15" s="33"/>
      <c r="H15" s="33"/>
      <c r="I15" s="33"/>
      <c r="J15" s="33"/>
      <c r="K15" s="33"/>
      <c r="L15" s="33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5.0" customHeight="1">
      <c r="A16" s="1"/>
      <c r="B16" s="36"/>
      <c r="C16" s="36"/>
      <c r="D16" s="36"/>
      <c r="E16" s="1"/>
      <c r="F16" s="27"/>
      <c r="G16" s="27"/>
      <c r="H16" s="27"/>
      <c r="I16" s="27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37.5" customHeight="1">
      <c r="A17" s="1"/>
      <c r="B17" s="38" t="s">
        <v>14</v>
      </c>
      <c r="C17" s="38"/>
      <c r="D17" s="38"/>
      <c r="E17" s="39"/>
      <c r="F17" s="40" t="s">
        <v>15</v>
      </c>
      <c r="G17" s="33"/>
      <c r="H17" s="33"/>
      <c r="I17" s="33"/>
      <c r="J17" s="33"/>
      <c r="K17" s="33"/>
      <c r="L17" s="33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5.0" customHeight="1">
      <c r="A18" s="1"/>
      <c r="B18" s="36"/>
      <c r="C18" s="36"/>
      <c r="D18" s="36"/>
      <c r="E18" s="1"/>
      <c r="F18" s="27"/>
      <c r="G18" s="27"/>
      <c r="H18" s="27"/>
      <c r="I18" s="27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5.0" customHeight="1">
      <c r="A19" s="1"/>
      <c r="B19" s="38" t="s">
        <v>16</v>
      </c>
      <c r="C19" s="38"/>
      <c r="D19" s="38"/>
      <c r="E19" s="39"/>
      <c r="F19" s="40" t="s">
        <v>17</v>
      </c>
      <c r="G19" s="33"/>
      <c r="H19" s="33"/>
      <c r="I19" s="33"/>
      <c r="J19" s="33"/>
      <c r="K19" s="33"/>
      <c r="L19" s="33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5.0" customHeight="1">
      <c r="A20" s="1"/>
      <c r="B20" s="36"/>
      <c r="C20" s="36"/>
      <c r="D20" s="36"/>
      <c r="E20" s="1"/>
      <c r="F20" s="27"/>
      <c r="G20" s="27"/>
      <c r="H20" s="27"/>
      <c r="I20" s="27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84.0" customHeight="1">
      <c r="A21" s="1"/>
      <c r="B21" s="38" t="s">
        <v>19</v>
      </c>
      <c r="C21" s="38"/>
      <c r="D21" s="38"/>
      <c r="E21" s="39"/>
      <c r="F21" s="40" t="s">
        <v>20</v>
      </c>
      <c r="G21" s="33"/>
      <c r="H21" s="33"/>
      <c r="I21" s="33"/>
      <c r="J21" s="33"/>
      <c r="K21" s="33"/>
      <c r="L21" s="33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0" customHeight="1">
      <c r="A22" s="1"/>
      <c r="B22" s="36"/>
      <c r="C22" s="36"/>
      <c r="D22" s="36"/>
      <c r="E22" s="1"/>
      <c r="F22" s="27"/>
      <c r="G22" s="27"/>
      <c r="H22" s="27"/>
      <c r="I22" s="27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75.75" customHeight="1">
      <c r="A23" s="1"/>
      <c r="B23" s="38" t="s">
        <v>22</v>
      </c>
      <c r="C23" s="38"/>
      <c r="D23" s="38"/>
      <c r="E23" s="39"/>
      <c r="F23" s="40" t="s">
        <v>23</v>
      </c>
      <c r="G23" s="33"/>
      <c r="H23" s="33"/>
      <c r="I23" s="33"/>
      <c r="J23" s="33"/>
      <c r="K23" s="33"/>
      <c r="L23" s="33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0" customHeight="1">
      <c r="A24" s="1"/>
      <c r="B24" s="36"/>
      <c r="C24" s="36"/>
      <c r="D24" s="36"/>
      <c r="E24" s="1"/>
      <c r="F24" s="27"/>
      <c r="G24" s="27"/>
      <c r="H24" s="27"/>
      <c r="I24" s="27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93.75" customHeight="1">
      <c r="A25" s="1"/>
      <c r="B25" s="38" t="s">
        <v>24</v>
      </c>
      <c r="C25" s="38"/>
      <c r="D25" s="38"/>
      <c r="E25" s="39"/>
      <c r="F25" s="40" t="s">
        <v>25</v>
      </c>
      <c r="G25" s="33"/>
      <c r="H25" s="33"/>
      <c r="I25" s="33"/>
      <c r="J25" s="33"/>
      <c r="K25" s="33"/>
      <c r="L25" s="33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72.0" customHeight="1">
      <c r="A26" s="1"/>
      <c r="B26" s="38" t="s">
        <v>26</v>
      </c>
      <c r="C26" s="38"/>
      <c r="D26" s="38"/>
      <c r="E26" s="39"/>
      <c r="F26" s="40" t="s">
        <v>27</v>
      </c>
      <c r="G26" s="33"/>
      <c r="H26" s="33"/>
      <c r="I26" s="33"/>
      <c r="J26" s="33"/>
      <c r="K26" s="33"/>
      <c r="L26" s="33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0" customHeight="1">
      <c r="A27" s="1"/>
      <c r="B27" s="36"/>
      <c r="C27" s="36"/>
      <c r="D27" s="36"/>
      <c r="E27" s="1"/>
      <c r="F27" s="27"/>
      <c r="G27" s="27"/>
      <c r="H27" s="27"/>
      <c r="I27" s="27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">
    <mergeCell ref="F15:L15"/>
    <mergeCell ref="F17:L17"/>
    <mergeCell ref="F19:L19"/>
    <mergeCell ref="F21:L21"/>
    <mergeCell ref="F23:L23"/>
    <mergeCell ref="F25:L25"/>
    <mergeCell ref="F26:L26"/>
    <mergeCell ref="B2:L2"/>
    <mergeCell ref="B4:L4"/>
    <mergeCell ref="B6:L6"/>
    <mergeCell ref="B7:L7"/>
    <mergeCell ref="F10:L11"/>
    <mergeCell ref="B11:D11"/>
    <mergeCell ref="F13:L13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5.44"/>
    <col customWidth="1" min="2" max="2" width="70.11"/>
    <col customWidth="1" min="3" max="3" width="83.44"/>
    <col customWidth="1" min="4" max="29" width="11.11"/>
  </cols>
  <sheetData>
    <row r="1" ht="15.75" customHeight="1">
      <c r="B1" s="2"/>
      <c r="C1" s="4"/>
    </row>
    <row r="2" ht="41.25" customHeight="1">
      <c r="B2" s="5" t="s">
        <v>0</v>
      </c>
      <c r="C2" s="6"/>
    </row>
    <row r="3" ht="15.75" customHeight="1">
      <c r="B3" s="8"/>
      <c r="C3" s="4"/>
    </row>
    <row r="4" ht="57.0" customHeight="1">
      <c r="B4" s="11" t="s">
        <v>2</v>
      </c>
      <c r="C4" s="12"/>
    </row>
    <row r="5" ht="15.75" customHeight="1">
      <c r="B5" s="8"/>
      <c r="C5" s="4"/>
    </row>
    <row r="6" ht="41.25" customHeight="1">
      <c r="B6" s="15" t="s">
        <v>4</v>
      </c>
      <c r="C6" s="10"/>
    </row>
    <row r="7" ht="36.75" customHeight="1">
      <c r="B7" s="17" t="s">
        <v>5</v>
      </c>
      <c r="C7" s="42" t="str">
        <f t="array" ref="C7:I7">'Профіль бізнесу'!F4:L4</f>
        <v/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</row>
    <row r="8" ht="36.0" customHeight="1">
      <c r="B8" s="46" t="s">
        <v>21</v>
      </c>
      <c r="C8" s="42" t="str">
        <f t="array" ref="C8:I8">'Профіль бізнесу'!F6:L6</f>
        <v/>
      </c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  <c r="AA8" s="44"/>
      <c r="AB8" s="44"/>
      <c r="AC8" s="44"/>
    </row>
    <row r="9" ht="33.75" customHeight="1">
      <c r="B9" s="51" t="s">
        <v>28</v>
      </c>
      <c r="C9" s="42" t="str">
        <f t="array" ref="C9:I9">'Профіль бізнесу'!F7:L7</f>
        <v/>
      </c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4"/>
      <c r="AA9" s="44"/>
      <c r="AB9" s="44"/>
      <c r="AC9" s="44"/>
    </row>
    <row r="10" ht="33.75" customHeight="1">
      <c r="B10" s="51" t="s">
        <v>31</v>
      </c>
      <c r="C10" s="60" t="str">
        <f t="array" ref="C10:I10">'Профіль бізнесу'!F8:L8</f>
        <v/>
      </c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</row>
    <row r="11" ht="34.5" customHeight="1">
      <c r="B11" s="51" t="s">
        <v>32</v>
      </c>
      <c r="C11" s="42" t="str">
        <f t="array" ref="C11:I11">'Профіль бізнесу'!F9:L9</f>
        <v/>
      </c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</row>
    <row r="12" ht="28.5" customHeight="1">
      <c r="B12" s="65" t="s">
        <v>34</v>
      </c>
      <c r="C12" s="42" t="str">
        <f>'Профіль бізнесу'!F10</f>
        <v/>
      </c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</row>
    <row r="13" ht="43.5" customHeight="1">
      <c r="B13" s="68" t="s">
        <v>36</v>
      </c>
      <c r="C13" s="42" t="str">
        <f t="array" ref="C13:I13">'Профіль бізнесу'!F11:L11</f>
        <v/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</row>
    <row r="14" ht="43.5" customHeight="1">
      <c r="B14" s="51" t="s">
        <v>40</v>
      </c>
      <c r="C14" s="75" t="str">
        <f t="array" ref="C14:I14">'Профіль бізнесу'!F13:L13</f>
        <v/>
      </c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</row>
    <row r="15" ht="40.5" customHeight="1">
      <c r="B15" s="78" t="s">
        <v>45</v>
      </c>
      <c r="C15" s="82" t="str">
        <f t="array" ref="C15:F15">'Організаційний план'!B13:E13</f>
        <v/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</row>
    <row r="16" ht="41.25" customHeight="1">
      <c r="B16" s="15" t="s">
        <v>12</v>
      </c>
      <c r="C16" s="10"/>
    </row>
    <row r="17" ht="309.75" customHeight="1">
      <c r="B17" s="51" t="s">
        <v>47</v>
      </c>
      <c r="C17" s="42" t="str">
        <f t="array" ref="C17:E17">'Маркетинговий план та доходи'!B7:D7</f>
        <v/>
      </c>
      <c r="D17" s="87"/>
      <c r="E17" s="87"/>
    </row>
    <row r="18" ht="58.5" customHeight="1">
      <c r="B18" s="88" t="s">
        <v>50</v>
      </c>
      <c r="C18" s="42" t="str">
        <f t="array" ref="C18:F18">'Маркетинговий план та доходи'!B13:E13</f>
        <v/>
      </c>
      <c r="D18" s="87"/>
      <c r="E18" s="87"/>
      <c r="F18" s="87"/>
    </row>
    <row r="19" ht="49.5" customHeight="1">
      <c r="B19" s="88" t="s">
        <v>54</v>
      </c>
      <c r="C19" s="42" t="str">
        <f t="array" ref="C19:D19">'Маркетинговий план та доходи'!C26:D26</f>
        <v/>
      </c>
      <c r="D19" s="87"/>
    </row>
    <row r="20" ht="42.75" customHeight="1">
      <c r="B20" s="101" t="s">
        <v>56</v>
      </c>
      <c r="C20" s="110" t="str">
        <f t="array" ref="C20:D20">'Маркетинговий план та доходи'!C27:D27</f>
        <v/>
      </c>
      <c r="D20" s="87"/>
    </row>
    <row r="21" ht="42.0" customHeight="1">
      <c r="B21" s="113" t="s">
        <v>60</v>
      </c>
      <c r="C21" s="118">
        <f>'Маркетинговий план та доходи'!E38</f>
        <v>0</v>
      </c>
    </row>
    <row r="22" ht="7.5" customHeight="1"/>
    <row r="23" ht="41.25" customHeight="1">
      <c r="B23" s="15" t="s">
        <v>68</v>
      </c>
      <c r="C23" s="10"/>
    </row>
    <row r="24" ht="39.75" customHeight="1">
      <c r="A24" s="122"/>
      <c r="B24" s="125" t="s">
        <v>74</v>
      </c>
      <c r="C24" s="127">
        <f>'Виробничий план та витрати'!E53</f>
        <v>0</v>
      </c>
    </row>
    <row r="25" ht="30.75" customHeight="1">
      <c r="A25" s="122"/>
      <c r="B25" s="128" t="s">
        <v>75</v>
      </c>
      <c r="C25" s="129"/>
    </row>
    <row r="26" ht="73.5" customHeight="1">
      <c r="A26" s="122"/>
      <c r="B26" s="128" t="s">
        <v>76</v>
      </c>
      <c r="C26" s="129"/>
    </row>
    <row r="27" ht="37.5" customHeight="1">
      <c r="A27" s="122"/>
      <c r="B27" s="128" t="s">
        <v>77</v>
      </c>
      <c r="C27" s="127">
        <f>C24</f>
        <v>0</v>
      </c>
    </row>
    <row r="28" ht="30.75" customHeight="1">
      <c r="A28" s="122"/>
      <c r="B28" s="130" t="s">
        <v>78</v>
      </c>
      <c r="C28" s="131"/>
    </row>
    <row r="29" ht="34.5" customHeight="1">
      <c r="A29" s="122"/>
      <c r="B29" s="130" t="s">
        <v>79</v>
      </c>
      <c r="C29" s="131"/>
    </row>
    <row r="30" ht="24.75" customHeight="1">
      <c r="A30" s="122"/>
      <c r="B30" s="130" t="s">
        <v>80</v>
      </c>
      <c r="C30" s="131"/>
    </row>
    <row r="31" ht="24.75" customHeight="1">
      <c r="B31" s="130" t="s">
        <v>81</v>
      </c>
      <c r="C31" s="131"/>
    </row>
    <row r="32" ht="41.25" customHeight="1">
      <c r="B32" s="132" t="s">
        <v>82</v>
      </c>
      <c r="C32" s="105"/>
    </row>
    <row r="33" ht="36.0" customHeight="1">
      <c r="A33" s="122"/>
      <c r="B33" s="133" t="s">
        <v>83</v>
      </c>
      <c r="C33" s="127" t="str">
        <f t="array" ref="C33:E33">'Виробничий план та витрати'!C82:E82</f>
        <v>#DIV/0!</v>
      </c>
      <c r="D33" s="87"/>
      <c r="E33" s="87"/>
    </row>
    <row r="34" ht="30.75" customHeight="1">
      <c r="A34" s="122"/>
      <c r="B34" s="46" t="s">
        <v>84</v>
      </c>
      <c r="C34" s="137" t="str">
        <f t="array" ref="C34:E34">'Виробничий план та витрати'!C83:E83</f>
        <v>#DIV/0!</v>
      </c>
      <c r="D34" s="87"/>
      <c r="E34" s="87"/>
    </row>
    <row r="35" ht="34.5" customHeight="1">
      <c r="A35" s="122"/>
      <c r="B35" s="65" t="s">
        <v>85</v>
      </c>
      <c r="C35" s="137">
        <f t="array" ref="C35:D35">'Фінансовий план'!E10:F10</f>
        <v>0</v>
      </c>
      <c r="D35" s="87"/>
    </row>
    <row r="36" ht="31.5" customHeight="1">
      <c r="A36" s="122"/>
      <c r="B36" s="51" t="s">
        <v>87</v>
      </c>
      <c r="C36" s="141" t="str">
        <f t="array" ref="C36:D36">'Фінансовий план'!E11:F11</f>
        <v>#DIV/0!</v>
      </c>
      <c r="D36" s="87"/>
    </row>
    <row r="37" ht="39.0" customHeight="1">
      <c r="A37" s="122"/>
      <c r="B37" s="46" t="s">
        <v>88</v>
      </c>
      <c r="C37" s="145" t="str">
        <f t="array" ref="C37:D37">'Фінансовий план'!E12:F12</f>
        <v>#DIV/0!</v>
      </c>
      <c r="D37" s="87"/>
    </row>
    <row r="38" ht="7.5" customHeight="1"/>
    <row r="39" ht="41.25" customHeight="1">
      <c r="B39" s="15" t="s">
        <v>91</v>
      </c>
      <c r="C39" s="10"/>
    </row>
    <row r="40" ht="89.25" customHeight="1">
      <c r="B40" s="146" t="s">
        <v>92</v>
      </c>
      <c r="C40" s="42" t="str">
        <f>'Соціальний вплив'!C7</f>
        <v/>
      </c>
    </row>
    <row r="41" ht="89.25" customHeight="1">
      <c r="B41" s="147"/>
      <c r="C41" s="42" t="str">
        <f>'Соціальний вплив'!D7</f>
        <v/>
      </c>
    </row>
    <row r="42" ht="71.25" customHeight="1">
      <c r="B42" s="146" t="s">
        <v>94</v>
      </c>
      <c r="C42" s="42" t="str">
        <f>'Соціальний вплив'!C8</f>
        <v/>
      </c>
    </row>
    <row r="43" ht="71.25" customHeight="1">
      <c r="B43" s="147"/>
      <c r="C43" s="42" t="str">
        <f>'Соціальний вплив'!D8</f>
        <v/>
      </c>
    </row>
    <row r="44" ht="75.75" customHeight="1">
      <c r="B44" s="146" t="s">
        <v>95</v>
      </c>
      <c r="C44" s="42" t="str">
        <f>'Соціальний вплив'!C9</f>
        <v/>
      </c>
    </row>
    <row r="45" ht="75.75" customHeight="1">
      <c r="B45" s="147"/>
      <c r="C45" s="42" t="str">
        <f>'Соціальний вплив'!D9</f>
        <v/>
      </c>
    </row>
    <row r="46" ht="41.25" customHeight="1">
      <c r="B46" s="15" t="s">
        <v>96</v>
      </c>
      <c r="C46" s="10"/>
    </row>
    <row r="47" ht="144.75" customHeight="1">
      <c r="B47" s="65" t="s">
        <v>98</v>
      </c>
      <c r="C47" s="149" t="str">
        <f>'Управління ризиками'!C7</f>
        <v/>
      </c>
    </row>
    <row r="48" ht="91.5" customHeight="1">
      <c r="B48" s="51" t="s">
        <v>102</v>
      </c>
      <c r="C48" s="149" t="str">
        <f>'Управління ризиками'!C8</f>
        <v/>
      </c>
    </row>
    <row r="49" ht="15.75" customHeight="1">
      <c r="B49" s="8"/>
      <c r="C49" s="4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B40:B41"/>
    <mergeCell ref="B42:B43"/>
    <mergeCell ref="B44:B45"/>
    <mergeCell ref="B46:C46"/>
    <mergeCell ref="B2:C2"/>
    <mergeCell ref="B4:C4"/>
    <mergeCell ref="B6:C6"/>
    <mergeCell ref="B16:C16"/>
    <mergeCell ref="B23:C23"/>
    <mergeCell ref="B32:C32"/>
    <mergeCell ref="B39:C39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7.11"/>
    <col customWidth="1" min="2" max="3" width="10.78"/>
    <col customWidth="1" min="4" max="4" width="31.44"/>
    <col customWidth="1" min="5" max="5" width="25.11"/>
    <col customWidth="1" min="6" max="7" width="11.44"/>
    <col customWidth="1" min="8" max="9" width="11.67"/>
    <col customWidth="1" min="10" max="10" width="11.33"/>
    <col customWidth="1" min="11" max="11" width="10.78"/>
    <col customWidth="1" min="12" max="12" width="13.0"/>
    <col customWidth="1" min="13" max="26" width="11.11"/>
  </cols>
  <sheetData>
    <row r="1" ht="24.0" customHeight="1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ht="41.25" customHeight="1">
      <c r="A2" s="37"/>
      <c r="B2" s="41" t="s">
        <v>4</v>
      </c>
      <c r="C2" s="43"/>
      <c r="D2" s="43"/>
      <c r="E2" s="43"/>
      <c r="F2" s="43"/>
      <c r="G2" s="43"/>
      <c r="H2" s="43"/>
      <c r="I2" s="43"/>
      <c r="J2" s="43"/>
      <c r="K2" s="43"/>
      <c r="L2" s="6"/>
    </row>
    <row r="3" ht="41.25" customHeight="1">
      <c r="A3" s="37"/>
      <c r="B3" s="45" t="s">
        <v>18</v>
      </c>
      <c r="C3" s="43"/>
      <c r="D3" s="43"/>
      <c r="E3" s="43"/>
      <c r="F3" s="43"/>
      <c r="G3" s="43"/>
      <c r="H3" s="43"/>
      <c r="I3" s="43"/>
      <c r="J3" s="43"/>
      <c r="K3" s="43"/>
      <c r="L3" s="6"/>
    </row>
    <row r="4" ht="41.25" customHeight="1">
      <c r="A4" s="37"/>
      <c r="B4" s="47" t="s">
        <v>5</v>
      </c>
      <c r="C4" s="48"/>
      <c r="D4" s="48"/>
      <c r="E4" s="49"/>
      <c r="F4" s="50"/>
      <c r="G4" s="48"/>
      <c r="H4" s="48"/>
      <c r="I4" s="48"/>
      <c r="J4" s="48"/>
      <c r="K4" s="48"/>
      <c r="L4" s="49"/>
    </row>
    <row r="5" ht="41.25" customHeight="1">
      <c r="A5" s="37"/>
      <c r="B5" s="52" t="s">
        <v>29</v>
      </c>
      <c r="C5" s="48"/>
      <c r="D5" s="48"/>
      <c r="E5" s="49"/>
      <c r="F5" s="53"/>
      <c r="G5" s="48"/>
      <c r="H5" s="48"/>
      <c r="I5" s="48"/>
      <c r="J5" s="48"/>
      <c r="K5" s="48"/>
      <c r="L5" s="54"/>
    </row>
    <row r="6" ht="33.0" customHeight="1">
      <c r="A6" s="35"/>
      <c r="B6" s="55" t="s">
        <v>30</v>
      </c>
      <c r="C6" s="48"/>
      <c r="D6" s="48"/>
      <c r="E6" s="56"/>
      <c r="F6" s="57"/>
      <c r="G6" s="48"/>
      <c r="H6" s="48"/>
      <c r="I6" s="48"/>
      <c r="J6" s="48"/>
      <c r="K6" s="48"/>
      <c r="L6" s="54"/>
    </row>
    <row r="7" ht="33.75" customHeight="1">
      <c r="A7" s="35"/>
      <c r="B7" s="58" t="s">
        <v>28</v>
      </c>
      <c r="C7" s="48"/>
      <c r="D7" s="48"/>
      <c r="E7" s="48"/>
      <c r="F7" s="59"/>
      <c r="G7" s="48"/>
      <c r="H7" s="48"/>
      <c r="I7" s="48"/>
      <c r="J7" s="48"/>
      <c r="K7" s="48"/>
      <c r="L7" s="54"/>
    </row>
    <row r="8" ht="33.0" customHeight="1">
      <c r="A8" s="62"/>
      <c r="B8" s="64" t="s">
        <v>31</v>
      </c>
      <c r="C8" s="48"/>
      <c r="D8" s="48"/>
      <c r="E8" s="54"/>
      <c r="F8" s="66"/>
      <c r="G8" s="48"/>
      <c r="H8" s="48"/>
      <c r="I8" s="48"/>
      <c r="J8" s="48"/>
      <c r="K8" s="48"/>
      <c r="L8" s="54"/>
    </row>
    <row r="9" ht="36.75" customHeight="1">
      <c r="A9" s="35"/>
      <c r="B9" s="69" t="s">
        <v>32</v>
      </c>
      <c r="C9" s="48"/>
      <c r="D9" s="48"/>
      <c r="E9" s="48"/>
      <c r="F9" s="59"/>
      <c r="G9" s="48"/>
      <c r="H9" s="48"/>
      <c r="I9" s="48"/>
      <c r="J9" s="48"/>
      <c r="K9" s="48"/>
      <c r="L9" s="54"/>
    </row>
    <row r="10" ht="40.5" customHeight="1">
      <c r="A10" s="35"/>
      <c r="B10" s="58" t="s">
        <v>38</v>
      </c>
      <c r="C10" s="48"/>
      <c r="D10" s="48"/>
      <c r="E10" s="48"/>
      <c r="F10" s="72"/>
      <c r="G10" s="48"/>
      <c r="H10" s="48"/>
      <c r="I10" s="48"/>
      <c r="J10" s="48"/>
      <c r="K10" s="48"/>
      <c r="L10" s="54"/>
    </row>
    <row r="11" ht="57.75" customHeight="1">
      <c r="A11" s="35"/>
      <c r="B11" s="58" t="s">
        <v>41</v>
      </c>
      <c r="C11" s="48"/>
      <c r="D11" s="48"/>
      <c r="E11" s="48"/>
      <c r="F11" s="59"/>
      <c r="G11" s="48"/>
      <c r="H11" s="48"/>
      <c r="I11" s="48"/>
      <c r="J11" s="48"/>
      <c r="K11" s="48"/>
      <c r="L11" s="54"/>
    </row>
    <row r="12" ht="51.0" customHeight="1">
      <c r="A12" s="35"/>
      <c r="B12" s="74" t="s">
        <v>42</v>
      </c>
      <c r="C12" s="48"/>
      <c r="D12" s="48"/>
      <c r="E12" s="48"/>
      <c r="F12" s="72"/>
      <c r="G12" s="48"/>
      <c r="H12" s="48"/>
      <c r="I12" s="48"/>
      <c r="J12" s="48"/>
      <c r="K12" s="48"/>
      <c r="L12" s="54"/>
    </row>
    <row r="13" ht="49.5" customHeight="1">
      <c r="A13" s="35"/>
      <c r="B13" s="77" t="s">
        <v>44</v>
      </c>
      <c r="C13" s="79"/>
      <c r="D13" s="79"/>
      <c r="E13" s="79"/>
      <c r="F13" s="72"/>
      <c r="G13" s="48"/>
      <c r="H13" s="48"/>
      <c r="I13" s="48"/>
      <c r="J13" s="48"/>
      <c r="K13" s="48"/>
      <c r="L13" s="54"/>
    </row>
    <row r="14" ht="27.0" customHeight="1">
      <c r="A14" s="35"/>
      <c r="B14" s="81"/>
      <c r="C14" s="81"/>
      <c r="D14" s="81"/>
      <c r="E14" s="84"/>
      <c r="F14" s="86"/>
      <c r="G14" s="86"/>
      <c r="H14" s="86"/>
      <c r="I14" s="86"/>
      <c r="J14" s="86"/>
      <c r="K14" s="86"/>
      <c r="L14" s="86"/>
    </row>
    <row r="15" ht="39.75" customHeight="1">
      <c r="A15" s="35"/>
      <c r="B15" s="89" t="s">
        <v>48</v>
      </c>
      <c r="C15" s="43"/>
      <c r="D15" s="43"/>
      <c r="E15" s="43"/>
      <c r="F15" s="43"/>
      <c r="G15" s="43"/>
      <c r="H15" s="43"/>
      <c r="I15" s="43"/>
      <c r="J15" s="43"/>
      <c r="K15" s="43"/>
      <c r="L15" s="6"/>
    </row>
    <row r="16" ht="81.0" customHeight="1">
      <c r="A16" s="35"/>
      <c r="B16" s="91" t="s">
        <v>51</v>
      </c>
      <c r="C16" s="92"/>
      <c r="D16" s="92"/>
      <c r="E16" s="92"/>
      <c r="F16" s="94"/>
      <c r="G16" s="96"/>
      <c r="H16" s="96"/>
      <c r="I16" s="96"/>
      <c r="J16" s="96"/>
      <c r="K16" s="96"/>
      <c r="L16" s="98"/>
    </row>
    <row r="17" ht="75.75" customHeight="1">
      <c r="B17" s="100" t="s">
        <v>57</v>
      </c>
      <c r="C17" s="48"/>
      <c r="D17" s="48"/>
      <c r="E17" s="48"/>
      <c r="F17" s="102"/>
      <c r="G17" s="48"/>
      <c r="H17" s="48"/>
      <c r="I17" s="48"/>
      <c r="J17" s="48"/>
      <c r="K17" s="48"/>
      <c r="L17" s="54"/>
    </row>
    <row r="18" ht="70.5" customHeight="1">
      <c r="B18" s="74" t="s">
        <v>58</v>
      </c>
      <c r="C18" s="48"/>
      <c r="D18" s="48"/>
      <c r="E18" s="48"/>
      <c r="F18" s="102"/>
      <c r="G18" s="48"/>
      <c r="H18" s="48"/>
      <c r="I18" s="48"/>
      <c r="J18" s="48"/>
      <c r="K18" s="48"/>
      <c r="L18" s="54"/>
    </row>
    <row r="19" ht="78.0" customHeight="1">
      <c r="B19" s="100" t="s">
        <v>59</v>
      </c>
      <c r="C19" s="48"/>
      <c r="D19" s="48"/>
      <c r="E19" s="48"/>
      <c r="F19" s="111"/>
      <c r="G19" s="48"/>
      <c r="H19" s="48"/>
      <c r="I19" s="48"/>
      <c r="J19" s="48"/>
      <c r="K19" s="48"/>
      <c r="L19" s="54"/>
    </row>
    <row r="20" ht="67.5" customHeight="1">
      <c r="B20" s="100" t="s">
        <v>61</v>
      </c>
      <c r="C20" s="48"/>
      <c r="D20" s="48"/>
      <c r="E20" s="48"/>
      <c r="F20" s="102"/>
      <c r="G20" s="48"/>
      <c r="H20" s="48"/>
      <c r="I20" s="48"/>
      <c r="J20" s="48"/>
      <c r="K20" s="48"/>
      <c r="L20" s="54"/>
    </row>
    <row r="21" ht="67.5" customHeight="1">
      <c r="B21" s="74" t="s">
        <v>63</v>
      </c>
      <c r="C21" s="48"/>
      <c r="D21" s="48"/>
      <c r="E21" s="48"/>
      <c r="F21" s="102"/>
      <c r="G21" s="48"/>
      <c r="H21" s="48"/>
      <c r="I21" s="48"/>
      <c r="J21" s="48"/>
      <c r="K21" s="48"/>
      <c r="L21" s="54"/>
    </row>
    <row r="22" ht="73.5" customHeight="1">
      <c r="B22" s="117" t="s">
        <v>65</v>
      </c>
      <c r="F22" s="119"/>
      <c r="G22" s="43"/>
      <c r="H22" s="43"/>
      <c r="I22" s="43"/>
      <c r="J22" s="43"/>
      <c r="K22" s="43"/>
      <c r="L22" s="6"/>
    </row>
    <row r="23" ht="15.0" customHeight="1"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</row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7">
    <mergeCell ref="B6:D6"/>
    <mergeCell ref="B7:E7"/>
    <mergeCell ref="B8:E8"/>
    <mergeCell ref="B9:E9"/>
    <mergeCell ref="B10:E10"/>
    <mergeCell ref="B11:E11"/>
    <mergeCell ref="B12:E12"/>
    <mergeCell ref="B13:E13"/>
    <mergeCell ref="B2:L2"/>
    <mergeCell ref="B3:L3"/>
    <mergeCell ref="B4:E4"/>
    <mergeCell ref="F4:L4"/>
    <mergeCell ref="B5:E5"/>
    <mergeCell ref="F5:L5"/>
    <mergeCell ref="F6:L6"/>
    <mergeCell ref="F7:L7"/>
    <mergeCell ref="F8:L8"/>
    <mergeCell ref="F9:L9"/>
    <mergeCell ref="F10:L10"/>
    <mergeCell ref="F11:L11"/>
    <mergeCell ref="F12:L12"/>
    <mergeCell ref="F13:L13"/>
    <mergeCell ref="B19:E19"/>
    <mergeCell ref="F19:L19"/>
    <mergeCell ref="B20:E20"/>
    <mergeCell ref="F20:L20"/>
    <mergeCell ref="B21:E21"/>
    <mergeCell ref="F21:L21"/>
    <mergeCell ref="B22:E22"/>
    <mergeCell ref="F22:L22"/>
    <mergeCell ref="B15:L15"/>
    <mergeCell ref="B16:E16"/>
    <mergeCell ref="F16:L16"/>
    <mergeCell ref="B17:E17"/>
    <mergeCell ref="F17:L17"/>
    <mergeCell ref="B18:E18"/>
    <mergeCell ref="F18:L18"/>
  </mergeCells>
  <printOptions/>
  <pageMargins bottom="0.75" footer="0.0" header="0.0" left="0.7" right="0.7" top="0.75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44"/>
    <col customWidth="1" min="2" max="2" width="51.11"/>
    <col customWidth="1" min="3" max="3" width="35.67"/>
    <col customWidth="1" min="4" max="4" width="35.0"/>
    <col customWidth="1" min="5" max="5" width="31.67"/>
    <col customWidth="1" min="6" max="26" width="11.11"/>
  </cols>
  <sheetData>
    <row r="2" ht="41.25" customHeight="1">
      <c r="A2" s="35"/>
      <c r="B2" s="61" t="s">
        <v>12</v>
      </c>
      <c r="C2" s="43"/>
      <c r="D2" s="43"/>
      <c r="E2" s="6"/>
    </row>
    <row r="3" ht="49.5" customHeight="1">
      <c r="A3" s="35"/>
      <c r="B3" s="63" t="s">
        <v>33</v>
      </c>
    </row>
    <row r="4" ht="41.25" customHeight="1">
      <c r="A4" s="35"/>
      <c r="B4" s="67" t="s">
        <v>35</v>
      </c>
      <c r="C4" s="43"/>
      <c r="D4" s="43"/>
      <c r="E4" s="6"/>
    </row>
    <row r="5" ht="97.5" customHeight="1">
      <c r="A5" s="35"/>
      <c r="B5" s="70" t="s">
        <v>37</v>
      </c>
      <c r="C5" s="43"/>
      <c r="D5" s="43"/>
      <c r="E5" s="6"/>
    </row>
    <row r="6" ht="42.75" customHeight="1">
      <c r="A6" s="35"/>
      <c r="B6" s="71" t="s">
        <v>39</v>
      </c>
      <c r="C6" s="43"/>
      <c r="D6" s="43"/>
      <c r="E6" s="6"/>
    </row>
    <row r="7" ht="129.0" customHeight="1">
      <c r="A7" s="35"/>
      <c r="B7" s="73"/>
      <c r="C7" s="43"/>
      <c r="D7" s="43"/>
      <c r="E7" s="6"/>
    </row>
    <row r="8" ht="15.75" customHeight="1">
      <c r="A8" s="35"/>
      <c r="B8" s="35"/>
      <c r="C8" s="35"/>
      <c r="D8" s="35"/>
    </row>
    <row r="9" ht="24.75" customHeight="1">
      <c r="A9" s="35"/>
      <c r="B9" s="76" t="s">
        <v>43</v>
      </c>
      <c r="C9" s="43"/>
      <c r="D9" s="43"/>
      <c r="E9" s="6"/>
    </row>
    <row r="10" ht="63.0" customHeight="1">
      <c r="A10" s="35"/>
      <c r="B10" s="73"/>
      <c r="C10" s="43"/>
      <c r="D10" s="43"/>
      <c r="E10" s="6"/>
    </row>
    <row r="11" ht="15.75" customHeight="1">
      <c r="A11" s="35"/>
      <c r="B11" s="35"/>
      <c r="C11" s="35"/>
      <c r="D11" s="35"/>
    </row>
    <row r="12" ht="41.25" customHeight="1">
      <c r="A12" s="35"/>
      <c r="B12" s="76" t="s">
        <v>46</v>
      </c>
      <c r="C12" s="43"/>
      <c r="D12" s="43"/>
      <c r="E12" s="6"/>
    </row>
    <row r="13" ht="44.25" customHeight="1">
      <c r="A13" s="35"/>
      <c r="B13" s="80"/>
      <c r="C13" s="43"/>
      <c r="D13" s="43"/>
      <c r="E13" s="6"/>
    </row>
    <row r="14" ht="16.5" customHeight="1">
      <c r="A14" s="35"/>
      <c r="B14" s="83"/>
      <c r="C14" s="85"/>
      <c r="D14" s="85"/>
    </row>
    <row r="15" ht="41.25" customHeight="1">
      <c r="A15" s="35"/>
      <c r="B15" s="90" t="s">
        <v>49</v>
      </c>
      <c r="C15" s="43"/>
      <c r="D15" s="43"/>
      <c r="E15" s="6"/>
    </row>
    <row r="16" ht="34.5" customHeight="1">
      <c r="A16" s="35"/>
      <c r="B16" s="76" t="s">
        <v>52</v>
      </c>
      <c r="C16" s="43"/>
      <c r="D16" s="43"/>
      <c r="E16" s="6"/>
    </row>
    <row r="17" ht="7.5" customHeight="1">
      <c r="A17" s="35"/>
      <c r="B17" s="93"/>
      <c r="C17" s="93"/>
      <c r="D17" s="93"/>
    </row>
    <row r="18" ht="54.75" customHeight="1">
      <c r="A18" s="35"/>
      <c r="B18" s="95" t="s">
        <v>53</v>
      </c>
      <c r="C18" s="97" t="s">
        <v>55</v>
      </c>
      <c r="D18" s="9"/>
      <c r="E18" s="10"/>
    </row>
    <row r="19" ht="34.5" customHeight="1">
      <c r="A19" s="35"/>
      <c r="B19" s="99"/>
      <c r="C19" s="103"/>
      <c r="D19" s="104"/>
      <c r="E19" s="105"/>
    </row>
    <row r="20" ht="34.5" customHeight="1">
      <c r="A20" s="35"/>
      <c r="B20" s="106"/>
      <c r="C20" s="107"/>
      <c r="D20" s="9"/>
      <c r="E20" s="10"/>
    </row>
    <row r="21" ht="34.5" customHeight="1">
      <c r="A21" s="35"/>
      <c r="B21" s="106"/>
      <c r="C21" s="107"/>
      <c r="D21" s="9"/>
      <c r="E21" s="10"/>
    </row>
    <row r="22" ht="30.75" customHeight="1">
      <c r="A22" s="35"/>
      <c r="B22" s="108"/>
      <c r="C22" s="109"/>
      <c r="D22" s="9"/>
      <c r="E22" s="10"/>
    </row>
    <row r="23" ht="36.75" customHeight="1">
      <c r="A23" s="35"/>
      <c r="B23" s="108"/>
      <c r="C23" s="109"/>
      <c r="D23" s="9"/>
      <c r="E23" s="10"/>
    </row>
    <row r="24" ht="36.0" customHeight="1">
      <c r="A24" s="35"/>
      <c r="B24" s="108"/>
      <c r="C24" s="109"/>
      <c r="D24" s="9"/>
      <c r="E24" s="10"/>
    </row>
    <row r="25" ht="15.75" customHeight="1">
      <c r="A25" s="35"/>
      <c r="B25" s="112"/>
      <c r="C25" s="93"/>
      <c r="D25" s="62"/>
    </row>
    <row r="26" ht="27.75" customHeight="1">
      <c r="A26" s="35"/>
      <c r="B26" s="114" t="s">
        <v>62</v>
      </c>
      <c r="C26" s="115"/>
      <c r="D26" s="9"/>
      <c r="E26" s="10"/>
    </row>
    <row r="27" ht="96.0" customHeight="1">
      <c r="A27" s="35"/>
      <c r="B27" s="116" t="s">
        <v>64</v>
      </c>
      <c r="C27" s="109"/>
      <c r="D27" s="9"/>
      <c r="E27" s="10"/>
    </row>
    <row r="28" ht="15.75" customHeight="1">
      <c r="A28" s="35"/>
      <c r="B28" s="35"/>
      <c r="C28" s="35"/>
      <c r="D28" s="35"/>
    </row>
    <row r="29" ht="41.25" customHeight="1">
      <c r="A29" s="35"/>
      <c r="B29" s="90" t="s">
        <v>66</v>
      </c>
      <c r="C29" s="43"/>
      <c r="D29" s="43"/>
      <c r="E29" s="6"/>
    </row>
    <row r="30" ht="47.25" customHeight="1">
      <c r="A30" s="35"/>
      <c r="B30" s="76" t="s">
        <v>67</v>
      </c>
      <c r="C30" s="43"/>
      <c r="D30" s="43"/>
      <c r="E30" s="6"/>
    </row>
    <row r="31" ht="18.75" customHeight="1">
      <c r="A31" s="35"/>
      <c r="B31" s="93"/>
      <c r="C31" s="93"/>
      <c r="D31" s="93"/>
    </row>
    <row r="32" ht="36.0" customHeight="1">
      <c r="A32" s="35"/>
      <c r="B32" s="120" t="s">
        <v>69</v>
      </c>
      <c r="C32" s="121" t="s">
        <v>70</v>
      </c>
      <c r="D32" s="121" t="s">
        <v>71</v>
      </c>
      <c r="E32" s="121" t="s">
        <v>72</v>
      </c>
    </row>
    <row r="33" ht="21.75" customHeight="1">
      <c r="A33" s="35"/>
      <c r="B33" s="124" t="s">
        <v>73</v>
      </c>
      <c r="C33" s="126"/>
      <c r="D33" s="126"/>
      <c r="E33" s="134">
        <f t="shared" ref="E33:E37" si="1">C33*D33</f>
        <v>0</v>
      </c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</row>
    <row r="34" ht="19.5" customHeight="1">
      <c r="A34" s="35"/>
      <c r="B34" s="135"/>
      <c r="C34" s="136"/>
      <c r="D34" s="136"/>
      <c r="E34" s="134">
        <f t="shared" si="1"/>
        <v>0</v>
      </c>
    </row>
    <row r="35" ht="18.75" customHeight="1">
      <c r="B35" s="135"/>
      <c r="C35" s="138"/>
      <c r="D35" s="138"/>
      <c r="E35" s="134">
        <f t="shared" si="1"/>
        <v>0</v>
      </c>
    </row>
    <row r="36" ht="18.0" customHeight="1">
      <c r="B36" s="135"/>
      <c r="C36" s="138"/>
      <c r="D36" s="138"/>
      <c r="E36" s="134">
        <f t="shared" si="1"/>
        <v>0</v>
      </c>
    </row>
    <row r="37" ht="18.75" customHeight="1">
      <c r="B37" s="135"/>
      <c r="C37" s="138"/>
      <c r="D37" s="138"/>
      <c r="E37" s="134">
        <f t="shared" si="1"/>
        <v>0</v>
      </c>
    </row>
    <row r="38" ht="31.5" customHeight="1">
      <c r="B38" s="139" t="s">
        <v>86</v>
      </c>
      <c r="C38" s="140">
        <f>SUM(C34:C37)</f>
        <v>0</v>
      </c>
      <c r="D38" s="140" t="str">
        <f>(E33+E34+E35+E36+E37)/C38</f>
        <v>#DIV/0!</v>
      </c>
      <c r="E38" s="140">
        <f>SUM(E34:E37)</f>
        <v>0</v>
      </c>
    </row>
    <row r="39" ht="15.75" customHeight="1"/>
    <row r="40" ht="15.0" customHeight="1">
      <c r="B40" s="142" t="s">
        <v>89</v>
      </c>
    </row>
    <row r="41" ht="15.75" customHeight="1"/>
    <row r="42" ht="27.75" customHeight="1">
      <c r="A42" s="143"/>
      <c r="B42" s="121" t="s">
        <v>90</v>
      </c>
      <c r="C42" s="121" t="s">
        <v>70</v>
      </c>
      <c r="D42" s="121" t="s">
        <v>71</v>
      </c>
      <c r="E42" s="121" t="s">
        <v>72</v>
      </c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</row>
    <row r="43" ht="25.5" customHeight="1">
      <c r="A43" s="143"/>
      <c r="B43" s="144"/>
      <c r="C43" s="136"/>
      <c r="D43" s="136"/>
      <c r="E43" s="134">
        <f t="shared" ref="E43:E48" si="2">C43*D43</f>
        <v>0</v>
      </c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</row>
    <row r="44" ht="27.0" customHeight="1">
      <c r="A44" s="143"/>
      <c r="B44" s="144"/>
      <c r="C44" s="136"/>
      <c r="D44" s="136"/>
      <c r="E44" s="134">
        <f t="shared" si="2"/>
        <v>0</v>
      </c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</row>
    <row r="45" ht="27.0" customHeight="1">
      <c r="A45" s="143"/>
      <c r="B45" s="144"/>
      <c r="C45" s="136"/>
      <c r="D45" s="136"/>
      <c r="E45" s="134">
        <f t="shared" si="2"/>
        <v>0</v>
      </c>
      <c r="F45" s="143"/>
      <c r="G45" s="143"/>
      <c r="H45" s="143"/>
      <c r="I45" s="143"/>
      <c r="J45" s="143"/>
      <c r="K45" s="143"/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</row>
    <row r="46" ht="27.0" customHeight="1">
      <c r="A46" s="143"/>
      <c r="B46" s="144"/>
      <c r="C46" s="136"/>
      <c r="D46" s="136"/>
      <c r="E46" s="134">
        <f t="shared" si="2"/>
        <v>0</v>
      </c>
      <c r="F46" s="143"/>
      <c r="G46" s="143"/>
      <c r="H46" s="143"/>
      <c r="I46" s="143"/>
      <c r="J46" s="143"/>
      <c r="K46" s="143"/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</row>
    <row r="47" ht="24.0" customHeight="1">
      <c r="A47" s="143"/>
      <c r="B47" s="144"/>
      <c r="C47" s="136"/>
      <c r="D47" s="136"/>
      <c r="E47" s="134">
        <f t="shared" si="2"/>
        <v>0</v>
      </c>
      <c r="F47" s="143"/>
      <c r="G47" s="143"/>
      <c r="H47" s="143"/>
      <c r="I47" s="143"/>
      <c r="J47" s="143"/>
      <c r="K47" s="143"/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</row>
    <row r="48" ht="24.75" customHeight="1">
      <c r="A48" s="143"/>
      <c r="B48" s="144"/>
      <c r="C48" s="136"/>
      <c r="D48" s="136"/>
      <c r="E48" s="134">
        <f t="shared" si="2"/>
        <v>0</v>
      </c>
      <c r="F48" s="143"/>
      <c r="G48" s="143"/>
      <c r="H48" s="143"/>
      <c r="I48" s="143"/>
      <c r="J48" s="143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</row>
    <row r="49" ht="30.75" customHeight="1">
      <c r="A49" s="143"/>
      <c r="B49" s="139" t="s">
        <v>86</v>
      </c>
      <c r="C49" s="148" t="s">
        <v>93</v>
      </c>
      <c r="D49" s="148" t="s">
        <v>93</v>
      </c>
      <c r="E49" s="140">
        <f>SUM(E43:E48)</f>
        <v>0</v>
      </c>
      <c r="F49" s="143"/>
      <c r="G49" s="143"/>
      <c r="H49" s="143"/>
      <c r="I49" s="143"/>
      <c r="J49" s="143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</row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E2"/>
    <mergeCell ref="B3:E3"/>
    <mergeCell ref="B4:E4"/>
    <mergeCell ref="B5:E5"/>
    <mergeCell ref="B6:E6"/>
    <mergeCell ref="B7:E7"/>
    <mergeCell ref="B9:E9"/>
    <mergeCell ref="B10:E10"/>
    <mergeCell ref="B12:E12"/>
    <mergeCell ref="B13:E13"/>
    <mergeCell ref="B15:E15"/>
    <mergeCell ref="B16:E16"/>
    <mergeCell ref="C18:E18"/>
    <mergeCell ref="C19:E19"/>
    <mergeCell ref="B29:E29"/>
    <mergeCell ref="B30:E30"/>
    <mergeCell ref="C20:E20"/>
    <mergeCell ref="C21:E21"/>
    <mergeCell ref="C22:E22"/>
    <mergeCell ref="C23:E23"/>
    <mergeCell ref="C24:E24"/>
    <mergeCell ref="C26:E26"/>
    <mergeCell ref="C27:E27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44"/>
    <col customWidth="1" min="2" max="2" width="51.11"/>
    <col customWidth="1" min="3" max="3" width="35.67"/>
    <col customWidth="1" min="4" max="4" width="35.0"/>
    <col customWidth="1" min="5" max="5" width="31.67"/>
    <col customWidth="1" min="6" max="26" width="11.11"/>
  </cols>
  <sheetData>
    <row r="2" ht="41.25" customHeight="1">
      <c r="A2" s="35"/>
      <c r="B2" s="61" t="s">
        <v>14</v>
      </c>
      <c r="C2" s="43"/>
      <c r="D2" s="43"/>
      <c r="E2" s="6"/>
    </row>
    <row r="3" ht="30.75" customHeight="1">
      <c r="A3" s="35"/>
      <c r="B3" s="63" t="s">
        <v>97</v>
      </c>
    </row>
    <row r="4" ht="41.25" customHeight="1">
      <c r="A4" s="35"/>
      <c r="B4" s="67" t="s">
        <v>99</v>
      </c>
      <c r="C4" s="43"/>
      <c r="D4" s="43"/>
      <c r="E4" s="6"/>
    </row>
    <row r="5" ht="51.0" customHeight="1">
      <c r="A5" s="35"/>
      <c r="B5" s="70" t="s">
        <v>100</v>
      </c>
      <c r="C5" s="43"/>
      <c r="D5" s="43"/>
      <c r="E5" s="6"/>
    </row>
    <row r="6" ht="42.75" customHeight="1">
      <c r="A6" s="35"/>
      <c r="B6" s="71" t="s">
        <v>101</v>
      </c>
      <c r="C6" s="43"/>
      <c r="D6" s="43"/>
      <c r="E6" s="6"/>
    </row>
    <row r="7" ht="48.0" customHeight="1">
      <c r="A7" s="35"/>
      <c r="B7" s="73"/>
      <c r="C7" s="43"/>
      <c r="D7" s="43"/>
      <c r="E7" s="6"/>
    </row>
    <row r="8" ht="15.75" customHeight="1">
      <c r="A8" s="35"/>
      <c r="B8" s="35"/>
      <c r="C8" s="35"/>
      <c r="D8" s="35"/>
    </row>
    <row r="9" ht="54.75" customHeight="1">
      <c r="A9" s="35"/>
      <c r="B9" s="76" t="s">
        <v>103</v>
      </c>
      <c r="C9" s="43"/>
      <c r="D9" s="43"/>
      <c r="E9" s="6"/>
    </row>
    <row r="10" ht="63.0" customHeight="1">
      <c r="A10" s="35"/>
      <c r="B10" s="80"/>
      <c r="C10" s="43"/>
      <c r="D10" s="43"/>
      <c r="E10" s="6"/>
    </row>
    <row r="11" ht="15.75" customHeight="1">
      <c r="A11" s="35"/>
      <c r="B11" s="35"/>
      <c r="C11" s="35"/>
      <c r="D11" s="35"/>
    </row>
    <row r="12" ht="41.25" customHeight="1">
      <c r="A12" s="35"/>
      <c r="B12" s="76" t="s">
        <v>104</v>
      </c>
      <c r="C12" s="43"/>
      <c r="D12" s="43"/>
      <c r="E12" s="6"/>
    </row>
    <row r="13" ht="44.25" customHeight="1">
      <c r="A13" s="35"/>
      <c r="B13" s="80"/>
      <c r="C13" s="43"/>
      <c r="D13" s="43"/>
      <c r="E13" s="6"/>
    </row>
    <row r="14" ht="16.5" customHeight="1">
      <c r="A14" s="35"/>
      <c r="B14" s="83"/>
      <c r="C14" s="85"/>
      <c r="D14" s="85"/>
    </row>
    <row r="15" ht="40.5" customHeight="1">
      <c r="B15" s="76" t="s">
        <v>105</v>
      </c>
      <c r="C15" s="43"/>
      <c r="D15" s="43"/>
      <c r="E15" s="6"/>
    </row>
    <row r="16" ht="45.75" customHeight="1">
      <c r="B16" s="80"/>
      <c r="C16" s="43"/>
      <c r="D16" s="43"/>
      <c r="E16" s="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10:E10"/>
    <mergeCell ref="B12:E12"/>
    <mergeCell ref="B13:E13"/>
    <mergeCell ref="B15:E15"/>
    <mergeCell ref="B16:E16"/>
    <mergeCell ref="B2:E2"/>
    <mergeCell ref="B3:E3"/>
    <mergeCell ref="B4:E4"/>
    <mergeCell ref="B5:E5"/>
    <mergeCell ref="B6:E6"/>
    <mergeCell ref="B7:E7"/>
    <mergeCell ref="B9:E9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6.78"/>
    <col customWidth="1" min="2" max="2" width="36.0"/>
    <col customWidth="1" min="3" max="3" width="20.11"/>
    <col customWidth="1" min="4" max="4" width="20.33"/>
    <col customWidth="1" min="5" max="5" width="28.44"/>
    <col customWidth="1" min="6" max="6" width="25.78"/>
    <col customWidth="1" min="7" max="26" width="11.11"/>
  </cols>
  <sheetData>
    <row r="2" ht="42.0" customHeight="1">
      <c r="B2" s="61" t="s">
        <v>16</v>
      </c>
      <c r="C2" s="43"/>
      <c r="D2" s="43"/>
      <c r="E2" s="6"/>
    </row>
    <row r="3" ht="39.75" customHeight="1">
      <c r="A3" s="150"/>
      <c r="B3" s="63" t="s">
        <v>97</v>
      </c>
    </row>
    <row r="4" ht="33.0" customHeight="1">
      <c r="A4" s="151"/>
      <c r="B4" s="67" t="s">
        <v>106</v>
      </c>
      <c r="C4" s="43"/>
      <c r="D4" s="43"/>
      <c r="E4" s="6"/>
    </row>
    <row r="5" ht="39.0" customHeight="1">
      <c r="A5" s="151"/>
      <c r="B5" s="152" t="s">
        <v>107</v>
      </c>
      <c r="C5" s="153"/>
      <c r="D5" s="153"/>
      <c r="E5" s="154"/>
    </row>
    <row r="6" ht="189.0" customHeight="1">
      <c r="A6" s="151"/>
      <c r="B6" s="155"/>
      <c r="C6" s="153"/>
      <c r="D6" s="153"/>
      <c r="E6" s="154"/>
    </row>
    <row r="7" ht="21.75" customHeight="1">
      <c r="A7" s="151"/>
      <c r="B7" s="156"/>
      <c r="C7" s="156"/>
      <c r="D7" s="156"/>
      <c r="E7" s="156"/>
    </row>
    <row r="8" ht="66.0" customHeight="1">
      <c r="A8" s="151"/>
      <c r="B8" s="157" t="s">
        <v>108</v>
      </c>
      <c r="C8" s="158"/>
      <c r="D8" s="9"/>
      <c r="E8" s="10"/>
    </row>
    <row r="9" ht="34.5" customHeight="1">
      <c r="A9" s="151"/>
      <c r="B9" s="157" t="s">
        <v>109</v>
      </c>
      <c r="C9" s="158"/>
      <c r="D9" s="9"/>
      <c r="E9" s="10"/>
    </row>
    <row r="10" ht="34.5" customHeight="1">
      <c r="A10" s="151"/>
      <c r="B10" s="157" t="s">
        <v>110</v>
      </c>
      <c r="C10" s="158"/>
      <c r="D10" s="9"/>
      <c r="E10" s="10"/>
    </row>
    <row r="11" ht="19.5" customHeight="1">
      <c r="A11" s="151"/>
      <c r="B11" s="159"/>
      <c r="C11" s="160"/>
      <c r="D11" s="161"/>
      <c r="E11" s="161"/>
    </row>
    <row r="12" ht="42.75" customHeight="1">
      <c r="A12" s="151"/>
      <c r="B12" s="157" t="s">
        <v>111</v>
      </c>
      <c r="C12" s="158"/>
      <c r="D12" s="9"/>
      <c r="E12" s="10"/>
      <c r="F12" s="162"/>
    </row>
    <row r="13" ht="33.75" customHeight="1">
      <c r="A13" s="151"/>
      <c r="B13" s="157" t="s">
        <v>112</v>
      </c>
      <c r="C13" s="158"/>
      <c r="D13" s="9"/>
      <c r="E13" s="10"/>
      <c r="F13" s="112"/>
    </row>
    <row r="14" ht="34.5" customHeight="1">
      <c r="A14" s="151"/>
      <c r="B14" s="157" t="s">
        <v>113</v>
      </c>
      <c r="C14" s="158"/>
      <c r="D14" s="9"/>
      <c r="E14" s="10"/>
    </row>
    <row r="15" ht="18.75" customHeight="1">
      <c r="A15" s="151"/>
      <c r="B15" s="163"/>
      <c r="C15" s="156"/>
      <c r="D15" s="156"/>
      <c r="E15" s="156"/>
    </row>
    <row r="16" ht="69.0" customHeight="1">
      <c r="A16" s="151"/>
      <c r="B16" s="164" t="s">
        <v>114</v>
      </c>
      <c r="C16" s="43"/>
      <c r="D16" s="43"/>
      <c r="E16" s="6"/>
    </row>
    <row r="17" ht="16.5" customHeight="1">
      <c r="A17" s="151"/>
      <c r="B17" s="163"/>
    </row>
    <row r="18" ht="33.75" customHeight="1">
      <c r="A18" s="165"/>
      <c r="B18" s="166" t="s">
        <v>115</v>
      </c>
      <c r="C18" s="43"/>
      <c r="D18" s="43"/>
      <c r="E18" s="6"/>
    </row>
    <row r="19" ht="46.5" customHeight="1">
      <c r="A19" s="167"/>
      <c r="B19" s="168" t="s">
        <v>116</v>
      </c>
      <c r="C19" s="168" t="s">
        <v>40</v>
      </c>
      <c r="D19" s="168" t="s">
        <v>117</v>
      </c>
      <c r="E19" s="168" t="s">
        <v>118</v>
      </c>
    </row>
    <row r="20" ht="22.5" customHeight="1">
      <c r="A20" s="169"/>
      <c r="B20" s="170" t="s">
        <v>119</v>
      </c>
      <c r="C20" s="171"/>
      <c r="D20" s="172"/>
      <c r="E20" s="173">
        <f t="shared" ref="E20:E28" si="1">C20*D20</f>
        <v>0</v>
      </c>
    </row>
    <row r="21" ht="22.5" customHeight="1">
      <c r="A21" s="169"/>
      <c r="B21" s="170" t="s">
        <v>120</v>
      </c>
      <c r="C21" s="171"/>
      <c r="D21" s="172"/>
      <c r="E21" s="173">
        <f t="shared" si="1"/>
        <v>0</v>
      </c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ht="21.75" customHeight="1">
      <c r="A22" s="169"/>
      <c r="B22" s="174" t="s">
        <v>121</v>
      </c>
      <c r="C22" s="175"/>
      <c r="D22" s="176"/>
      <c r="E22" s="173">
        <f t="shared" si="1"/>
        <v>0</v>
      </c>
    </row>
    <row r="23" ht="21.75" customHeight="1">
      <c r="A23" s="169"/>
      <c r="B23" s="174" t="s">
        <v>122</v>
      </c>
      <c r="C23" s="175"/>
      <c r="D23" s="176"/>
      <c r="E23" s="173">
        <f t="shared" si="1"/>
        <v>0</v>
      </c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112"/>
      <c r="X23" s="112"/>
      <c r="Y23" s="112"/>
      <c r="Z23" s="112"/>
    </row>
    <row r="24" ht="21.75" customHeight="1">
      <c r="A24" s="169"/>
      <c r="B24" s="174" t="s">
        <v>123</v>
      </c>
      <c r="C24" s="175"/>
      <c r="D24" s="176"/>
      <c r="E24" s="173">
        <f t="shared" si="1"/>
        <v>0</v>
      </c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</row>
    <row r="25" ht="24.75" customHeight="1">
      <c r="A25" s="169"/>
      <c r="B25" s="174" t="s">
        <v>124</v>
      </c>
      <c r="C25" s="175"/>
      <c r="D25" s="176"/>
      <c r="E25" s="173">
        <f t="shared" si="1"/>
        <v>0</v>
      </c>
    </row>
    <row r="26" ht="22.5" customHeight="1">
      <c r="A26" s="169"/>
      <c r="B26" s="174" t="s">
        <v>125</v>
      </c>
      <c r="C26" s="175"/>
      <c r="D26" s="176"/>
      <c r="E26" s="173">
        <f t="shared" si="1"/>
        <v>0</v>
      </c>
    </row>
    <row r="27" ht="22.5" customHeight="1">
      <c r="A27" s="169"/>
      <c r="B27" s="174" t="s">
        <v>126</v>
      </c>
      <c r="C27" s="175"/>
      <c r="D27" s="176"/>
      <c r="E27" s="173">
        <f t="shared" si="1"/>
        <v>0</v>
      </c>
    </row>
    <row r="28" ht="22.5" customHeight="1">
      <c r="A28" s="169"/>
      <c r="B28" s="174" t="s">
        <v>127</v>
      </c>
      <c r="C28" s="175"/>
      <c r="D28" s="176"/>
      <c r="E28" s="173">
        <f t="shared" si="1"/>
        <v>0</v>
      </c>
      <c r="F28" s="112"/>
      <c r="G28" s="112"/>
      <c r="H28" s="112"/>
      <c r="I28" s="112"/>
      <c r="J28" s="112"/>
      <c r="K28" s="112"/>
      <c r="L28" s="112"/>
      <c r="M28" s="112"/>
      <c r="N28" s="112"/>
      <c r="O28" s="112"/>
      <c r="P28" s="112"/>
      <c r="Q28" s="112"/>
      <c r="R28" s="112"/>
      <c r="S28" s="112"/>
      <c r="T28" s="112"/>
      <c r="U28" s="112"/>
      <c r="V28" s="112"/>
      <c r="W28" s="112"/>
      <c r="X28" s="112"/>
      <c r="Y28" s="112"/>
      <c r="Z28" s="112"/>
    </row>
    <row r="29" ht="24.75" customHeight="1">
      <c r="A29" s="177"/>
      <c r="B29" s="174" t="s">
        <v>128</v>
      </c>
      <c r="C29" s="175"/>
      <c r="D29" s="176"/>
      <c r="E29" s="178">
        <v>0.0</v>
      </c>
    </row>
    <row r="30" ht="30.75" customHeight="1">
      <c r="A30" s="179"/>
      <c r="B30" s="180" t="s">
        <v>129</v>
      </c>
      <c r="C30" s="182" t="str">
        <f>C10</f>
        <v/>
      </c>
      <c r="D30" s="182" t="str">
        <f>E30/C30</f>
        <v>#DIV/0!</v>
      </c>
      <c r="E30" s="182">
        <f>SUM(E20:E29)</f>
        <v>0</v>
      </c>
    </row>
    <row r="31" ht="15.75" customHeight="1">
      <c r="A31" s="185"/>
      <c r="B31" s="185"/>
      <c r="C31" s="185"/>
      <c r="D31" s="185"/>
      <c r="E31" s="185"/>
    </row>
    <row r="32" ht="33.75" customHeight="1">
      <c r="A32" s="165"/>
      <c r="B32" s="166" t="s">
        <v>131</v>
      </c>
      <c r="C32" s="43"/>
      <c r="D32" s="43"/>
      <c r="E32" s="6"/>
    </row>
    <row r="33" ht="73.5" customHeight="1">
      <c r="A33" s="165"/>
      <c r="B33" s="189" t="s">
        <v>132</v>
      </c>
    </row>
    <row r="34" ht="48.0" customHeight="1">
      <c r="A34" s="167"/>
      <c r="B34" s="168" t="s">
        <v>134</v>
      </c>
      <c r="C34" s="168" t="s">
        <v>135</v>
      </c>
      <c r="D34" s="168" t="s">
        <v>136</v>
      </c>
      <c r="E34" s="168" t="s">
        <v>137</v>
      </c>
    </row>
    <row r="35" ht="31.5" customHeight="1">
      <c r="A35" s="191"/>
      <c r="B35" s="192" t="s">
        <v>140</v>
      </c>
      <c r="C35" s="175"/>
      <c r="D35" s="193"/>
      <c r="E35" s="195">
        <f t="shared" ref="E35:E52" si="2">C35*D35</f>
        <v>0</v>
      </c>
    </row>
    <row r="36" ht="22.5" customHeight="1">
      <c r="A36" s="169"/>
      <c r="B36" s="192" t="s">
        <v>142</v>
      </c>
      <c r="C36" s="175"/>
      <c r="D36" s="193"/>
      <c r="E36" s="195">
        <f t="shared" si="2"/>
        <v>0</v>
      </c>
    </row>
    <row r="37" ht="27.75" customHeight="1">
      <c r="A37" s="169"/>
      <c r="B37" s="192" t="s">
        <v>143</v>
      </c>
      <c r="C37" s="175"/>
      <c r="D37" s="193"/>
      <c r="E37" s="195">
        <f t="shared" si="2"/>
        <v>0</v>
      </c>
    </row>
    <row r="38" ht="33.0" customHeight="1">
      <c r="A38" s="169"/>
      <c r="B38" s="192" t="s">
        <v>144</v>
      </c>
      <c r="C38" s="175"/>
      <c r="D38" s="193"/>
      <c r="E38" s="195">
        <f t="shared" si="2"/>
        <v>0</v>
      </c>
    </row>
    <row r="39" ht="30.0" customHeight="1">
      <c r="A39" s="169"/>
      <c r="B39" s="192" t="s">
        <v>145</v>
      </c>
      <c r="C39" s="175"/>
      <c r="D39" s="193"/>
      <c r="E39" s="195">
        <f t="shared" si="2"/>
        <v>0</v>
      </c>
    </row>
    <row r="40" ht="30.0" customHeight="1">
      <c r="A40" s="169"/>
      <c r="B40" s="192" t="s">
        <v>146</v>
      </c>
      <c r="C40" s="175"/>
      <c r="D40" s="193"/>
      <c r="E40" s="195">
        <f t="shared" si="2"/>
        <v>0</v>
      </c>
    </row>
    <row r="41" ht="30.0" customHeight="1">
      <c r="A41" s="169"/>
      <c r="B41" s="192" t="s">
        <v>147</v>
      </c>
      <c r="C41" s="175"/>
      <c r="D41" s="193"/>
      <c r="E41" s="195">
        <f t="shared" si="2"/>
        <v>0</v>
      </c>
    </row>
    <row r="42" ht="30.0" customHeight="1">
      <c r="A42" s="169"/>
      <c r="B42" s="192" t="s">
        <v>149</v>
      </c>
      <c r="C42" s="175"/>
      <c r="D42" s="193"/>
      <c r="E42" s="195">
        <f t="shared" si="2"/>
        <v>0</v>
      </c>
    </row>
    <row r="43" ht="30.0" customHeight="1">
      <c r="A43" s="169"/>
      <c r="B43" s="192" t="s">
        <v>150</v>
      </c>
      <c r="C43" s="175"/>
      <c r="D43" s="193"/>
      <c r="E43" s="195">
        <f t="shared" si="2"/>
        <v>0</v>
      </c>
    </row>
    <row r="44" ht="30.0" customHeight="1">
      <c r="A44" s="169"/>
      <c r="B44" s="198" t="s">
        <v>151</v>
      </c>
      <c r="C44" s="175"/>
      <c r="D44" s="193"/>
      <c r="E44" s="195">
        <f t="shared" si="2"/>
        <v>0</v>
      </c>
    </row>
    <row r="45" ht="30.0" customHeight="1">
      <c r="A45" s="169"/>
      <c r="B45" s="192" t="s">
        <v>152</v>
      </c>
      <c r="C45" s="175"/>
      <c r="D45" s="193"/>
      <c r="E45" s="195">
        <f t="shared" si="2"/>
        <v>0</v>
      </c>
    </row>
    <row r="46" ht="30.0" customHeight="1">
      <c r="A46" s="169"/>
      <c r="B46" s="192" t="s">
        <v>153</v>
      </c>
      <c r="C46" s="175"/>
      <c r="D46" s="193"/>
      <c r="E46" s="195">
        <f t="shared" si="2"/>
        <v>0</v>
      </c>
    </row>
    <row r="47" ht="30.0" customHeight="1">
      <c r="A47" s="169"/>
      <c r="B47" s="192" t="s">
        <v>154</v>
      </c>
      <c r="C47" s="175"/>
      <c r="D47" s="193"/>
      <c r="E47" s="195">
        <f t="shared" si="2"/>
        <v>0</v>
      </c>
    </row>
    <row r="48" ht="30.0" customHeight="1">
      <c r="A48" s="169"/>
      <c r="B48" s="192" t="s">
        <v>155</v>
      </c>
      <c r="C48" s="175"/>
      <c r="D48" s="193"/>
      <c r="E48" s="195">
        <f t="shared" si="2"/>
        <v>0</v>
      </c>
    </row>
    <row r="49" ht="30.0" customHeight="1">
      <c r="A49" s="169"/>
      <c r="B49" s="192" t="s">
        <v>156</v>
      </c>
      <c r="C49" s="175"/>
      <c r="D49" s="193"/>
      <c r="E49" s="195">
        <f t="shared" si="2"/>
        <v>0</v>
      </c>
    </row>
    <row r="50" ht="30.0" customHeight="1">
      <c r="A50" s="169"/>
      <c r="B50" s="203"/>
      <c r="C50" s="175"/>
      <c r="D50" s="193"/>
      <c r="E50" s="195">
        <f t="shared" si="2"/>
        <v>0</v>
      </c>
    </row>
    <row r="51" ht="30.0" customHeight="1">
      <c r="A51" s="169"/>
      <c r="B51" s="203"/>
      <c r="C51" s="175"/>
      <c r="D51" s="193"/>
      <c r="E51" s="195">
        <f t="shared" si="2"/>
        <v>0</v>
      </c>
    </row>
    <row r="52" ht="27.75" customHeight="1">
      <c r="A52" s="169"/>
      <c r="B52" s="205"/>
      <c r="C52" s="175"/>
      <c r="D52" s="193"/>
      <c r="E52" s="195">
        <f t="shared" si="2"/>
        <v>0</v>
      </c>
    </row>
    <row r="53" ht="28.5" customHeight="1">
      <c r="A53" s="206"/>
      <c r="B53" s="207" t="s">
        <v>159</v>
      </c>
      <c r="C53" s="9"/>
      <c r="D53" s="10"/>
      <c r="E53" s="195">
        <f>SUM(E35:E52)</f>
        <v>0</v>
      </c>
    </row>
    <row r="54" ht="15.75" customHeight="1">
      <c r="A54" s="35"/>
      <c r="B54" s="35"/>
      <c r="C54" s="35"/>
      <c r="D54" s="35"/>
      <c r="E54" s="35"/>
    </row>
    <row r="55" ht="15.75" customHeight="1"/>
    <row r="56" ht="37.5" customHeight="1">
      <c r="B56" s="166" t="s">
        <v>161</v>
      </c>
      <c r="C56" s="43"/>
      <c r="D56" s="43"/>
      <c r="E56" s="6"/>
    </row>
    <row r="57" ht="120.75" customHeight="1">
      <c r="B57" s="189" t="s">
        <v>162</v>
      </c>
    </row>
    <row r="58" ht="34.5" customHeight="1">
      <c r="B58" s="209" t="s">
        <v>164</v>
      </c>
      <c r="C58" s="9"/>
      <c r="D58" s="9"/>
      <c r="E58" s="10"/>
    </row>
    <row r="59" ht="41.25" customHeight="1">
      <c r="B59" s="212" t="s">
        <v>165</v>
      </c>
      <c r="C59" s="212" t="s">
        <v>135</v>
      </c>
      <c r="D59" s="212" t="s">
        <v>166</v>
      </c>
      <c r="E59" s="212" t="s">
        <v>137</v>
      </c>
    </row>
    <row r="60" ht="37.5" customHeight="1">
      <c r="B60" s="192" t="s">
        <v>167</v>
      </c>
      <c r="C60" s="175"/>
      <c r="D60" s="193"/>
      <c r="E60" s="195">
        <f t="shared" ref="E60:E68" si="3">C60*D60</f>
        <v>0</v>
      </c>
    </row>
    <row r="61" ht="31.5" customHeight="1">
      <c r="B61" s="192" t="s">
        <v>169</v>
      </c>
      <c r="C61" s="175"/>
      <c r="D61" s="193"/>
      <c r="E61" s="195">
        <f t="shared" si="3"/>
        <v>0</v>
      </c>
    </row>
    <row r="62" ht="34.5" customHeight="1">
      <c r="B62" s="192" t="s">
        <v>170</v>
      </c>
      <c r="C62" s="175"/>
      <c r="D62" s="193"/>
      <c r="E62" s="195">
        <f t="shared" si="3"/>
        <v>0</v>
      </c>
    </row>
    <row r="63" ht="100.5" customHeight="1">
      <c r="B63" s="192" t="s">
        <v>171</v>
      </c>
      <c r="C63" s="175"/>
      <c r="D63" s="193"/>
      <c r="E63" s="195">
        <f t="shared" si="3"/>
        <v>0</v>
      </c>
    </row>
    <row r="64" ht="63.0" customHeight="1">
      <c r="B64" s="192" t="s">
        <v>172</v>
      </c>
      <c r="C64" s="175"/>
      <c r="D64" s="193"/>
      <c r="E64" s="195">
        <f t="shared" si="3"/>
        <v>0</v>
      </c>
    </row>
    <row r="65" ht="37.5" customHeight="1">
      <c r="B65" s="192" t="s">
        <v>173</v>
      </c>
      <c r="C65" s="175"/>
      <c r="D65" s="193"/>
      <c r="E65" s="195">
        <f t="shared" si="3"/>
        <v>0</v>
      </c>
    </row>
    <row r="66" ht="28.5" customHeight="1">
      <c r="B66" s="192" t="s">
        <v>174</v>
      </c>
      <c r="C66" s="175"/>
      <c r="D66" s="193"/>
      <c r="E66" s="195">
        <f t="shared" si="3"/>
        <v>0</v>
      </c>
    </row>
    <row r="67" ht="39.0" customHeight="1">
      <c r="B67" s="192" t="s">
        <v>175</v>
      </c>
      <c r="C67" s="175"/>
      <c r="D67" s="193"/>
      <c r="E67" s="195">
        <f t="shared" si="3"/>
        <v>0</v>
      </c>
    </row>
    <row r="68" ht="40.5" customHeight="1">
      <c r="B68" s="216"/>
      <c r="C68" s="175"/>
      <c r="D68" s="193"/>
      <c r="E68" s="195">
        <f t="shared" si="3"/>
        <v>0</v>
      </c>
    </row>
    <row r="69" ht="27.0" customHeight="1">
      <c r="B69" s="207" t="s">
        <v>176</v>
      </c>
      <c r="C69" s="9"/>
      <c r="D69" s="10"/>
      <c r="E69" s="195">
        <f>SUM(E60:E68)</f>
        <v>0</v>
      </c>
    </row>
    <row r="70" ht="15.75" customHeight="1"/>
    <row r="71" ht="39.0" customHeight="1">
      <c r="B71" s="209" t="s">
        <v>177</v>
      </c>
      <c r="C71" s="9"/>
      <c r="D71" s="9"/>
      <c r="E71" s="10"/>
    </row>
    <row r="72" ht="24.75" customHeight="1">
      <c r="B72" s="212" t="s">
        <v>165</v>
      </c>
      <c r="C72" s="212" t="s">
        <v>135</v>
      </c>
      <c r="D72" s="212" t="s">
        <v>136</v>
      </c>
      <c r="E72" s="212" t="s">
        <v>137</v>
      </c>
    </row>
    <row r="73" ht="27.75" customHeight="1">
      <c r="B73" s="192" t="s">
        <v>178</v>
      </c>
      <c r="C73" s="175"/>
      <c r="D73" s="193"/>
      <c r="E73" s="195">
        <f t="shared" ref="E73:E79" si="4">C73*D73</f>
        <v>0</v>
      </c>
    </row>
    <row r="74" ht="33.75" customHeight="1">
      <c r="B74" s="192" t="s">
        <v>179</v>
      </c>
      <c r="C74" s="175"/>
      <c r="D74" s="193"/>
      <c r="E74" s="195">
        <f t="shared" si="4"/>
        <v>0</v>
      </c>
    </row>
    <row r="75" ht="37.5" customHeight="1">
      <c r="B75" s="192" t="s">
        <v>180</v>
      </c>
      <c r="C75" s="175"/>
      <c r="D75" s="193"/>
      <c r="E75" s="195">
        <f t="shared" si="4"/>
        <v>0</v>
      </c>
    </row>
    <row r="76" ht="37.5" customHeight="1">
      <c r="B76" s="192" t="s">
        <v>181</v>
      </c>
      <c r="C76" s="175"/>
      <c r="D76" s="193"/>
      <c r="E76" s="195">
        <f t="shared" si="4"/>
        <v>0</v>
      </c>
    </row>
    <row r="77" ht="37.5" customHeight="1">
      <c r="A77" s="112"/>
      <c r="B77" s="216" t="s">
        <v>182</v>
      </c>
      <c r="C77" s="175"/>
      <c r="D77" s="193"/>
      <c r="E77" s="195">
        <f t="shared" si="4"/>
        <v>0</v>
      </c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</row>
    <row r="78" ht="37.5" customHeight="1">
      <c r="A78" s="112"/>
      <c r="B78" s="216" t="s">
        <v>182</v>
      </c>
      <c r="C78" s="175"/>
      <c r="D78" s="193"/>
      <c r="E78" s="195">
        <f t="shared" si="4"/>
        <v>0</v>
      </c>
      <c r="F78" s="112"/>
      <c r="G78" s="112"/>
      <c r="H78" s="112"/>
      <c r="I78" s="112"/>
      <c r="J78" s="112"/>
      <c r="K78" s="112"/>
      <c r="L78" s="112"/>
      <c r="M78" s="112"/>
      <c r="N78" s="112"/>
      <c r="O78" s="112"/>
      <c r="P78" s="112"/>
      <c r="Q78" s="112"/>
      <c r="R78" s="112"/>
      <c r="S78" s="112"/>
      <c r="T78" s="112"/>
      <c r="U78" s="112"/>
      <c r="V78" s="112"/>
      <c r="W78" s="112"/>
      <c r="X78" s="112"/>
      <c r="Y78" s="112"/>
      <c r="Z78" s="112"/>
    </row>
    <row r="79" ht="37.5" customHeight="1">
      <c r="A79" s="112"/>
      <c r="B79" s="216" t="s">
        <v>182</v>
      </c>
      <c r="C79" s="175"/>
      <c r="D79" s="193"/>
      <c r="E79" s="195">
        <f t="shared" si="4"/>
        <v>0</v>
      </c>
      <c r="F79" s="112"/>
      <c r="G79" s="112"/>
      <c r="H79" s="112"/>
      <c r="I79" s="112"/>
      <c r="J79" s="112"/>
      <c r="K79" s="112"/>
      <c r="L79" s="112"/>
      <c r="M79" s="112"/>
      <c r="N79" s="112"/>
      <c r="O79" s="112"/>
      <c r="P79" s="112"/>
      <c r="Q79" s="112"/>
      <c r="R79" s="112"/>
      <c r="S79" s="112"/>
      <c r="T79" s="112"/>
      <c r="U79" s="112"/>
      <c r="V79" s="112"/>
      <c r="W79" s="112"/>
      <c r="X79" s="112"/>
      <c r="Y79" s="112"/>
      <c r="Z79" s="112"/>
    </row>
    <row r="80" ht="30.0" customHeight="1">
      <c r="B80" s="207" t="s">
        <v>184</v>
      </c>
      <c r="C80" s="9"/>
      <c r="D80" s="10"/>
      <c r="E80" s="195">
        <f>SUM(E73:E79)</f>
        <v>0</v>
      </c>
    </row>
    <row r="81" ht="15.75" customHeight="1"/>
    <row r="82" ht="42.0" customHeight="1">
      <c r="B82" s="139" t="s">
        <v>187</v>
      </c>
      <c r="C82" s="200" t="str">
        <f>(E69+E80)/E30</f>
        <v>#DIV/0!</v>
      </c>
      <c r="D82" s="9"/>
      <c r="E82" s="10"/>
    </row>
    <row r="83" ht="52.5" customHeight="1">
      <c r="B83" s="139" t="s">
        <v>193</v>
      </c>
      <c r="C83" s="200" t="str">
        <f>E69/('Маркетинговий план та доходи'!D38-'Виробничий план та витрати'!E80/'Виробничий план та витрати'!E30)</f>
        <v>#DIV/0!</v>
      </c>
      <c r="D83" s="9"/>
      <c r="E83" s="10"/>
    </row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4">
    <mergeCell ref="B2:E2"/>
    <mergeCell ref="B3:E3"/>
    <mergeCell ref="B4:E4"/>
    <mergeCell ref="B5:E5"/>
    <mergeCell ref="B6:E6"/>
    <mergeCell ref="C8:E8"/>
    <mergeCell ref="C9:E9"/>
    <mergeCell ref="C10:E10"/>
    <mergeCell ref="C12:E12"/>
    <mergeCell ref="C13:E13"/>
    <mergeCell ref="C14:E14"/>
    <mergeCell ref="B16:E16"/>
    <mergeCell ref="B18:E18"/>
    <mergeCell ref="B32:E32"/>
    <mergeCell ref="B80:D80"/>
    <mergeCell ref="C82:E82"/>
    <mergeCell ref="C83:E83"/>
    <mergeCell ref="B33:E33"/>
    <mergeCell ref="B53:D53"/>
    <mergeCell ref="B56:E56"/>
    <mergeCell ref="B57:E57"/>
    <mergeCell ref="B58:E58"/>
    <mergeCell ref="B69:D69"/>
    <mergeCell ref="B71:E7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showGridLines="0" workbookViewId="0"/>
  </sheetViews>
  <sheetFormatPr customHeight="1" defaultColWidth="11.22" defaultRowHeight="15.0"/>
  <cols>
    <col customWidth="1" min="1" max="1" width="6.44"/>
    <col customWidth="1" min="2" max="2" width="23.11"/>
    <col customWidth="1" min="3" max="3" width="14.11"/>
    <col customWidth="1" min="4" max="4" width="15.33"/>
    <col customWidth="1" min="5" max="5" width="11.11"/>
    <col customWidth="1" min="6" max="6" width="15.44"/>
    <col customWidth="1" min="7" max="7" width="14.78"/>
    <col customWidth="1" min="8" max="8" width="19.11"/>
    <col customWidth="1" min="9" max="26" width="11.11"/>
  </cols>
  <sheetData>
    <row r="1" ht="30.75" customHeight="1">
      <c r="A1" s="181"/>
      <c r="B1" s="181"/>
      <c r="C1" s="181"/>
      <c r="D1" s="181"/>
      <c r="E1" s="181"/>
      <c r="F1" s="181"/>
      <c r="G1" s="181"/>
      <c r="H1" s="181"/>
    </row>
    <row r="2" ht="41.25" customHeight="1">
      <c r="A2" s="183"/>
      <c r="B2" s="184" t="s">
        <v>19</v>
      </c>
      <c r="C2" s="43"/>
      <c r="D2" s="43"/>
      <c r="E2" s="43"/>
      <c r="F2" s="43"/>
      <c r="G2" s="43"/>
      <c r="H2" s="6"/>
    </row>
    <row r="4" ht="57.75" customHeight="1">
      <c r="A4" s="150"/>
      <c r="B4" s="186" t="s">
        <v>130</v>
      </c>
      <c r="C4" s="187"/>
      <c r="D4" s="187"/>
      <c r="E4" s="187"/>
      <c r="F4" s="187"/>
      <c r="G4" s="187"/>
      <c r="H4" s="188"/>
    </row>
    <row r="6" ht="45.0" customHeight="1">
      <c r="B6" s="190" t="s">
        <v>133</v>
      </c>
      <c r="C6" s="9"/>
      <c r="D6" s="10"/>
      <c r="E6" s="190" t="s">
        <v>138</v>
      </c>
      <c r="F6" s="10"/>
      <c r="G6" s="194" t="s">
        <v>139</v>
      </c>
      <c r="H6" s="10"/>
    </row>
    <row r="7" ht="28.5" customHeight="1">
      <c r="B7" s="196" t="s">
        <v>141</v>
      </c>
      <c r="C7" s="9"/>
      <c r="D7" s="10"/>
      <c r="E7" s="200">
        <f>'Виробничий план та витрати'!E53</f>
        <v>0</v>
      </c>
      <c r="F7" s="10"/>
      <c r="G7" s="202"/>
      <c r="H7" s="10"/>
    </row>
    <row r="8" ht="39.75" customHeight="1">
      <c r="B8" s="196" t="s">
        <v>157</v>
      </c>
      <c r="C8" s="9"/>
      <c r="D8" s="10"/>
      <c r="E8" s="200">
        <f>'Маркетинговий план та доходи'!E38+'Маркетинговий план та доходи'!E49</f>
        <v>0</v>
      </c>
      <c r="F8" s="10"/>
      <c r="G8" s="202"/>
      <c r="H8" s="10"/>
    </row>
    <row r="9" ht="42.0" customHeight="1">
      <c r="A9" s="112"/>
      <c r="B9" s="196" t="s">
        <v>158</v>
      </c>
      <c r="C9" s="9"/>
      <c r="D9" s="10"/>
      <c r="E9" s="200">
        <f>'Виробничий план та витрати'!E69+'Виробничий план та витрати'!E80</f>
        <v>0</v>
      </c>
      <c r="F9" s="10"/>
      <c r="G9" s="202"/>
      <c r="H9" s="10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ht="45.0" customHeight="1">
      <c r="A10" s="112"/>
      <c r="B10" s="210" t="s">
        <v>163</v>
      </c>
      <c r="C10" s="9"/>
      <c r="D10" s="10"/>
      <c r="E10" s="200">
        <f>E8-E9</f>
        <v>0</v>
      </c>
      <c r="F10" s="10"/>
      <c r="G10" s="200">
        <f>G8-G9</f>
        <v>0</v>
      </c>
      <c r="H10" s="10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ht="33.0" customHeight="1">
      <c r="A11" s="112"/>
      <c r="B11" s="196" t="s">
        <v>168</v>
      </c>
      <c r="C11" s="9"/>
      <c r="D11" s="10"/>
      <c r="E11" s="218" t="str">
        <f>E10/E9</f>
        <v>#DIV/0!</v>
      </c>
      <c r="F11" s="10"/>
      <c r="G11" s="218" t="str">
        <f>G10/G9</f>
        <v>#DIV/0!</v>
      </c>
      <c r="H11" s="10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</row>
    <row r="12" ht="42.0" customHeight="1">
      <c r="A12" s="112"/>
      <c r="B12" s="196" t="s">
        <v>88</v>
      </c>
      <c r="C12" s="9"/>
      <c r="D12" s="10"/>
      <c r="E12" s="223" t="str">
        <f>E7/E10</f>
        <v>#DIV/0!</v>
      </c>
      <c r="F12" s="10"/>
      <c r="G12" s="223" t="str">
        <f>G7/G10</f>
        <v>#DIV/0!</v>
      </c>
      <c r="H12" s="10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ht="15.0" customHeight="1">
      <c r="A13" s="112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ht="15.0" customHeight="1">
      <c r="A14" s="112"/>
      <c r="B14" s="112"/>
      <c r="C14" s="112"/>
      <c r="D14" s="112"/>
      <c r="E14" s="112"/>
      <c r="F14" s="112"/>
      <c r="G14" s="112"/>
      <c r="H14" s="112"/>
      <c r="I14" s="112"/>
      <c r="J14" s="112"/>
      <c r="K14" s="112"/>
      <c r="L14" s="112"/>
      <c r="M14" s="112"/>
      <c r="N14" s="112"/>
      <c r="O14" s="112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ht="15.0" customHeight="1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112"/>
      <c r="O15" s="112"/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ht="15.0" customHeight="1">
      <c r="A16" s="112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ht="15.0" customHeight="1">
      <c r="A17" s="112"/>
      <c r="B17" s="112"/>
      <c r="C17" s="112"/>
      <c r="D17" s="112"/>
      <c r="E17" s="112"/>
      <c r="F17" s="112"/>
      <c r="G17" s="112"/>
      <c r="H17" s="112"/>
      <c r="I17" s="112"/>
      <c r="J17" s="112"/>
      <c r="K17" s="112"/>
      <c r="L17" s="112"/>
      <c r="M17" s="112"/>
      <c r="N17" s="112"/>
      <c r="O17" s="112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ht="15.0" customHeight="1">
      <c r="A18" s="112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</row>
    <row r="19" ht="15.0" customHeight="1">
      <c r="A19" s="112"/>
      <c r="B19" s="112"/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</row>
    <row r="20" ht="15.0" customHeight="1">
      <c r="A20" s="112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</row>
    <row r="21" ht="15.0" customHeight="1">
      <c r="A21" s="112"/>
      <c r="B21" s="112"/>
      <c r="C21" s="112"/>
      <c r="D21" s="112"/>
      <c r="E21" s="112"/>
      <c r="F21" s="112"/>
      <c r="G21" s="112"/>
      <c r="H21" s="112"/>
      <c r="I21" s="112"/>
      <c r="J21" s="112"/>
      <c r="K21" s="112"/>
      <c r="L21" s="112"/>
      <c r="M21" s="112"/>
      <c r="N21" s="112"/>
      <c r="O21" s="112"/>
      <c r="P21" s="112"/>
      <c r="Q21" s="112"/>
      <c r="R21" s="112"/>
      <c r="S21" s="112"/>
      <c r="T21" s="112"/>
      <c r="U21" s="112"/>
      <c r="V21" s="112"/>
      <c r="W21" s="112"/>
      <c r="X21" s="112"/>
      <c r="Y21" s="112"/>
      <c r="Z21" s="112"/>
    </row>
    <row r="22" ht="15.0" customHeight="1">
      <c r="A22" s="112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</row>
    <row r="23" ht="15.0" customHeight="1">
      <c r="A23" s="112"/>
      <c r="B23" s="112"/>
      <c r="C23" s="112"/>
      <c r="D23" s="112"/>
      <c r="E23" s="112"/>
      <c r="F23" s="112"/>
      <c r="G23" s="112"/>
      <c r="H23" s="112"/>
    </row>
    <row r="24" ht="15.0" customHeight="1">
      <c r="A24" s="112"/>
      <c r="B24" s="112"/>
      <c r="C24" s="112"/>
      <c r="D24" s="112"/>
      <c r="E24" s="112"/>
      <c r="F24" s="112"/>
      <c r="G24" s="112"/>
      <c r="H24" s="112"/>
    </row>
    <row r="25" ht="15.0" customHeight="1">
      <c r="A25" s="112"/>
      <c r="B25" s="112"/>
      <c r="C25" s="112"/>
      <c r="D25" s="112"/>
      <c r="E25" s="112"/>
      <c r="F25" s="112"/>
      <c r="G25" s="112"/>
      <c r="H25" s="112"/>
    </row>
    <row r="26" ht="15.0" customHeight="1">
      <c r="A26" s="112"/>
      <c r="B26" s="112"/>
      <c r="C26" s="112"/>
      <c r="D26" s="112"/>
      <c r="E26" s="112"/>
      <c r="F26" s="112"/>
      <c r="G26" s="112"/>
      <c r="H26" s="112"/>
    </row>
    <row r="27" ht="15.0" customHeight="1">
      <c r="A27" s="112"/>
      <c r="B27" s="112"/>
      <c r="C27" s="112"/>
      <c r="D27" s="112"/>
      <c r="E27" s="112"/>
      <c r="F27" s="112"/>
      <c r="G27" s="112"/>
      <c r="H27" s="112"/>
    </row>
    <row r="28" ht="15.0" customHeight="1">
      <c r="A28" s="112"/>
      <c r="B28" s="112"/>
      <c r="C28" s="112"/>
      <c r="D28" s="112"/>
      <c r="E28" s="112"/>
      <c r="F28" s="112"/>
      <c r="G28" s="112"/>
      <c r="H28" s="112"/>
    </row>
    <row r="29" ht="15.0" customHeight="1">
      <c r="A29" s="112"/>
      <c r="B29" s="112"/>
      <c r="C29" s="112"/>
      <c r="D29" s="112"/>
      <c r="E29" s="112"/>
      <c r="F29" s="112"/>
      <c r="G29" s="112"/>
      <c r="H29" s="112"/>
    </row>
    <row r="30" ht="15.0" customHeight="1">
      <c r="A30" s="112"/>
      <c r="B30" s="112"/>
      <c r="C30" s="112"/>
      <c r="D30" s="112"/>
      <c r="E30" s="112"/>
      <c r="F30" s="112"/>
      <c r="G30" s="112"/>
      <c r="H30" s="112"/>
    </row>
    <row r="31" ht="15.0" customHeight="1">
      <c r="A31" s="112"/>
      <c r="B31" s="112"/>
      <c r="C31" s="112"/>
      <c r="D31" s="112"/>
      <c r="E31" s="112"/>
      <c r="F31" s="112"/>
      <c r="G31" s="112"/>
      <c r="H31" s="112"/>
    </row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3">
    <mergeCell ref="B2:H2"/>
    <mergeCell ref="B4:H4"/>
    <mergeCell ref="B6:D6"/>
    <mergeCell ref="E6:F6"/>
    <mergeCell ref="G6:H6"/>
    <mergeCell ref="E7:F7"/>
    <mergeCell ref="G7:H7"/>
    <mergeCell ref="B7:D7"/>
    <mergeCell ref="B8:D8"/>
    <mergeCell ref="E8:F8"/>
    <mergeCell ref="G8:H8"/>
    <mergeCell ref="B9:D9"/>
    <mergeCell ref="E9:F9"/>
    <mergeCell ref="G9:H9"/>
    <mergeCell ref="E12:F12"/>
    <mergeCell ref="G12:H12"/>
    <mergeCell ref="B10:D10"/>
    <mergeCell ref="E10:F10"/>
    <mergeCell ref="G10:H10"/>
    <mergeCell ref="B11:D11"/>
    <mergeCell ref="E11:F11"/>
    <mergeCell ref="G11:H11"/>
    <mergeCell ref="B12:D12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1.22" defaultRowHeight="15.0"/>
  <cols>
    <col customWidth="1" min="1" max="1" width="54.67"/>
    <col customWidth="1" min="2" max="13" width="19.44"/>
    <col customWidth="1" min="14" max="14" width="10.78"/>
    <col customWidth="1" min="15" max="15" width="17.33"/>
    <col customWidth="1" min="16" max="26" width="8.78"/>
  </cols>
  <sheetData>
    <row r="1" ht="20.25" customHeight="1">
      <c r="A1" s="197" t="s">
        <v>148</v>
      </c>
      <c r="B1" s="199"/>
      <c r="C1" s="199"/>
      <c r="D1" s="199"/>
      <c r="E1" s="199"/>
      <c r="F1" s="199"/>
      <c r="G1" s="199"/>
      <c r="H1" s="201"/>
      <c r="I1" s="201"/>
      <c r="J1" s="201"/>
      <c r="K1" s="201"/>
      <c r="L1" s="201"/>
      <c r="M1" s="204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</row>
    <row r="2" ht="15.75" customHeight="1">
      <c r="A2" s="208" t="s">
        <v>160</v>
      </c>
      <c r="B2" s="211">
        <v>1.0</v>
      </c>
      <c r="C2" s="213">
        <v>2.0</v>
      </c>
      <c r="D2" s="213">
        <v>3.0</v>
      </c>
      <c r="E2" s="213">
        <v>4.0</v>
      </c>
      <c r="F2" s="214">
        <v>5.0</v>
      </c>
      <c r="G2" s="214">
        <v>6.0</v>
      </c>
      <c r="H2" s="214">
        <v>7.0</v>
      </c>
      <c r="I2" s="214">
        <v>8.0</v>
      </c>
      <c r="J2" s="214">
        <v>9.0</v>
      </c>
      <c r="K2" s="214">
        <v>10.0</v>
      </c>
      <c r="L2" s="214">
        <v>11.0</v>
      </c>
      <c r="M2" s="215">
        <v>12.0</v>
      </c>
      <c r="N2" s="217"/>
      <c r="O2" s="219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</row>
    <row r="3" ht="15.75" customHeight="1">
      <c r="A3" s="220"/>
      <c r="B3" s="221" t="s">
        <v>183</v>
      </c>
      <c r="C3" s="222" t="s">
        <v>185</v>
      </c>
      <c r="D3" s="222" t="s">
        <v>186</v>
      </c>
      <c r="E3" s="222" t="s">
        <v>188</v>
      </c>
      <c r="F3" s="222" t="s">
        <v>189</v>
      </c>
      <c r="G3" s="222" t="s">
        <v>190</v>
      </c>
      <c r="H3" s="222" t="s">
        <v>191</v>
      </c>
      <c r="I3" s="222" t="s">
        <v>192</v>
      </c>
      <c r="J3" s="222" t="s">
        <v>194</v>
      </c>
      <c r="K3" s="222" t="s">
        <v>195</v>
      </c>
      <c r="L3" s="222" t="s">
        <v>196</v>
      </c>
      <c r="M3" s="224" t="s">
        <v>197</v>
      </c>
      <c r="N3" s="217"/>
      <c r="O3" s="225"/>
      <c r="P3" s="217"/>
      <c r="Q3" s="217"/>
      <c r="R3" s="217"/>
      <c r="S3" s="217"/>
      <c r="T3" s="217"/>
      <c r="U3" s="217"/>
      <c r="V3" s="217"/>
      <c r="W3" s="217"/>
      <c r="X3" s="217"/>
      <c r="Y3" s="217"/>
      <c r="Z3" s="217"/>
    </row>
    <row r="4" ht="15.75" customHeight="1">
      <c r="A4" s="226" t="s">
        <v>198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8"/>
      <c r="N4" s="229"/>
      <c r="O4" s="229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</row>
    <row r="5" ht="15.75" customHeight="1">
      <c r="A5" s="230" t="s">
        <v>199</v>
      </c>
      <c r="B5" s="231" t="s">
        <v>200</v>
      </c>
      <c r="C5" s="232" t="s">
        <v>200</v>
      </c>
      <c r="D5" s="232" t="s">
        <v>200</v>
      </c>
      <c r="E5" s="232" t="s">
        <v>200</v>
      </c>
      <c r="F5" s="233" t="s">
        <v>201</v>
      </c>
      <c r="G5" s="233" t="s">
        <v>202</v>
      </c>
      <c r="H5" s="233" t="s">
        <v>203</v>
      </c>
      <c r="I5" s="233" t="s">
        <v>204</v>
      </c>
      <c r="J5" s="233" t="s">
        <v>205</v>
      </c>
      <c r="K5" s="233" t="s">
        <v>206</v>
      </c>
      <c r="L5" s="233" t="s">
        <v>207</v>
      </c>
      <c r="M5" s="234" t="s">
        <v>208</v>
      </c>
      <c r="N5" s="229"/>
      <c r="O5" s="229"/>
    </row>
    <row r="6" ht="15.75" customHeight="1">
      <c r="A6" s="235" t="s">
        <v>209</v>
      </c>
      <c r="B6" s="236" t="s">
        <v>210</v>
      </c>
      <c r="C6" s="236" t="s">
        <v>211</v>
      </c>
      <c r="D6" s="236" t="s">
        <v>212</v>
      </c>
      <c r="E6" s="236" t="s">
        <v>213</v>
      </c>
      <c r="F6" s="237" t="s">
        <v>214</v>
      </c>
      <c r="G6" s="237" t="s">
        <v>215</v>
      </c>
      <c r="H6" s="238" t="s">
        <v>216</v>
      </c>
      <c r="I6" s="237" t="s">
        <v>218</v>
      </c>
      <c r="J6" s="237" t="s">
        <v>219</v>
      </c>
      <c r="K6" s="237" t="s">
        <v>220</v>
      </c>
      <c r="L6" s="237" t="s">
        <v>222</v>
      </c>
      <c r="M6" s="239" t="s">
        <v>223</v>
      </c>
      <c r="N6" s="229"/>
      <c r="O6" s="229"/>
    </row>
    <row r="7" ht="15.75" customHeight="1">
      <c r="A7" s="226" t="s">
        <v>225</v>
      </c>
      <c r="B7" s="241"/>
      <c r="C7" s="241"/>
      <c r="D7" s="241"/>
      <c r="E7" s="241"/>
      <c r="F7" s="227"/>
      <c r="G7" s="227"/>
      <c r="H7" s="227"/>
      <c r="I7" s="227"/>
      <c r="J7" s="227"/>
      <c r="K7" s="227"/>
      <c r="L7" s="227"/>
      <c r="M7" s="243"/>
      <c r="N7" s="244"/>
      <c r="O7" s="229"/>
      <c r="P7" s="112"/>
      <c r="Q7" s="112"/>
      <c r="R7" s="112"/>
      <c r="S7" s="112"/>
      <c r="T7" s="112"/>
      <c r="U7" s="112"/>
      <c r="V7" s="112"/>
      <c r="W7" s="112"/>
      <c r="X7" s="112"/>
      <c r="Y7" s="112"/>
      <c r="Z7" s="112"/>
    </row>
    <row r="8" ht="15.75" customHeight="1">
      <c r="A8" s="246" t="s">
        <v>229</v>
      </c>
      <c r="B8" s="248" t="s">
        <v>230</v>
      </c>
      <c r="C8" s="249"/>
      <c r="D8" s="250" t="s">
        <v>233</v>
      </c>
      <c r="E8" s="250" t="s">
        <v>234</v>
      </c>
      <c r="F8" s="250" t="s">
        <v>235</v>
      </c>
      <c r="G8" s="250" t="s">
        <v>236</v>
      </c>
      <c r="H8" s="250" t="s">
        <v>237</v>
      </c>
      <c r="I8" s="250" t="s">
        <v>238</v>
      </c>
      <c r="J8" s="250" t="s">
        <v>239</v>
      </c>
      <c r="K8" s="250" t="s">
        <v>240</v>
      </c>
      <c r="L8" s="250" t="s">
        <v>241</v>
      </c>
      <c r="M8" s="251" t="s">
        <v>242</v>
      </c>
      <c r="N8" s="252"/>
      <c r="O8" s="229"/>
      <c r="P8" s="112"/>
      <c r="Q8" s="112"/>
      <c r="R8" s="112"/>
      <c r="S8" s="112"/>
      <c r="T8" s="112"/>
      <c r="U8" s="112"/>
      <c r="V8" s="112"/>
      <c r="W8" s="112"/>
      <c r="X8" s="112"/>
      <c r="Y8" s="112"/>
      <c r="Z8" s="112"/>
    </row>
    <row r="9" ht="20.25" customHeight="1">
      <c r="A9" s="197" t="s">
        <v>243</v>
      </c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4"/>
      <c r="N9" s="253" t="s">
        <v>244</v>
      </c>
      <c r="O9" s="254"/>
      <c r="P9" s="112"/>
      <c r="Q9" s="112"/>
      <c r="R9" s="112"/>
      <c r="S9" s="112"/>
      <c r="T9" s="112"/>
      <c r="U9" s="112"/>
      <c r="V9" s="112"/>
      <c r="W9" s="112"/>
      <c r="X9" s="112"/>
      <c r="Y9" s="112"/>
      <c r="Z9" s="112"/>
    </row>
    <row r="10" ht="15.75" customHeight="1">
      <c r="A10" s="255" t="s">
        <v>245</v>
      </c>
      <c r="B10" s="256"/>
      <c r="C10" s="257"/>
      <c r="D10" s="257"/>
      <c r="E10" s="257">
        <f t="shared" ref="E10:M10" si="1">D18</f>
        <v>0</v>
      </c>
      <c r="F10" s="257">
        <f t="shared" si="1"/>
        <v>0</v>
      </c>
      <c r="G10" s="257">
        <f t="shared" si="1"/>
        <v>0</v>
      </c>
      <c r="H10" s="257">
        <f t="shared" si="1"/>
        <v>0</v>
      </c>
      <c r="I10" s="257">
        <f t="shared" si="1"/>
        <v>0</v>
      </c>
      <c r="J10" s="257">
        <f t="shared" si="1"/>
        <v>0</v>
      </c>
      <c r="K10" s="257">
        <f t="shared" si="1"/>
        <v>0</v>
      </c>
      <c r="L10" s="257">
        <f t="shared" si="1"/>
        <v>0</v>
      </c>
      <c r="M10" s="257">
        <f t="shared" si="1"/>
        <v>0</v>
      </c>
      <c r="N10" s="258" t="str">
        <f>B10</f>
        <v/>
      </c>
      <c r="O10" s="259" t="s">
        <v>246</v>
      </c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</row>
    <row r="11" ht="33.0" customHeight="1">
      <c r="A11" s="260" t="s">
        <v>247</v>
      </c>
      <c r="B11" s="256"/>
      <c r="C11" s="256"/>
      <c r="D11" s="256"/>
      <c r="E11" s="256"/>
      <c r="F11" s="256"/>
      <c r="G11" s="256"/>
      <c r="H11" s="256"/>
      <c r="I11" s="256"/>
      <c r="J11" s="256"/>
      <c r="K11" s="256"/>
      <c r="L11" s="256"/>
      <c r="M11" s="256"/>
      <c r="N11" s="261">
        <f t="shared" ref="N11:N13" si="2">SUM(B11:M11)</f>
        <v>0</v>
      </c>
      <c r="O11" s="262" t="s">
        <v>248</v>
      </c>
    </row>
    <row r="12" ht="33.0" customHeight="1">
      <c r="A12" s="260" t="s">
        <v>249</v>
      </c>
      <c r="B12" s="256"/>
      <c r="C12" s="256"/>
      <c r="D12" s="256"/>
      <c r="E12" s="256"/>
      <c r="F12" s="256"/>
      <c r="G12" s="256"/>
      <c r="H12" s="256"/>
      <c r="I12" s="256"/>
      <c r="J12" s="256"/>
      <c r="K12" s="256"/>
      <c r="L12" s="256"/>
      <c r="M12" s="256"/>
      <c r="N12" s="261">
        <f t="shared" si="2"/>
        <v>0</v>
      </c>
      <c r="O12" s="263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</row>
    <row r="13" ht="33.0" customHeight="1">
      <c r="A13" s="260" t="s">
        <v>250</v>
      </c>
      <c r="B13" s="256"/>
      <c r="C13" s="256"/>
      <c r="D13" s="256"/>
      <c r="E13" s="256"/>
      <c r="F13" s="256"/>
      <c r="G13" s="256"/>
      <c r="H13" s="256"/>
      <c r="I13" s="256"/>
      <c r="J13" s="256"/>
      <c r="K13" s="256"/>
      <c r="L13" s="256"/>
      <c r="M13" s="256"/>
      <c r="N13" s="261">
        <f t="shared" si="2"/>
        <v>0</v>
      </c>
      <c r="O13" s="263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</row>
    <row r="14" ht="33.0" customHeight="1">
      <c r="A14" s="264" t="s">
        <v>251</v>
      </c>
      <c r="B14" s="257">
        <f t="shared" ref="B14:N14" si="3">SUM(B11:B13)</f>
        <v>0</v>
      </c>
      <c r="C14" s="257">
        <f t="shared" si="3"/>
        <v>0</v>
      </c>
      <c r="D14" s="257">
        <f t="shared" si="3"/>
        <v>0</v>
      </c>
      <c r="E14" s="257">
        <f t="shared" si="3"/>
        <v>0</v>
      </c>
      <c r="F14" s="257">
        <f t="shared" si="3"/>
        <v>0</v>
      </c>
      <c r="G14" s="257">
        <f t="shared" si="3"/>
        <v>0</v>
      </c>
      <c r="H14" s="257">
        <f t="shared" si="3"/>
        <v>0</v>
      </c>
      <c r="I14" s="257">
        <f t="shared" si="3"/>
        <v>0</v>
      </c>
      <c r="J14" s="257">
        <f t="shared" si="3"/>
        <v>0</v>
      </c>
      <c r="K14" s="257">
        <f t="shared" si="3"/>
        <v>0</v>
      </c>
      <c r="L14" s="257">
        <f t="shared" si="3"/>
        <v>0</v>
      </c>
      <c r="M14" s="257">
        <f t="shared" si="3"/>
        <v>0</v>
      </c>
      <c r="N14" s="257">
        <f t="shared" si="3"/>
        <v>0</v>
      </c>
      <c r="O14" s="265"/>
      <c r="P14" s="112"/>
      <c r="Q14" s="112"/>
      <c r="R14" s="112"/>
      <c r="S14" s="112"/>
      <c r="T14" s="112"/>
      <c r="U14" s="112"/>
      <c r="V14" s="112"/>
      <c r="W14" s="112"/>
      <c r="X14" s="112"/>
      <c r="Y14" s="112"/>
      <c r="Z14" s="112"/>
    </row>
    <row r="15" ht="33.0" customHeight="1">
      <c r="A15" s="264" t="s">
        <v>256</v>
      </c>
      <c r="B15" s="256"/>
      <c r="C15" s="256"/>
      <c r="D15" s="256"/>
      <c r="E15" s="256"/>
      <c r="F15" s="256"/>
      <c r="G15" s="256"/>
      <c r="H15" s="256"/>
      <c r="I15" s="256"/>
      <c r="J15" s="256"/>
      <c r="K15" s="256"/>
      <c r="L15" s="256"/>
      <c r="M15" s="256"/>
      <c r="N15" s="261">
        <f t="shared" ref="N15:N17" si="4">SUM(B15:M15)</f>
        <v>0</v>
      </c>
      <c r="O15" s="262" t="s">
        <v>248</v>
      </c>
      <c r="P15" s="112"/>
      <c r="Q15" s="112"/>
      <c r="R15" s="112"/>
      <c r="S15" s="112"/>
      <c r="T15" s="112"/>
      <c r="U15" s="112"/>
      <c r="V15" s="112"/>
      <c r="W15" s="112"/>
      <c r="X15" s="112"/>
      <c r="Y15" s="112"/>
      <c r="Z15" s="112"/>
    </row>
    <row r="16" ht="33.0" customHeight="1">
      <c r="A16" s="264" t="s">
        <v>258</v>
      </c>
      <c r="B16" s="256"/>
      <c r="C16" s="25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61">
        <f t="shared" si="4"/>
        <v>0</v>
      </c>
      <c r="O16" s="263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</row>
    <row r="17" ht="33.0" customHeight="1">
      <c r="A17" s="264" t="s">
        <v>261</v>
      </c>
      <c r="B17" s="257">
        <f t="shared" ref="B17:M17" si="5">SUM(B15:B16)</f>
        <v>0</v>
      </c>
      <c r="C17" s="257">
        <f t="shared" si="5"/>
        <v>0</v>
      </c>
      <c r="D17" s="257">
        <f t="shared" si="5"/>
        <v>0</v>
      </c>
      <c r="E17" s="257">
        <f t="shared" si="5"/>
        <v>0</v>
      </c>
      <c r="F17" s="257">
        <f t="shared" si="5"/>
        <v>0</v>
      </c>
      <c r="G17" s="257">
        <f t="shared" si="5"/>
        <v>0</v>
      </c>
      <c r="H17" s="257">
        <f t="shared" si="5"/>
        <v>0</v>
      </c>
      <c r="I17" s="257">
        <f t="shared" si="5"/>
        <v>0</v>
      </c>
      <c r="J17" s="257">
        <f t="shared" si="5"/>
        <v>0</v>
      </c>
      <c r="K17" s="257">
        <f t="shared" si="5"/>
        <v>0</v>
      </c>
      <c r="L17" s="257">
        <f t="shared" si="5"/>
        <v>0</v>
      </c>
      <c r="M17" s="257">
        <f t="shared" si="5"/>
        <v>0</v>
      </c>
      <c r="N17" s="257">
        <f t="shared" si="4"/>
        <v>0</v>
      </c>
      <c r="O17" s="265"/>
      <c r="P17" s="112"/>
      <c r="Q17" s="112"/>
      <c r="R17" s="112"/>
      <c r="S17" s="112"/>
      <c r="T17" s="112"/>
      <c r="U17" s="112"/>
      <c r="V17" s="112"/>
      <c r="W17" s="112"/>
      <c r="X17" s="112"/>
      <c r="Y17" s="112"/>
      <c r="Z17" s="112"/>
    </row>
    <row r="18" ht="33.0" customHeight="1">
      <c r="A18" s="255" t="s">
        <v>263</v>
      </c>
      <c r="B18" s="267">
        <f t="shared" ref="B18:N18" si="6">B10+B14-B17</f>
        <v>0</v>
      </c>
      <c r="C18" s="267">
        <f t="shared" si="6"/>
        <v>0</v>
      </c>
      <c r="D18" s="267">
        <f t="shared" si="6"/>
        <v>0</v>
      </c>
      <c r="E18" s="267">
        <f t="shared" si="6"/>
        <v>0</v>
      </c>
      <c r="F18" s="267">
        <f t="shared" si="6"/>
        <v>0</v>
      </c>
      <c r="G18" s="267">
        <f t="shared" si="6"/>
        <v>0</v>
      </c>
      <c r="H18" s="267">
        <f t="shared" si="6"/>
        <v>0</v>
      </c>
      <c r="I18" s="267">
        <f t="shared" si="6"/>
        <v>0</v>
      </c>
      <c r="J18" s="267">
        <f t="shared" si="6"/>
        <v>0</v>
      </c>
      <c r="K18" s="267">
        <f t="shared" si="6"/>
        <v>0</v>
      </c>
      <c r="L18" s="267">
        <f t="shared" si="6"/>
        <v>0</v>
      </c>
      <c r="M18" s="267">
        <f t="shared" si="6"/>
        <v>0</v>
      </c>
      <c r="N18" s="267">
        <f t="shared" si="6"/>
        <v>0</v>
      </c>
      <c r="O18" s="112"/>
    </row>
    <row r="19" ht="15.0" customHeight="1"/>
    <row r="20" ht="15.0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A2:A3"/>
    <mergeCell ref="N7:N8"/>
    <mergeCell ref="B8:C8"/>
    <mergeCell ref="O11:O14"/>
    <mergeCell ref="O15:O17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44"/>
    <col customWidth="1" min="2" max="2" width="47.78"/>
    <col customWidth="1" min="3" max="3" width="63.11"/>
    <col customWidth="1" min="4" max="4" width="65.0"/>
    <col customWidth="1" min="5" max="26" width="11.11"/>
  </cols>
  <sheetData>
    <row r="1" ht="41.25" customHeight="1">
      <c r="A1" s="35"/>
      <c r="B1" s="5" t="s">
        <v>217</v>
      </c>
      <c r="C1" s="43"/>
      <c r="D1" s="6"/>
    </row>
    <row r="2" ht="15.75" customHeight="1">
      <c r="A2" s="35"/>
      <c r="B2" s="35"/>
      <c r="C2" s="35"/>
      <c r="D2" s="35"/>
    </row>
    <row r="3" ht="41.25" customHeight="1">
      <c r="A3" s="35"/>
      <c r="B3" s="166" t="s">
        <v>221</v>
      </c>
      <c r="C3" s="43"/>
      <c r="D3" s="6"/>
    </row>
    <row r="4" ht="7.5" customHeight="1">
      <c r="A4" s="35"/>
      <c r="B4" s="35"/>
      <c r="C4" s="35"/>
      <c r="D4" s="35"/>
    </row>
    <row r="5" ht="15.75" customHeight="1">
      <c r="A5" s="35"/>
      <c r="B5" s="240" t="s">
        <v>224</v>
      </c>
      <c r="C5" s="240" t="s">
        <v>226</v>
      </c>
      <c r="D5" s="240" t="s">
        <v>227</v>
      </c>
    </row>
    <row r="6" ht="15.75" customHeight="1">
      <c r="A6" s="35"/>
      <c r="B6" s="242"/>
      <c r="C6" s="242"/>
      <c r="D6" s="242"/>
    </row>
    <row r="7" ht="162.0" customHeight="1">
      <c r="A7" s="35"/>
      <c r="B7" s="245" t="s">
        <v>228</v>
      </c>
      <c r="C7" s="247"/>
      <c r="D7" s="247"/>
    </row>
    <row r="8" ht="162.0" customHeight="1">
      <c r="A8" s="35"/>
      <c r="B8" s="245" t="s">
        <v>231</v>
      </c>
      <c r="C8" s="247"/>
      <c r="D8" s="247"/>
    </row>
    <row r="9" ht="162.0" customHeight="1">
      <c r="A9" s="35"/>
      <c r="B9" s="245" t="s">
        <v>232</v>
      </c>
      <c r="C9" s="247"/>
      <c r="D9" s="247"/>
    </row>
    <row r="10" ht="15.75" customHeight="1">
      <c r="A10" s="35"/>
      <c r="B10" s="143"/>
      <c r="C10" s="143"/>
      <c r="D10" s="143"/>
    </row>
    <row r="11" ht="15.75" customHeight="1">
      <c r="A11" s="35"/>
      <c r="B11" s="35"/>
      <c r="C11" s="35"/>
      <c r="D11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D1"/>
    <mergeCell ref="B3:D3"/>
    <mergeCell ref="B5:B6"/>
    <mergeCell ref="C5:C6"/>
    <mergeCell ref="D5:D6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44"/>
    <col customWidth="1" min="2" max="2" width="47.78"/>
    <col customWidth="1" min="3" max="3" width="50.0"/>
    <col customWidth="1" min="4" max="4" width="46.11"/>
    <col customWidth="1" min="5" max="26" width="11.11"/>
  </cols>
  <sheetData>
    <row r="1" ht="41.25" customHeight="1">
      <c r="A1" s="35"/>
      <c r="B1" s="5" t="s">
        <v>252</v>
      </c>
      <c r="C1" s="43"/>
      <c r="D1" s="6"/>
    </row>
    <row r="2" ht="41.25" customHeight="1">
      <c r="A2" s="35"/>
      <c r="B2" s="189" t="s">
        <v>253</v>
      </c>
    </row>
    <row r="3" ht="15.75" customHeight="1">
      <c r="A3" s="35"/>
      <c r="B3" s="112"/>
      <c r="C3" s="93"/>
      <c r="D3" s="62"/>
    </row>
    <row r="4" ht="41.25" customHeight="1">
      <c r="A4" s="35"/>
      <c r="B4" s="166" t="s">
        <v>254</v>
      </c>
      <c r="C4" s="43"/>
      <c r="D4" s="6"/>
    </row>
    <row r="5" ht="7.5" customHeight="1">
      <c r="A5" s="35"/>
      <c r="B5" s="35"/>
      <c r="C5" s="35"/>
      <c r="D5" s="35"/>
    </row>
    <row r="6" ht="42.0" customHeight="1">
      <c r="A6" s="35"/>
      <c r="B6" s="266" t="s">
        <v>255</v>
      </c>
      <c r="C6" s="266" t="s">
        <v>257</v>
      </c>
      <c r="D6" s="266" t="s">
        <v>259</v>
      </c>
    </row>
    <row r="7" ht="212.25" customHeight="1">
      <c r="A7" s="35"/>
      <c r="B7" s="245" t="s">
        <v>260</v>
      </c>
      <c r="C7" s="247"/>
      <c r="D7" s="247"/>
    </row>
    <row r="8" ht="212.25" customHeight="1">
      <c r="A8" s="35"/>
      <c r="B8" s="245" t="s">
        <v>262</v>
      </c>
      <c r="C8" s="247"/>
      <c r="D8" s="247"/>
    </row>
    <row r="9" ht="15.75" customHeight="1">
      <c r="A9" s="35"/>
      <c r="B9" s="35"/>
      <c r="C9" s="35"/>
      <c r="D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">
    <mergeCell ref="B1:D1"/>
    <mergeCell ref="B2:D2"/>
    <mergeCell ref="B4:D4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2026-02-03T10:41:42Z</dcterms:created>
  <dc:creator>openpyxl</dc:creator>
</cp:coreProperties>
</file>