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Graph4Thought/Shared Documents/General/Migration book/3. EDICIÓN Y MONTAJE/8. PARA PAGINA WEB/8.2 Annex online/"/>
    </mc:Choice>
  </mc:AlternateContent>
  <xr:revisionPtr revIDLastSave="0" documentId="13_ncr:1_{7AEB3DF9-1BAD-46EA-80A1-37945198F2E7}" xr6:coauthVersionLast="47" xr6:coauthVersionMax="47" xr10:uidLastSave="{00000000-0000-0000-0000-000000000000}"/>
  <bookViews>
    <workbookView xWindow="0" yWindow="500" windowWidth="34860" windowHeight="23220" tabRatio="929" xr2:uid="{00000000-000D-0000-FFFF-FFFF00000000}"/>
  </bookViews>
  <sheets>
    <sheet name="CONTENTS" sheetId="2" r:id="rId1"/>
    <sheet name="1.1" sheetId="1" r:id="rId2"/>
    <sheet name="1.2" sheetId="53" r:id="rId3"/>
    <sheet name="1.3" sheetId="6" r:id="rId4"/>
    <sheet name="2.1" sheetId="8" r:id="rId5"/>
    <sheet name="2.1.1" sheetId="12" r:id="rId6"/>
    <sheet name="2.1.2" sheetId="13" r:id="rId7"/>
    <sheet name="2.1.3" sheetId="14" r:id="rId8"/>
    <sheet name="2.1.4" sheetId="15" r:id="rId9"/>
    <sheet name="2.1.5" sheetId="16" r:id="rId10"/>
    <sheet name="2.1.6" sheetId="17" r:id="rId11"/>
    <sheet name="2.1.7" sheetId="18" r:id="rId12"/>
    <sheet name="2.1.8" sheetId="19" r:id="rId13"/>
    <sheet name="2.2" sheetId="9" r:id="rId14"/>
    <sheet name="2.2.1" sheetId="20" r:id="rId15"/>
    <sheet name="2.2.2" sheetId="21" r:id="rId16"/>
    <sheet name="2.2.3" sheetId="22" r:id="rId17"/>
    <sheet name="2.2.4" sheetId="23" r:id="rId18"/>
    <sheet name="2.2.5" sheetId="24" r:id="rId19"/>
    <sheet name="2.2.6" sheetId="25" r:id="rId20"/>
    <sheet name="2.2.7" sheetId="26" r:id="rId21"/>
    <sheet name="2.2.8" sheetId="27" r:id="rId22"/>
    <sheet name="2.3" sheetId="10" r:id="rId23"/>
    <sheet name="2.3.1" sheetId="28" r:id="rId24"/>
    <sheet name="2.3.2" sheetId="29" r:id="rId25"/>
    <sheet name="2.3.3" sheetId="30" r:id="rId26"/>
    <sheet name="2.3.4" sheetId="31" r:id="rId27"/>
    <sheet name="2.3.5" sheetId="32" r:id="rId28"/>
    <sheet name="2.3.6" sheetId="33" r:id="rId29"/>
    <sheet name="2.3.7" sheetId="34" r:id="rId30"/>
    <sheet name="2.3.8" sheetId="35" r:id="rId31"/>
    <sheet name="2.4" sheetId="11" r:id="rId32"/>
    <sheet name="2.4.1" sheetId="36" r:id="rId33"/>
    <sheet name="2.4.2" sheetId="37" r:id="rId34"/>
    <sheet name="2.4.3" sheetId="38" r:id="rId35"/>
    <sheet name="2.4.4" sheetId="39" r:id="rId36"/>
    <sheet name="2.4.5" sheetId="40" r:id="rId37"/>
    <sheet name="2.4.6" sheetId="41" r:id="rId38"/>
    <sheet name="2.4.7" sheetId="42" r:id="rId39"/>
    <sheet name="2.4.8" sheetId="43" r:id="rId40"/>
    <sheet name="2.5" sheetId="44" r:id="rId41"/>
    <sheet name="2.5.1" sheetId="45" r:id="rId42"/>
    <sheet name="2.5.2" sheetId="46" r:id="rId43"/>
    <sheet name="2.5.3" sheetId="47" r:id="rId44"/>
    <sheet name="2.5.4" sheetId="48" r:id="rId45"/>
    <sheet name="2.5.5" sheetId="49" r:id="rId46"/>
    <sheet name="2.5.6" sheetId="50" r:id="rId47"/>
    <sheet name="2.5.7" sheetId="51" r:id="rId48"/>
    <sheet name="2.5.8" sheetId="52" r:id="rId4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" l="1"/>
  <c r="E41" i="2"/>
  <c r="E32" i="2"/>
  <c r="E23" i="2"/>
  <c r="E14" i="2"/>
  <c r="D48" i="2"/>
  <c r="D39" i="2"/>
  <c r="D21" i="2"/>
  <c r="D12" i="2"/>
  <c r="E56" i="2"/>
  <c r="E55" i="2"/>
  <c r="E54" i="2"/>
  <c r="E53" i="2"/>
  <c r="E52" i="2"/>
  <c r="E51" i="2"/>
  <c r="E49" i="2"/>
  <c r="E47" i="2"/>
  <c r="E46" i="2"/>
  <c r="E45" i="2"/>
  <c r="E44" i="2"/>
  <c r="E43" i="2"/>
  <c r="E42" i="2"/>
  <c r="E40" i="2"/>
  <c r="E38" i="2"/>
  <c r="E37" i="2"/>
  <c r="E36" i="2"/>
  <c r="E35" i="2"/>
  <c r="E34" i="2"/>
  <c r="E33" i="2"/>
  <c r="E31" i="2"/>
  <c r="D30" i="2"/>
  <c r="E29" i="2"/>
  <c r="E28" i="2"/>
  <c r="E27" i="2"/>
  <c r="E26" i="2"/>
  <c r="E25" i="2"/>
  <c r="E24" i="2"/>
  <c r="E22" i="2"/>
  <c r="E20" i="2"/>
  <c r="E19" i="2"/>
  <c r="E18" i="2"/>
  <c r="E17" i="2"/>
  <c r="E16" i="2"/>
  <c r="E15" i="2"/>
  <c r="E13" i="2"/>
  <c r="D9" i="2"/>
  <c r="D8" i="2"/>
  <c r="D7" i="2"/>
</calcChain>
</file>

<file path=xl/sharedStrings.xml><?xml version="1.0" encoding="utf-8"?>
<sst xmlns="http://schemas.openxmlformats.org/spreadsheetml/2006/main" count="5931" uniqueCount="5633">
  <si>
    <t/>
  </si>
  <si>
    <r>
      <rPr>
        <b/>
        <sz val="11"/>
        <rFont val="Calibri"/>
        <family val="2"/>
      </rPr>
      <t>Variable</t>
    </r>
  </si>
  <si>
    <t>Sex(1=Female)</t>
  </si>
  <si>
    <t>18 to 25 years old</t>
  </si>
  <si>
    <t>26 to 45 years old</t>
  </si>
  <si>
    <t>Respondents aged 46–64</t>
  </si>
  <si>
    <t>Respondents aged 65 or over</t>
  </si>
  <si>
    <t>Q1 and Q2 (low)</t>
  </si>
  <si>
    <t>Q3 (medium)</t>
  </si>
  <si>
    <t>Q4 and Q5 (high)</t>
  </si>
  <si>
    <t>Has children (=1)</t>
  </si>
  <si>
    <t>Unemployed (=1)</t>
  </si>
  <si>
    <t>Left-wing (=1)</t>
  </si>
  <si>
    <t>Center (=1)</t>
  </si>
  <si>
    <t>Right-wing (=1)</t>
  </si>
  <si>
    <t>Would accept migrants as neighbors (=1)</t>
  </si>
  <si>
    <t>Would accept people belonging to other social groups as neighbors (other religions or races, LGTBI, etc.) (=1)</t>
  </si>
  <si>
    <t>Sometimes it is difficult to see things from other people’s point of view (=1)</t>
  </si>
  <si>
    <t>I think that everyone in their country has an opportunity to make a success of themselves (=1).</t>
  </si>
  <si>
    <r>
      <rPr>
        <b/>
        <sz val="11"/>
        <rFont val="Calibri"/>
        <family val="2"/>
      </rPr>
      <t>(1)</t>
    </r>
  </si>
  <si>
    <r>
      <rPr>
        <b/>
        <sz val="11"/>
        <rFont val="Calibri"/>
        <family val="2"/>
      </rPr>
      <t>Control</t>
    </r>
  </si>
  <si>
    <t>(2)</t>
  </si>
  <si>
    <t>(3)</t>
  </si>
  <si>
    <r>
      <rPr>
        <b/>
        <sz val="11"/>
        <rFont val="Calibri"/>
        <family val="2"/>
      </rPr>
      <t>T-test</t>
    </r>
  </si>
  <si>
    <r>
      <rPr>
        <b/>
        <sz val="11"/>
        <rFont val="Calibri"/>
        <family val="2"/>
      </rPr>
      <t>Difference</t>
    </r>
  </si>
  <si>
    <r>
      <rPr>
        <b/>
        <sz val="11"/>
        <rFont val="Calibri"/>
        <family val="2"/>
      </rPr>
      <t>(2)-(1)</t>
    </r>
  </si>
  <si>
    <r>
      <rPr>
        <b/>
        <sz val="11"/>
        <rFont val="Calibri"/>
        <family val="2"/>
      </rPr>
      <t>(3)-(1)</t>
    </r>
  </si>
  <si>
    <t xml:space="preserve">Number of observations </t>
  </si>
  <si>
    <t>F test for joint significance</t>
  </si>
  <si>
    <t>Number of observations for the F test</t>
  </si>
  <si>
    <t>This table shows descriptive statistics for the sample, by treatment group. Standard deviations in square brackets.</t>
  </si>
  <si>
    <t>*statistically significant at 10%, **statistically significant at 5%, ***statistically significant at 1%.</t>
  </si>
  <si>
    <t> </t>
  </si>
  <si>
    <r>
      <rPr>
        <sz val="11"/>
        <rFont val="Calibri"/>
        <family val="2"/>
      </rPr>
      <t>DESCRIPTIVE STATISTICS</t>
    </r>
  </si>
  <si>
    <r>
      <rPr>
        <sz val="11"/>
        <rFont val="Calibri"/>
        <family val="2"/>
      </rPr>
      <t>RESULTS</t>
    </r>
  </si>
  <si>
    <r>
      <rPr>
        <sz val="11"/>
        <rFont val="Calibri"/>
        <family val="2"/>
      </rPr>
      <t>2.1</t>
    </r>
  </si>
  <si>
    <r>
      <rPr>
        <sz val="11"/>
        <rFont val="Calibri"/>
        <family val="2"/>
      </rPr>
      <t>2.2</t>
    </r>
  </si>
  <si>
    <r>
      <rPr>
        <sz val="11"/>
        <rFont val="Calibri"/>
        <family val="2"/>
      </rPr>
      <t>2.3</t>
    </r>
  </si>
  <si>
    <r>
      <rPr>
        <sz val="11"/>
        <rFont val="Calibri"/>
        <family val="2"/>
      </rPr>
      <t>2.4</t>
    </r>
  </si>
  <si>
    <r>
      <rPr>
        <sz val="11"/>
        <rFont val="Calibri"/>
        <family val="2"/>
      </rPr>
      <t>2.1.1</t>
    </r>
  </si>
  <si>
    <r>
      <rPr>
        <sz val="11"/>
        <rFont val="Calibri"/>
        <family val="2"/>
      </rPr>
      <t>2.2.2</t>
    </r>
  </si>
  <si>
    <r>
      <rPr>
        <sz val="11"/>
        <rFont val="Calibri"/>
        <family val="2"/>
      </rPr>
      <t>2.1.2</t>
    </r>
  </si>
  <si>
    <r>
      <rPr>
        <sz val="11"/>
        <rFont val="Calibri"/>
        <family val="2"/>
      </rPr>
      <t>2.1.3</t>
    </r>
  </si>
  <si>
    <r>
      <rPr>
        <sz val="11"/>
        <rFont val="Calibri"/>
        <family val="2"/>
      </rPr>
      <t>I feel concern for people with fewer opportunities than me (=1)</t>
    </r>
  </si>
  <si>
    <r>
      <rPr>
        <sz val="11"/>
        <rFont val="Calibri"/>
        <family val="2"/>
      </rPr>
      <t>Thinks that a lack of effort is the main reason for people being poor (=1)</t>
    </r>
  </si>
  <si>
    <t>Good</t>
  </si>
  <si>
    <t>It depends</t>
  </si>
  <si>
    <t>Bad</t>
  </si>
  <si>
    <r>
      <rPr>
        <b/>
        <sz val="11"/>
        <rFont val="Calibri"/>
        <family val="2"/>
      </rPr>
      <t>Questions</t>
    </r>
  </si>
  <si>
    <t>Economic factors</t>
  </si>
  <si>
    <t>Migrants contribute to the country’s economy.</t>
  </si>
  <si>
    <t>Migrants are not a burden on the state.</t>
  </si>
  <si>
    <r>
      <rPr>
        <b/>
        <sz val="11"/>
        <rFont val="Calibri"/>
        <family val="2"/>
      </rPr>
      <t>Marginal effects of a multinomial logit model</t>
    </r>
  </si>
  <si>
    <t>0.09</t>
  </si>
  <si>
    <t>Female</t>
  </si>
  <si>
    <t>0.03</t>
  </si>
  <si>
    <t>0.06**</t>
  </si>
  <si>
    <t>0.09***</t>
  </si>
  <si>
    <t>0.05**</t>
  </si>
  <si>
    <t>0.05*</t>
  </si>
  <si>
    <t>0.08***</t>
  </si>
  <si>
    <t>(0.03)</t>
  </si>
  <si>
    <t>-0.04</t>
  </si>
  <si>
    <t>-0.07**</t>
  </si>
  <si>
    <t>-0.03</t>
  </si>
  <si>
    <t>Constant</t>
  </si>
  <si>
    <t>0.00</t>
  </si>
  <si>
    <t>(0.01)</t>
  </si>
  <si>
    <t>Observations</t>
  </si>
  <si>
    <t>R-squared</t>
  </si>
  <si>
    <t>Note: The estimated standard errors are robust. *statistically significant at 10%, **statistically significant at 5%, ***statistically significant at 1%.</t>
  </si>
  <si>
    <t>-0.10</t>
  </si>
  <si>
    <t>0.11</t>
  </si>
  <si>
    <t>0.016</t>
  </si>
  <si>
    <t>0.013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</si>
  <si>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</si>
  <si>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</si>
  <si>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>0.03*</t>
  </si>
  <si>
    <t>0.04**</t>
  </si>
  <si>
    <t>0.01</t>
  </si>
  <si>
    <t>0.07***</t>
  </si>
  <si>
    <t>-0.01</t>
  </si>
  <si>
    <t>-0.00</t>
  </si>
  <si>
    <t>(0.02)</t>
  </si>
  <si>
    <t>0.10***</t>
  </si>
  <si>
    <t>-0.02</t>
  </si>
  <si>
    <t>0.87***</t>
  </si>
  <si>
    <t>0.85***</t>
  </si>
  <si>
    <t>0.92***</t>
  </si>
  <si>
    <t>0.54***</t>
  </si>
  <si>
    <t>0.20***</t>
  </si>
  <si>
    <t>Less than a tertiary education</t>
  </si>
  <si>
    <t>0.008</t>
  </si>
  <si>
    <t>0.023</t>
  </si>
  <si>
    <t>Note: Estimated standard errors, country-level clusters. *Statistically significant at 10%, **statistically significant at 5%, ***statistically significant at 1%.</t>
  </si>
  <si>
    <t>Unemployed</t>
  </si>
  <si>
    <t>-0.03**</t>
  </si>
  <si>
    <t>-0.03*</t>
  </si>
  <si>
    <t>0.02</t>
  </si>
  <si>
    <t>0.03**</t>
  </si>
  <si>
    <t>(0.04)</t>
  </si>
  <si>
    <t>0.017</t>
  </si>
  <si>
    <t>0.021</t>
  </si>
  <si>
    <t>0.024</t>
  </si>
  <si>
    <t>0.012</t>
  </si>
  <si>
    <t>0.014</t>
  </si>
  <si>
    <t>Migrants contribute to the country’s economy (2)</t>
  </si>
  <si>
    <t>Migrants are not a burden on the state (4)</t>
  </si>
  <si>
    <t>0.18***</t>
  </si>
  <si>
    <t>0.16***</t>
  </si>
  <si>
    <t>0.89***</t>
  </si>
  <si>
    <t>0.009</t>
  </si>
  <si>
    <t>0.019</t>
  </si>
  <si>
    <t>0.05</t>
  </si>
  <si>
    <t>0.011</t>
  </si>
  <si>
    <t>0.07**</t>
  </si>
  <si>
    <t>0.15***</t>
  </si>
  <si>
    <t>0.022</t>
  </si>
  <si>
    <t>0.020</t>
  </si>
  <si>
    <t>0.04</t>
  </si>
  <si>
    <t>0.07*</t>
  </si>
  <si>
    <r>
      <rPr>
        <b/>
        <sz val="11"/>
        <rFont val="Calibri"/>
        <family val="2"/>
      </rPr>
      <t>Marginal effects of a multinomial logit model with gender as the interaction term</t>
    </r>
  </si>
  <si>
    <t>(4)</t>
  </si>
  <si>
    <t>(5)</t>
  </si>
  <si>
    <t>0.06*</t>
  </si>
  <si>
    <t>0.06</t>
  </si>
  <si>
    <t>(0.05)</t>
  </si>
  <si>
    <t>-0.06</t>
  </si>
  <si>
    <t>-0.05</t>
  </si>
  <si>
    <r>
      <rPr>
        <b/>
        <sz val="11"/>
        <rFont val="Calibri"/>
        <family val="2"/>
      </rPr>
      <t>Marginal effects of a multinomial logit model with gender as the interaction term</t>
    </r>
  </si>
  <si>
    <t>(6)</t>
  </si>
  <si>
    <t>(7)</t>
  </si>
  <si>
    <t>(8)</t>
  </si>
  <si>
    <t>(9)</t>
  </si>
  <si>
    <t>(10)</t>
  </si>
  <si>
    <t>(11)</t>
  </si>
  <si>
    <t>18- to 25-year-olds</t>
  </si>
  <si>
    <t>26- to 45-year-olds</t>
  </si>
  <si>
    <t>46- to 64-year-olds</t>
  </si>
  <si>
    <t>-0.07</t>
  </si>
  <si>
    <t>0.15**</t>
  </si>
  <si>
    <t>0.09*</t>
  </si>
  <si>
    <t>0.21***</t>
  </si>
  <si>
    <t>0.07</t>
  </si>
  <si>
    <t>0.08</t>
  </si>
  <si>
    <t>0.12**</t>
  </si>
  <si>
    <t>(0.08)</t>
  </si>
  <si>
    <t>(0.09)</t>
  </si>
  <si>
    <t>(0.06)</t>
  </si>
  <si>
    <t>(0.07)</t>
  </si>
  <si>
    <t>-0.11**</t>
  </si>
  <si>
    <t>-0.13***</t>
  </si>
  <si>
    <t>-0.12</t>
  </si>
  <si>
    <t>-0.11*</t>
  </si>
  <si>
    <r>
      <rPr>
        <b/>
        <sz val="11"/>
        <rFont val="Calibri"/>
        <family val="2"/>
      </rPr>
      <t>Marginal effects of a multinomial logit model with educational attainment as the interaction term</t>
    </r>
  </si>
  <si>
    <r>
      <rPr>
        <sz val="11"/>
        <rFont val="Calibri"/>
        <family val="2"/>
        <scheme val="minor"/>
      </rPr>
      <t>-0.06***</t>
    </r>
  </si>
  <si>
    <t>Q1,Q2</t>
  </si>
  <si>
    <t>Q4,Q5</t>
  </si>
  <si>
    <t>-0.08</t>
  </si>
  <si>
    <t>0.10*</t>
  </si>
  <si>
    <t>0.10</t>
  </si>
  <si>
    <t>0.13*</t>
  </si>
  <si>
    <t>-0.09</t>
  </si>
  <si>
    <t>0.12</t>
  </si>
  <si>
    <t>Subjective Q1,Q2</t>
  </si>
  <si>
    <t>0.12***</t>
  </si>
  <si>
    <t>0.10**</t>
  </si>
  <si>
    <t>0.11***</t>
  </si>
  <si>
    <t>0.08**</t>
  </si>
  <si>
    <t>0.17**</t>
  </si>
  <si>
    <t>0.09**</t>
  </si>
  <si>
    <t>0.13***</t>
  </si>
  <si>
    <t>(0.12)</t>
  </si>
  <si>
    <t>-0.09**</t>
  </si>
  <si>
    <t>-0.07*</t>
  </si>
  <si>
    <t>-0.18**</t>
  </si>
  <si>
    <t>0.11*</t>
  </si>
  <si>
    <t>-0.10**</t>
  </si>
  <si>
    <r>
      <rPr>
        <b/>
        <sz val="11"/>
        <rFont val="Calibri"/>
        <family val="2"/>
      </rPr>
      <t>Marginal effects of a multinomial logit model with having children as the interaction term</t>
    </r>
  </si>
  <si>
    <t>Has children</t>
  </si>
  <si>
    <t>-0.08**</t>
  </si>
  <si>
    <t>0.11**</t>
  </si>
  <si>
    <t>0.08*</t>
  </si>
  <si>
    <t>-0.08*</t>
  </si>
  <si>
    <r>
      <rPr>
        <b/>
        <sz val="11"/>
        <rFont val="Calibri"/>
        <family val="2"/>
      </rPr>
      <t>Marginal effects of a multinomial logit model with being employed or unemployed as the interaction term</t>
    </r>
  </si>
  <si>
    <t>Unemployed*Informative video</t>
  </si>
  <si>
    <t>-0.10***</t>
  </si>
  <si>
    <r>
      <rPr>
        <b/>
        <sz val="11"/>
        <rFont val="Calibri"/>
        <family val="2"/>
      </rPr>
      <t>Marginal effects of a multinomial logit model with political ideology as the interaction term</t>
    </r>
  </si>
  <si>
    <t>Left-wing</t>
  </si>
  <si>
    <t>Right-wing</t>
  </si>
  <si>
    <t>-0.09*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</si>
  <si>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</si>
  <si>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</si>
  <si>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0.88***</t>
  </si>
  <si>
    <t>0.93***</t>
  </si>
  <si>
    <r>
      <rPr>
        <b/>
        <sz val="11"/>
        <rFont val="Calibri"/>
        <family val="2"/>
      </rPr>
      <t>Linear probability model with age group as the interaction term</t>
    </r>
  </si>
  <si>
    <t>0.018</t>
  </si>
  <si>
    <r>
      <rPr>
        <b/>
        <sz val="11"/>
        <rFont val="Calibri"/>
        <family val="2"/>
      </rPr>
      <t>Linear probability model with less than a tertiary education as the interaction term</t>
    </r>
  </si>
  <si>
    <t>Less than a tertiary education (=1)</t>
  </si>
  <si>
    <t>0.04*</t>
  </si>
  <si>
    <t>-0.06**</t>
  </si>
  <si>
    <t>0.91***</t>
  </si>
  <si>
    <t>0.57***</t>
  </si>
  <si>
    <t>0.24***</t>
  </si>
  <si>
    <t>0.010</t>
  </si>
  <si>
    <r>
      <rPr>
        <b/>
        <sz val="11"/>
        <rFont val="Calibri"/>
        <family val="2"/>
      </rPr>
      <t>Linear probability model with objective income quintile as the interaction term</t>
    </r>
  </si>
  <si>
    <t>0.83***</t>
  </si>
  <si>
    <r>
      <rPr>
        <b/>
        <sz val="11"/>
        <rFont val="Calibri"/>
        <family val="2"/>
      </rPr>
      <t>Linear probability model with subjective income quintile as the interaction term</t>
    </r>
  </si>
  <si>
    <t>(0.11)</t>
  </si>
  <si>
    <r>
      <rPr>
        <b/>
        <sz val="11"/>
        <rFont val="Calibri"/>
        <family val="2"/>
      </rPr>
      <t>Linear probability model with gender as the interaction term</t>
    </r>
  </si>
  <si>
    <t xml:space="preserve">Has children </t>
  </si>
  <si>
    <t>0.86***</t>
  </si>
  <si>
    <t>0.23***</t>
  </si>
  <si>
    <r>
      <rPr>
        <b/>
        <sz val="11"/>
        <rFont val="Calibri"/>
        <family val="2"/>
      </rPr>
      <t>Linear probability model with unemployment as the interaction term</t>
    </r>
  </si>
  <si>
    <t>Unemployed (=1)</t>
  </si>
  <si>
    <r>
      <rPr>
        <b/>
        <sz val="11"/>
        <rFont val="Calibri"/>
        <family val="2"/>
      </rPr>
      <t>Linear probability model with political ideology as the interaction term</t>
    </r>
  </si>
  <si>
    <t>0.63***</t>
  </si>
  <si>
    <t>-0.11</t>
  </si>
  <si>
    <t>0.22***</t>
  </si>
  <si>
    <t>0.035</t>
  </si>
  <si>
    <t>0.14***</t>
  </si>
  <si>
    <t>(0.10)</t>
  </si>
  <si>
    <t>Has children (=1)</t>
  </si>
  <si>
    <t>-0.11***</t>
  </si>
  <si>
    <t>0.56***</t>
  </si>
  <si>
    <t>-0.12**</t>
  </si>
  <si>
    <t>0.14</t>
  </si>
  <si>
    <t>0.026</t>
  </si>
  <si>
    <t>-0.14***</t>
  </si>
  <si>
    <r>
      <rPr>
        <sz val="11"/>
        <rFont val="Calibri"/>
        <family val="2"/>
      </rPr>
      <t>2.1.4</t>
    </r>
  </si>
  <si>
    <r>
      <rPr>
        <sz val="11"/>
        <rFont val="Calibri"/>
        <family val="2"/>
      </rPr>
      <t>2.1.5</t>
    </r>
  </si>
  <si>
    <r>
      <rPr>
        <sz val="11"/>
        <rFont val="Calibri"/>
        <family val="2"/>
      </rPr>
      <t>2.1.6</t>
    </r>
  </si>
  <si>
    <r>
      <rPr>
        <sz val="11"/>
        <rFont val="Calibri"/>
        <family val="2"/>
      </rPr>
      <t>2.1.7</t>
    </r>
  </si>
  <si>
    <r>
      <rPr>
        <sz val="11"/>
        <rFont val="Calibri"/>
        <family val="2"/>
      </rPr>
      <t>2.1.8</t>
    </r>
  </si>
  <si>
    <r>
      <rPr>
        <sz val="11"/>
        <rFont val="Calibri"/>
        <family val="2"/>
      </rPr>
      <t>2.2.1</t>
    </r>
  </si>
  <si>
    <r>
      <rPr>
        <sz val="11"/>
        <rFont val="Calibri"/>
        <family val="2"/>
      </rPr>
      <t>2.2.3</t>
    </r>
  </si>
  <si>
    <r>
      <rPr>
        <sz val="11"/>
        <rFont val="Calibri"/>
        <family val="2"/>
      </rPr>
      <t>2.2.4</t>
    </r>
  </si>
  <si>
    <r>
      <rPr>
        <sz val="11"/>
        <rFont val="Calibri"/>
        <family val="2"/>
      </rPr>
      <t>2.2.5</t>
    </r>
  </si>
  <si>
    <r>
      <rPr>
        <sz val="11"/>
        <rFont val="Calibri"/>
        <family val="2"/>
      </rPr>
      <t>2.2.6</t>
    </r>
  </si>
  <si>
    <r>
      <rPr>
        <sz val="11"/>
        <rFont val="Calibri"/>
        <family val="2"/>
      </rPr>
      <t>2.2.7</t>
    </r>
  </si>
  <si>
    <r>
      <rPr>
        <sz val="11"/>
        <rFont val="Calibri"/>
        <family val="2"/>
      </rPr>
      <t>2.2.8</t>
    </r>
  </si>
  <si>
    <r>
      <rPr>
        <sz val="11"/>
        <rFont val="Calibri"/>
        <family val="2"/>
      </rPr>
      <t>2.3.1</t>
    </r>
  </si>
  <si>
    <r>
      <rPr>
        <sz val="11"/>
        <rFont val="Calibri"/>
        <family val="2"/>
      </rPr>
      <t>2.3.2</t>
    </r>
  </si>
  <si>
    <r>
      <rPr>
        <sz val="11"/>
        <rFont val="Calibri"/>
        <family val="2"/>
      </rPr>
      <t>2.3.3</t>
    </r>
  </si>
  <si>
    <r>
      <rPr>
        <sz val="11"/>
        <rFont val="Calibri"/>
        <family val="2"/>
      </rPr>
      <t>2.3.4</t>
    </r>
  </si>
  <si>
    <r>
      <rPr>
        <sz val="11"/>
        <rFont val="Calibri"/>
        <family val="2"/>
      </rPr>
      <t>2.3.5</t>
    </r>
  </si>
  <si>
    <r>
      <rPr>
        <sz val="11"/>
        <rFont val="Calibri"/>
        <family val="2"/>
      </rPr>
      <t>2.3.6</t>
    </r>
  </si>
  <si>
    <r>
      <rPr>
        <sz val="11"/>
        <rFont val="Calibri"/>
        <family val="2"/>
      </rPr>
      <t>2.3.7</t>
    </r>
  </si>
  <si>
    <r>
      <rPr>
        <sz val="11"/>
        <rFont val="Calibri"/>
        <family val="2"/>
      </rPr>
      <t>2.3.8</t>
    </r>
  </si>
  <si>
    <r>
      <rPr>
        <sz val="11"/>
        <rFont val="Calibri"/>
        <family val="2"/>
      </rPr>
      <t>2.4.1</t>
    </r>
  </si>
  <si>
    <r>
      <rPr>
        <sz val="11"/>
        <rFont val="Calibri"/>
        <family val="2"/>
      </rPr>
      <t>2.4.2</t>
    </r>
  </si>
  <si>
    <r>
      <rPr>
        <sz val="11"/>
        <rFont val="Calibri"/>
        <family val="2"/>
      </rPr>
      <t>2.4.3</t>
    </r>
  </si>
  <si>
    <r>
      <rPr>
        <sz val="11"/>
        <rFont val="Calibri"/>
        <family val="2"/>
      </rPr>
      <t>2.4.4</t>
    </r>
  </si>
  <si>
    <r>
      <rPr>
        <sz val="11"/>
        <rFont val="Calibri"/>
        <family val="2"/>
      </rPr>
      <t>2.4.5</t>
    </r>
  </si>
  <si>
    <r>
      <rPr>
        <sz val="11"/>
        <rFont val="Calibri"/>
        <family val="2"/>
      </rPr>
      <t>2.4.6</t>
    </r>
  </si>
  <si>
    <r>
      <rPr>
        <sz val="11"/>
        <rFont val="Calibri"/>
        <family val="2"/>
      </rPr>
      <t>2.4.7</t>
    </r>
  </si>
  <si>
    <r>
      <rPr>
        <sz val="11"/>
        <rFont val="Calibri"/>
        <family val="2"/>
      </rPr>
      <t>2.4.8</t>
    </r>
  </si>
  <si>
    <r>
      <rPr>
        <sz val="11"/>
        <rFont val="Calibri"/>
        <family val="2"/>
      </rPr>
      <t>2.5</t>
    </r>
  </si>
  <si>
    <r>
      <rPr>
        <sz val="11"/>
        <rFont val="Calibri"/>
        <family val="2"/>
      </rPr>
      <t>2.5.1</t>
    </r>
  </si>
  <si>
    <r>
      <rPr>
        <sz val="11"/>
        <rFont val="Calibri"/>
        <family val="2"/>
      </rPr>
      <t>2.5.2</t>
    </r>
  </si>
  <si>
    <r>
      <rPr>
        <sz val="11"/>
        <rFont val="Calibri"/>
        <family val="2"/>
      </rPr>
      <t>2.5.3</t>
    </r>
  </si>
  <si>
    <r>
      <rPr>
        <sz val="11"/>
        <rFont val="Calibri"/>
        <family val="2"/>
      </rPr>
      <t>2.5.4</t>
    </r>
  </si>
  <si>
    <r>
      <rPr>
        <sz val="11"/>
        <rFont val="Calibri"/>
        <family val="2"/>
      </rPr>
      <t>2.5.5</t>
    </r>
  </si>
  <si>
    <r>
      <rPr>
        <sz val="11"/>
        <rFont val="Calibri"/>
        <family val="2"/>
      </rPr>
      <t>2.5.6</t>
    </r>
  </si>
  <si>
    <r>
      <rPr>
        <sz val="11"/>
        <rFont val="Calibri"/>
        <family val="2"/>
      </rPr>
      <t>2.5.7</t>
    </r>
  </si>
  <si>
    <r>
      <rPr>
        <sz val="11"/>
        <rFont val="Calibri"/>
        <family val="2"/>
      </rPr>
      <t>2.5.8</t>
    </r>
  </si>
  <si>
    <r>
      <rPr>
        <b/>
        <sz val="11"/>
        <rFont val="Calibri"/>
        <family val="2"/>
      </rPr>
      <t>Category</t>
    </r>
  </si>
  <si>
    <r>
      <rPr>
        <b/>
        <sz val="11"/>
        <rFont val="Calibri"/>
        <family val="2"/>
      </rPr>
      <t>Marginal effects of a multinomial logit model with subjective income quintile as the interaction term</t>
    </r>
  </si>
  <si>
    <r>
      <rPr>
        <b/>
        <sz val="11"/>
        <rFont val="Calibri"/>
        <family val="2"/>
      </rPr>
      <t>Linear probability model with gender as the interaction term</t>
    </r>
  </si>
  <si>
    <r>
      <rPr>
        <b/>
        <sz val="11"/>
        <rFont val="Calibri"/>
        <family val="2"/>
      </rPr>
      <t>Linear probability model with age group as the interaction term</t>
    </r>
  </si>
  <si>
    <r>
      <rPr>
        <b/>
        <sz val="11"/>
        <rFont val="Calibri"/>
        <family val="2"/>
      </rPr>
      <t>Linear probability model with less than a tertiary education as the interaction term</t>
    </r>
  </si>
  <si>
    <r>
      <rPr>
        <b/>
        <sz val="11"/>
        <rFont val="Calibri"/>
        <family val="2"/>
      </rPr>
      <t>Linear probability model with objective income quintile as the interaction term</t>
    </r>
  </si>
  <si>
    <r>
      <rPr>
        <b/>
        <sz val="11"/>
        <rFont val="Calibri"/>
        <family val="2"/>
      </rPr>
      <t>Linear probability model with subjective income quintile as the interaction term</t>
    </r>
  </si>
  <si>
    <r>
      <rPr>
        <b/>
        <sz val="11"/>
        <rFont val="Calibri"/>
        <family val="2"/>
      </rPr>
      <t>Linear probability model with gender as the interaction term</t>
    </r>
  </si>
  <si>
    <r>
      <rPr>
        <b/>
        <sz val="11"/>
        <rFont val="Calibri"/>
        <family val="2"/>
      </rPr>
      <t>Linear probability model with unemployment as the interaction term</t>
    </r>
  </si>
  <si>
    <r>
      <rPr>
        <b/>
        <sz val="11"/>
        <rFont val="Calibri"/>
        <family val="2"/>
      </rPr>
      <t>Linear probability model with political ideology as the interaction term</t>
    </r>
  </si>
  <si>
    <r>
      <rPr>
        <b/>
        <sz val="14"/>
        <rFont val="Calibri"/>
        <family val="2"/>
      </rPr>
      <t>Results categories</t>
    </r>
  </si>
  <si>
    <r>
      <rPr>
        <sz val="16"/>
        <rFont val="Calibri"/>
        <family val="2"/>
      </rPr>
      <t>A BETTER WORLD FOR MIGRANTS IN LATIN AMERICA AND THE CARIBBEAN</t>
    </r>
  </si>
  <si>
    <t>The "Control (%)" column shows the percentage of people in the control group who choose the option indicated in the corresponding row.</t>
  </si>
  <si>
    <t>-0.09***</t>
  </si>
  <si>
    <r>
      <rPr>
        <sz val="11"/>
        <rFont val="Calibri"/>
        <family val="2"/>
        <scheme val="minor"/>
      </rPr>
      <t>0.18</t>
    </r>
  </si>
  <si>
    <t>-0.13</t>
  </si>
  <si>
    <t>-0.15</t>
  </si>
  <si>
    <t>-0.17***</t>
  </si>
  <si>
    <t>-0.18***</t>
  </si>
  <si>
    <t>0.13</t>
  </si>
  <si>
    <t>-0.06*</t>
  </si>
  <si>
    <t>0.78***</t>
  </si>
  <si>
    <t>-0.19**</t>
  </si>
  <si>
    <t>-0.14**</t>
  </si>
  <si>
    <t>0.14**</t>
  </si>
  <si>
    <t>0.72***</t>
  </si>
  <si>
    <t>0.015</t>
  </si>
  <si>
    <t>0.79***</t>
  </si>
  <si>
    <t>0.18**</t>
  </si>
  <si>
    <t>-0.12*</t>
  </si>
  <si>
    <t>0.90***</t>
  </si>
  <si>
    <t>0.15</t>
  </si>
  <si>
    <t>0.52***</t>
  </si>
  <si>
    <t>0.76***</t>
  </si>
  <si>
    <t>0.027</t>
  </si>
  <si>
    <t>0.66***</t>
  </si>
  <si>
    <t>0.65***</t>
  </si>
  <si>
    <t>-0.15**</t>
  </si>
  <si>
    <t>0.028</t>
  </si>
  <si>
    <t>0.70***</t>
  </si>
  <si>
    <t>0.69***</t>
  </si>
  <si>
    <t>0.73***</t>
  </si>
  <si>
    <t>0.74***</t>
  </si>
  <si>
    <t>-0.20***</t>
  </si>
  <si>
    <t>0.67***</t>
  </si>
  <si>
    <t>45.285</t>
  </si>
  <si>
    <t>46.732</t>
  </si>
  <si>
    <t>43.001</t>
  </si>
  <si>
    <t>1.447</t>
  </si>
  <si>
    <t>-2.284</t>
  </si>
  <si>
    <t>[1.739]</t>
  </si>
  <si>
    <t>[1.738]</t>
  </si>
  <si>
    <t>[1.742]</t>
  </si>
  <si>
    <t>7.011</t>
  </si>
  <si>
    <t>7.457</t>
  </si>
  <si>
    <t>7.865</t>
  </si>
  <si>
    <t>0.446</t>
  </si>
  <si>
    <t>0.854</t>
  </si>
  <si>
    <t>[0.896]</t>
  </si>
  <si>
    <t>[0.919]</t>
  </si>
  <si>
    <t>[0.952]</t>
  </si>
  <si>
    <t>23.493</t>
  </si>
  <si>
    <t>21.516</t>
  </si>
  <si>
    <t>23.221</t>
  </si>
  <si>
    <t>-1.977</t>
  </si>
  <si>
    <t>-0.272</t>
  </si>
  <si>
    <t>[1.488]</t>
  </si>
  <si>
    <t>[1.438]</t>
  </si>
  <si>
    <t>[1.493]</t>
  </si>
  <si>
    <t>52.030</t>
  </si>
  <si>
    <t>51.711</t>
  </si>
  <si>
    <t>52.310</t>
  </si>
  <si>
    <t>-0.318</t>
  </si>
  <si>
    <t>0.280</t>
  </si>
  <si>
    <t>[1.753]</t>
  </si>
  <si>
    <t>[1.748]</t>
  </si>
  <si>
    <t>[1.766]</t>
  </si>
  <si>
    <t>17.466</t>
  </si>
  <si>
    <t>19.315</t>
  </si>
  <si>
    <t>16.604</t>
  </si>
  <si>
    <t>1.849</t>
  </si>
  <si>
    <t>-0.862</t>
  </si>
  <si>
    <t>[1.332]</t>
  </si>
  <si>
    <t>[1.381]</t>
  </si>
  <si>
    <t>[1.316]</t>
  </si>
  <si>
    <t>64.617</t>
  </si>
  <si>
    <t>62.159</t>
  </si>
  <si>
    <t>62.944</t>
  </si>
  <si>
    <t>-2.459</t>
  </si>
  <si>
    <t>-1.673</t>
  </si>
  <si>
    <t>[1.661]</t>
  </si>
  <si>
    <t>[1.684]</t>
  </si>
  <si>
    <t>[1.694]</t>
  </si>
  <si>
    <t>62.107</t>
  </si>
  <si>
    <t>60.876</t>
  </si>
  <si>
    <t>58.611</t>
  </si>
  <si>
    <t>-1.231</t>
  </si>
  <si>
    <t>-3.496</t>
  </si>
  <si>
    <t>[1.614]</t>
  </si>
  <si>
    <t>[1.651]</t>
  </si>
  <si>
    <t>16.005</t>
  </si>
  <si>
    <t>15.417</t>
  </si>
  <si>
    <t>0.000</t>
  </si>
  <si>
    <t>-0.589</t>
  </si>
  <si>
    <t>[1.220]</t>
  </si>
  <si>
    <t>[1.213]</t>
  </si>
  <si>
    <t>[1.210]</t>
  </si>
  <si>
    <t>21.888</t>
  </si>
  <si>
    <t>23.119</t>
  </si>
  <si>
    <t>25.972</t>
  </si>
  <si>
    <t>1.231</t>
  </si>
  <si>
    <t>4.084**</t>
  </si>
  <si>
    <t>[1.376]</t>
  </si>
  <si>
    <t>[1.394]</t>
  </si>
  <si>
    <t>[1.470]</t>
  </si>
  <si>
    <t>36.070</t>
  </si>
  <si>
    <t>38.985</t>
  </si>
  <si>
    <t>38.734</t>
  </si>
  <si>
    <t>2.915</t>
  </si>
  <si>
    <t>2.665</t>
  </si>
  <si>
    <t>[1.676]</t>
  </si>
  <si>
    <t>[1.696]</t>
  </si>
  <si>
    <t>[1.710]</t>
  </si>
  <si>
    <t>60.075</t>
  </si>
  <si>
    <t>56.312</t>
  </si>
  <si>
    <t>57.215</t>
  </si>
  <si>
    <t>-3.763</t>
  </si>
  <si>
    <t>-2.859</t>
  </si>
  <si>
    <t>[1.709]</t>
  </si>
  <si>
    <t>[1.725]</t>
  </si>
  <si>
    <t>[1.737]</t>
  </si>
  <si>
    <t>3.856</t>
  </si>
  <si>
    <t>4.703</t>
  </si>
  <si>
    <t>4.051</t>
  </si>
  <si>
    <t>0.847</t>
  </si>
  <si>
    <t>0.195</t>
  </si>
  <si>
    <t>[0.672]</t>
  </si>
  <si>
    <t>[0.736]</t>
  </si>
  <si>
    <t>[0.692]</t>
  </si>
  <si>
    <t>77.204</t>
  </si>
  <si>
    <t>79.750</t>
  </si>
  <si>
    <t>75.412</t>
  </si>
  <si>
    <t>2.546</t>
  </si>
  <si>
    <t>-1.792</t>
  </si>
  <si>
    <t>[1.455]</t>
  </si>
  <si>
    <t>[1.390]</t>
  </si>
  <si>
    <t>[1.511]</t>
  </si>
  <si>
    <t>12.247</t>
  </si>
  <si>
    <t>15.038</t>
  </si>
  <si>
    <t>13.631</t>
  </si>
  <si>
    <t>2.790*</t>
  </si>
  <si>
    <t>1.383</t>
  </si>
  <si>
    <t>[1.136]</t>
  </si>
  <si>
    <t>[1.235]</t>
  </si>
  <si>
    <t>[1.201]</t>
  </si>
  <si>
    <t>28.205</t>
  </si>
  <si>
    <t>29.723</t>
  </si>
  <si>
    <t>29.252</t>
  </si>
  <si>
    <t>1.517</t>
  </si>
  <si>
    <t>1.047</t>
  </si>
  <si>
    <t>[1.508]</t>
  </si>
  <si>
    <t>[1.538]</t>
  </si>
  <si>
    <t>[1.541]</t>
  </si>
  <si>
    <t>48.988</t>
  </si>
  <si>
    <t>47.424</t>
  </si>
  <si>
    <t>45.442</t>
  </si>
  <si>
    <t>-1.564</t>
  </si>
  <si>
    <t>-3.546</t>
  </si>
  <si>
    <t>[1.675]</t>
  </si>
  <si>
    <t>[1.681]</t>
  </si>
  <si>
    <t>[1.686]</t>
  </si>
  <si>
    <t>22.807</t>
  </si>
  <si>
    <t>22.853</t>
  </si>
  <si>
    <t>25.306</t>
  </si>
  <si>
    <t>0.046</t>
  </si>
  <si>
    <t>2.499</t>
  </si>
  <si>
    <t>[1.406]</t>
  </si>
  <si>
    <t>[1.413]</t>
  </si>
  <si>
    <t>[1.472]</t>
  </si>
  <si>
    <t>70.849</t>
  </si>
  <si>
    <t>72.861</t>
  </si>
  <si>
    <t>74.282</t>
  </si>
  <si>
    <t>2.012</t>
  </si>
  <si>
    <t>3.433</t>
  </si>
  <si>
    <t>[1.595]</t>
  </si>
  <si>
    <t>[1.556]</t>
  </si>
  <si>
    <t>[1.545]</t>
  </si>
  <si>
    <t>10.430</t>
  </si>
  <si>
    <t>9.987</t>
  </si>
  <si>
    <t>7.867</t>
  </si>
  <si>
    <t>-0.443</t>
  </si>
  <si>
    <t>-2.564*</t>
  </si>
  <si>
    <t>[1.042]</t>
  </si>
  <si>
    <t>[1.018]</t>
  </si>
  <si>
    <t>[0.921]</t>
  </si>
  <si>
    <t>80.373</t>
  </si>
  <si>
    <t>82.818</t>
  </si>
  <si>
    <t>82.025</t>
  </si>
  <si>
    <t>2.446</t>
  </si>
  <si>
    <t>1.653</t>
  </si>
  <si>
    <t>[1.387]</t>
  </si>
  <si>
    <t>[1.312]</t>
  </si>
  <si>
    <t>[1.348]</t>
  </si>
  <si>
    <t>5.402</t>
  </si>
  <si>
    <t>8.405</t>
  </si>
  <si>
    <t>8.376</t>
  </si>
  <si>
    <t>3.003**</t>
  </si>
  <si>
    <t>2.974**</t>
  </si>
  <si>
    <t>[0.785]</t>
  </si>
  <si>
    <t>[0.965]</t>
  </si>
  <si>
    <t>[0.971]</t>
  </si>
  <si>
    <t>57.001</t>
  </si>
  <si>
    <t>57.371</t>
  </si>
  <si>
    <t>54.591</t>
  </si>
  <si>
    <t>0.370</t>
  </si>
  <si>
    <t>-2.410</t>
  </si>
  <si>
    <t>[1.731]</t>
  </si>
  <si>
    <t>[1.726]</t>
  </si>
  <si>
    <t>[1.754]</t>
  </si>
  <si>
    <t>67.403</t>
  </si>
  <si>
    <t>66.580</t>
  </si>
  <si>
    <t>65.793</t>
  </si>
  <si>
    <t>-0.822</t>
  </si>
  <si>
    <t>-1.610</t>
  </si>
  <si>
    <t>[1.601]</t>
  </si>
  <si>
    <t>[1.603]</t>
  </si>
  <si>
    <t>[1.637]</t>
  </si>
  <si>
    <t>1.200</t>
  </si>
  <si>
    <t>1.423</t>
  </si>
  <si>
    <t>1631</t>
  </si>
  <si>
    <t>1614</t>
  </si>
  <si>
    <r>
      <rPr>
        <sz val="11"/>
        <rFont val="Calibri"/>
        <family val="2"/>
      </rPr>
      <t>This file presents the results of the estimations for Mexico discussed in Chapter 3.</t>
    </r>
  </si>
  <si>
    <t>-0.08***</t>
  </si>
  <si>
    <t>-0.04***</t>
  </si>
  <si>
    <t>-0.02**</t>
  </si>
  <si>
    <t>0.05***</t>
  </si>
  <si>
    <t>0.06***</t>
  </si>
  <si>
    <t>2,141</t>
  </si>
  <si>
    <t>0.031</t>
  </si>
  <si>
    <t>0.04***</t>
  </si>
  <si>
    <t>0.59***</t>
  </si>
  <si>
    <t>2,053</t>
  </si>
  <si>
    <t>0.19***</t>
  </si>
  <si>
    <t>0.17***</t>
  </si>
  <si>
    <t>0.036</t>
  </si>
  <si>
    <t>0.60***</t>
  </si>
  <si>
    <t>0.025</t>
  </si>
  <si>
    <t>2,061</t>
  </si>
  <si>
    <t>0.13**</t>
  </si>
  <si>
    <t>0.12*</t>
  </si>
  <si>
    <t>-0.17*</t>
  </si>
  <si>
    <t>-0.10*</t>
  </si>
  <si>
    <t>-0.07***</t>
  </si>
  <si>
    <t>-0.12***</t>
  </si>
  <si>
    <t>2,041</t>
  </si>
  <si>
    <t>0.19**</t>
  </si>
  <si>
    <t>-0.26***</t>
  </si>
  <si>
    <t>2,045</t>
  </si>
  <si>
    <t>-0.15***</t>
  </si>
  <si>
    <t>1,931</t>
  </si>
  <si>
    <t>-0.05**</t>
  </si>
  <si>
    <t>2,117</t>
  </si>
  <si>
    <t>0.032</t>
  </si>
  <si>
    <t>0.71***</t>
  </si>
  <si>
    <t>0.029</t>
  </si>
  <si>
    <t>2,132</t>
  </si>
  <si>
    <t>2,126</t>
  </si>
  <si>
    <t>1,988</t>
  </si>
  <si>
    <t>0.030</t>
  </si>
  <si>
    <t>0.62***</t>
  </si>
  <si>
    <t>0.49***</t>
  </si>
  <si>
    <t>0.68***</t>
  </si>
  <si>
    <t>2,051</t>
  </si>
  <si>
    <t>0.61***</t>
  </si>
  <si>
    <t>0.58***</t>
  </si>
  <si>
    <t>0.048</t>
  </si>
  <si>
    <t>0.53***</t>
  </si>
  <si>
    <t>0.64***</t>
  </si>
  <si>
    <t xml:space="preserve">									</t>
  </si>
  <si>
    <r>
      <rPr>
        <b/>
        <sz val="11"/>
        <rFont val="Calibri"/>
        <family val="2"/>
        <scheme val="minor"/>
      </rPr>
      <t>Variables</t>
    </r>
  </si>
  <si>
    <r>
      <rPr>
        <b/>
        <sz val="11"/>
        <rFont val="Calibri"/>
        <family val="2"/>
        <scheme val="minor"/>
      </rPr>
      <t>ACOGER+9</t>
    </r>
  </si>
  <si>
    <r>
      <rPr>
        <b/>
        <sz val="11"/>
        <rFont val="Calibri"/>
        <family val="2"/>
        <scheme val="minor"/>
      </rPr>
      <t>Household Survey</t>
    </r>
  </si>
  <si>
    <r>
      <rPr>
        <sz val="11"/>
        <rFont val="Calibri"/>
        <family val="2"/>
        <scheme val="minor"/>
      </rPr>
      <t>Female (=1)</t>
    </r>
  </si>
  <si>
    <r>
      <rPr>
        <sz val="11"/>
        <rFont val="Calibri"/>
        <family val="2"/>
        <scheme val="minor"/>
      </rPr>
      <t>0.52</t>
    </r>
  </si>
  <si>
    <t>0.50</t>
  </si>
  <si>
    <r>
      <rPr>
        <sz val="11"/>
        <rFont val="Calibri"/>
        <family val="2"/>
        <scheme val="minor"/>
      </rPr>
      <t>Respondents aged 18–25 (=1)</t>
    </r>
  </si>
  <si>
    <t>0.34</t>
  </si>
  <si>
    <r>
      <rPr>
        <sz val="11"/>
        <rFont val="Calibri"/>
        <family val="2"/>
        <scheme val="minor"/>
      </rPr>
      <t>Respondents aged 26–45 (=1)</t>
    </r>
  </si>
  <si>
    <t>0.49</t>
  </si>
  <si>
    <r>
      <rPr>
        <sz val="11"/>
        <rFont val="Calibri"/>
        <family val="2"/>
        <scheme val="minor"/>
      </rPr>
      <t>Respondents aged 46–64 (=1)</t>
    </r>
  </si>
  <si>
    <r>
      <rPr>
        <sz val="11"/>
        <rFont val="Calibri"/>
        <family val="2"/>
        <scheme val="minor"/>
      </rPr>
      <t>Respondents aged 65 or over (=1)</t>
    </r>
  </si>
  <si>
    <r>
      <rPr>
        <sz val="11"/>
        <rFont val="Calibri"/>
        <family val="2"/>
        <scheme val="minor"/>
      </rPr>
      <t>0.19</t>
    </r>
  </si>
  <si>
    <t>0.26</t>
  </si>
  <si>
    <t>0.39</t>
  </si>
  <si>
    <t>0.48</t>
  </si>
  <si>
    <r>
      <rPr>
        <sz val="11"/>
        <rFont val="Calibri"/>
        <family val="2"/>
        <scheme val="minor"/>
      </rPr>
      <t>3.60</t>
    </r>
  </si>
  <si>
    <r>
      <rPr>
        <sz val="11"/>
        <rFont val="Calibri"/>
        <family val="2"/>
        <scheme val="minor"/>
      </rPr>
      <t>0.45</t>
    </r>
  </si>
  <si>
    <r>
      <rPr>
        <sz val="11"/>
        <rFont val="Calibri"/>
        <family val="2"/>
        <scheme val="minor"/>
      </rPr>
      <t>0.23</t>
    </r>
  </si>
  <si>
    <r>
      <rPr>
        <sz val="11"/>
        <rFont val="Calibri"/>
        <family val="2"/>
        <scheme val="minor"/>
      </rPr>
      <t>0.42</t>
    </r>
  </si>
  <si>
    <r>
      <rPr>
        <sz val="11"/>
        <rFont val="Calibri"/>
        <family val="2"/>
        <scheme val="minor"/>
      </rPr>
      <t>0.27</t>
    </r>
  </si>
  <si>
    <r>
      <rPr>
        <sz val="11"/>
        <rFont val="Calibri"/>
        <family val="2"/>
        <scheme val="minor"/>
      </rPr>
      <t>-0.25***</t>
    </r>
  </si>
  <si>
    <t>0.44</t>
  </si>
  <si>
    <t>0.38</t>
  </si>
  <si>
    <t>0.32</t>
  </si>
  <si>
    <r>
      <rPr>
        <sz val="11"/>
        <rFont val="Calibri"/>
        <family val="2"/>
        <scheme val="minor"/>
      </rPr>
      <t>0.63</t>
    </r>
  </si>
  <si>
    <r>
      <rPr>
        <sz val="11"/>
        <rFont val="Calibri"/>
        <family val="2"/>
        <scheme val="minor"/>
      </rPr>
      <t>0.72</t>
    </r>
  </si>
  <si>
    <r>
      <rPr>
        <sz val="11"/>
        <rFont val="Calibri"/>
        <family val="2"/>
        <scheme val="minor"/>
      </rPr>
      <t>3.59</t>
    </r>
  </si>
  <si>
    <t>1.81</t>
  </si>
  <si>
    <t>1.91</t>
  </si>
  <si>
    <t>2,305</t>
  </si>
  <si>
    <t>2,323</t>
  </si>
  <si>
    <t>2,255</t>
  </si>
  <si>
    <t>2,392</t>
  </si>
  <si>
    <t>2,385</t>
  </si>
  <si>
    <t>2,401</t>
  </si>
  <si>
    <t>2,307</t>
  </si>
  <si>
    <t>2,394</t>
  </si>
  <si>
    <t>2,228</t>
  </si>
  <si>
    <t>0.003</t>
  </si>
  <si>
    <t>0.005</t>
  </si>
  <si>
    <t>0.001</t>
  </si>
  <si>
    <t>2,397</t>
  </si>
  <si>
    <t>2,293</t>
  </si>
  <si>
    <t>2,308</t>
  </si>
  <si>
    <t>2,262</t>
  </si>
  <si>
    <t>0.51***</t>
  </si>
  <si>
    <t>2,186</t>
  </si>
  <si>
    <t>2,270</t>
  </si>
  <si>
    <t>2,233</t>
  </si>
  <si>
    <t>2,076</t>
  </si>
  <si>
    <t>0.006</t>
  </si>
  <si>
    <t>-0.05*</t>
  </si>
  <si>
    <t>2,283</t>
  </si>
  <si>
    <t>2,302</t>
  </si>
  <si>
    <t>-0.23**</t>
  </si>
  <si>
    <t>0.41***</t>
  </si>
  <si>
    <t>0.17</t>
  </si>
  <si>
    <t>0.26***</t>
  </si>
  <si>
    <t>-0.16</t>
  </si>
  <si>
    <t>0.30***</t>
  </si>
  <si>
    <t>0.39***</t>
  </si>
  <si>
    <t>-0.39***</t>
  </si>
  <si>
    <t>-0.47***</t>
  </si>
  <si>
    <t>2,269</t>
  </si>
  <si>
    <t>2,288</t>
  </si>
  <si>
    <t>2,221</t>
  </si>
  <si>
    <t>-0.15*</t>
  </si>
  <si>
    <t>-0.28***</t>
  </si>
  <si>
    <t>-0.13*</t>
  </si>
  <si>
    <t>2,081</t>
  </si>
  <si>
    <t>2,097</t>
  </si>
  <si>
    <t>-0.05***</t>
  </si>
  <si>
    <r>
      <rPr>
        <b/>
        <sz val="11"/>
        <rFont val="Calibri"/>
        <family val="2"/>
      </rPr>
      <t>Marginal effects of a multinomial logit model with objective income quintile as the interaction term</t>
    </r>
  </si>
  <si>
    <t>-0.04**</t>
  </si>
  <si>
    <t>2,280</t>
  </si>
  <si>
    <t>2,212</t>
  </si>
  <si>
    <t>2,256</t>
  </si>
  <si>
    <t>2,272</t>
  </si>
  <si>
    <t>2,210</t>
  </si>
  <si>
    <t>-0.16**</t>
  </si>
  <si>
    <t>-0.04*</t>
  </si>
  <si>
    <t>2,142</t>
  </si>
  <si>
    <t>2,082</t>
  </si>
  <si>
    <t>0.84***</t>
  </si>
  <si>
    <t>2,371</t>
  </si>
  <si>
    <t>2,364</t>
  </si>
  <si>
    <t>2,380</t>
  </si>
  <si>
    <t>2,286</t>
  </si>
  <si>
    <t>2,373</t>
  </si>
  <si>
    <t>2,211</t>
  </si>
  <si>
    <t>0.002</t>
  </si>
  <si>
    <t>0.14*</t>
  </si>
  <si>
    <t>0.004</t>
  </si>
  <si>
    <t>0.80***</t>
  </si>
  <si>
    <t>2,355</t>
  </si>
  <si>
    <t>2,348</t>
  </si>
  <si>
    <t>2,365</t>
  </si>
  <si>
    <t>2,196</t>
  </si>
  <si>
    <t>0.82***</t>
  </si>
  <si>
    <t>2,158</t>
  </si>
  <si>
    <t>2,152</t>
  </si>
  <si>
    <t>2,160</t>
  </si>
  <si>
    <t>2,164</t>
  </si>
  <si>
    <t>2,156</t>
  </si>
  <si>
    <t>2,017</t>
  </si>
  <si>
    <t>2,376</t>
  </si>
  <si>
    <t>2,209</t>
  </si>
  <si>
    <t>2,346</t>
  </si>
  <si>
    <t>2,338</t>
  </si>
  <si>
    <t>2,356</t>
  </si>
  <si>
    <t>2,354</t>
  </si>
  <si>
    <t>2,347</t>
  </si>
  <si>
    <t>2,188</t>
  </si>
  <si>
    <t>0.007</t>
  </si>
  <si>
    <t>2,339</t>
  </si>
  <si>
    <t>2,332</t>
  </si>
  <si>
    <t>2,258</t>
  </si>
  <si>
    <t>2,340</t>
  </si>
  <si>
    <t>2,184</t>
  </si>
  <si>
    <t>0.77***</t>
  </si>
  <si>
    <t>2,205</t>
  </si>
  <si>
    <t>2,201</t>
  </si>
  <si>
    <t>2,273</t>
  </si>
  <si>
    <t>2,242</t>
  </si>
  <si>
    <t>-0.25**</t>
  </si>
  <si>
    <t>0.42***</t>
  </si>
  <si>
    <t>2,358</t>
  </si>
  <si>
    <t>2,275</t>
  </si>
  <si>
    <t>2,232</t>
  </si>
  <si>
    <t>2,161</t>
  </si>
  <si>
    <t>2,074</t>
  </si>
  <si>
    <t>2,091</t>
  </si>
  <si>
    <t>2,055</t>
  </si>
  <si>
    <t>2,352</t>
  </si>
  <si>
    <t>2,253</t>
  </si>
  <si>
    <t>2,265</t>
  </si>
  <si>
    <t>2,344</t>
  </si>
  <si>
    <t>2,244</t>
  </si>
  <si>
    <t>2,259</t>
  </si>
  <si>
    <t>2,218</t>
  </si>
  <si>
    <t>2,133</t>
  </si>
  <si>
    <t>2,167</t>
  </si>
  <si>
    <t>2,250</t>
  </si>
  <si>
    <t>0.27***</t>
  </si>
  <si>
    <t>0.45***</t>
  </si>
  <si>
    <t>2,157</t>
  </si>
  <si>
    <t>2,239</t>
  </si>
  <si>
    <t>2,054</t>
  </si>
  <si>
    <t>2,150</t>
  </si>
  <si>
    <t>2,230</t>
  </si>
  <si>
    <t>2,225</t>
  </si>
  <si>
    <t>2,030</t>
  </si>
  <si>
    <t>2,098</t>
  </si>
  <si>
    <t>2,215</t>
  </si>
  <si>
    <t>2,202</t>
  </si>
  <si>
    <t>2,024</t>
  </si>
  <si>
    <t>1,893</t>
  </si>
  <si>
    <t>2,192</t>
  </si>
  <si>
    <t>2,189</t>
  </si>
  <si>
    <t>-0.19***</t>
  </si>
  <si>
    <t>2,065</t>
  </si>
  <si>
    <t>2,367</t>
  </si>
  <si>
    <t>2,361</t>
  </si>
  <si>
    <t>2,375</t>
  </si>
  <si>
    <t>2,285</t>
  </si>
  <si>
    <t>2,366</t>
  </si>
  <si>
    <t>2,271</t>
  </si>
  <si>
    <t>2,284</t>
  </si>
  <si>
    <t>2,237</t>
  </si>
  <si>
    <t>2,166</t>
  </si>
  <si>
    <t>2,245</t>
  </si>
  <si>
    <t>2,058</t>
  </si>
  <si>
    <t>2,281</t>
  </si>
  <si>
    <t>2,299</t>
  </si>
  <si>
    <t>2,231</t>
  </si>
  <si>
    <r>
      <rPr>
        <sz val="11"/>
        <color theme="0"/>
        <rFont val="Calibri"/>
        <family val="2"/>
      </rPr>
      <t>Policy preferences and social norms (A)</t>
    </r>
  </si>
  <si>
    <r>
      <rPr>
        <sz val="11"/>
        <color theme="0"/>
        <rFont val="Calibri"/>
        <family val="2"/>
      </rPr>
      <t>Policy preferences and social norms (B)</t>
    </r>
  </si>
  <si>
    <t>Policy preferences and social norms</t>
  </si>
  <si>
    <t>Sociotropic factors</t>
  </si>
  <si>
    <t>Social stigma</t>
  </si>
  <si>
    <r>
      <rPr>
        <b/>
        <sz val="11"/>
        <rFont val="Calibri"/>
        <family val="2"/>
      </rPr>
      <t>Mean/SE</t>
    </r>
  </si>
  <si>
    <r>
      <rPr>
        <sz val="11"/>
        <rFont val="Calibri"/>
        <family val="2"/>
      </rPr>
      <t>April 2023</t>
    </r>
  </si>
  <si>
    <t>Less than a tertiary education (=1)</t>
  </si>
  <si>
    <t>Subjective Q1 and Q2 (low)</t>
  </si>
  <si>
    <t>Subjective Q3 (medium)</t>
  </si>
  <si>
    <t>Subjective Q4 and Q5 (high)</t>
  </si>
  <si>
    <r>
      <rPr>
        <b/>
        <sz val="11"/>
        <rFont val="Calibri"/>
        <family val="2"/>
      </rPr>
      <t>Balance tables by treatment group</t>
    </r>
  </si>
  <si>
    <r>
      <rPr>
        <b/>
        <sz val="11"/>
        <rFont val="Calibri"/>
        <family val="2"/>
        <scheme val="minor"/>
      </rPr>
      <t>Comparison between the sample and the local population</t>
    </r>
  </si>
  <si>
    <r>
      <rPr>
        <sz val="11"/>
        <rFont val="Calibri"/>
        <family val="2"/>
        <scheme val="minor"/>
      </rPr>
      <t>Number of people in the household</t>
    </r>
  </si>
  <si>
    <r>
      <rPr>
        <sz val="11"/>
        <rFont val="Calibri"/>
        <family val="2"/>
        <scheme val="minor"/>
      </rPr>
      <t>Note: *statistically significant at 10%, **statistically significant at 5%, ***statistically significant at 1%. For each variable, the first row contains the average and the second row contains the standard error estimate.</t>
    </r>
  </si>
  <si>
    <t>Having a migrant as a neighbor</t>
  </si>
  <si>
    <t>The government should provide migrants with humanitarian aid (temporary shelter, food, and emergency medical care).</t>
  </si>
  <si>
    <t>The government should provide migrants healthcare services on the same terms as the local population.</t>
  </si>
  <si>
    <t>The government should provide migrants children and young people with education services on the same terms as the local population.</t>
  </si>
  <si>
    <t>The government should provide healthcare services for migrant children on the same terms as the local population.</t>
  </si>
  <si>
    <t>Migrants living in your country are as trustworthy as the local population.</t>
  </si>
  <si>
    <t>It isn’t hard to see things from migrants’ points of view.</t>
  </si>
  <si>
    <t>Would donate to an organization that helps migrants.</t>
  </si>
  <si>
    <t>The government should give migrants work permits or documentation that enables them to work legally in the country.</t>
  </si>
  <si>
    <t>Migrants do not come to compete with the local population for jobs.</t>
  </si>
  <si>
    <t>Migrants contribute more to the country than they get back from it.</t>
  </si>
  <si>
    <t>Migrants improve society by bringing new ideas and culture.</t>
  </si>
  <si>
    <t>Most migrant women do not end up engaging in sex work.</t>
  </si>
  <si>
    <t>The government should provide migrants with humanitarian aid (1)</t>
  </si>
  <si>
    <t>Migrants are as trustworthy as the local population (5)</t>
  </si>
  <si>
    <t>It isn’t hard to see things from migrants’ points of view (6)</t>
  </si>
  <si>
    <t>I would donate money to help migrants (7)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</si>
  <si>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</si>
  <si>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</si>
  <si>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</si>
  <si>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The government should give migrants work permits (1)</t>
  </si>
  <si>
    <t>Migrants do not come to compete with the local population for jobs (3)</t>
  </si>
  <si>
    <t>Migrants contribute more to the country than they get back from it (1)</t>
  </si>
  <si>
    <t>Migrants improve society by bringing new ideas and culture (2)</t>
  </si>
  <si>
    <t>Most migrant women do not end up engaging in sex work (2)</t>
  </si>
  <si>
    <t>(3)</t>
  </si>
  <si>
    <t>(5)</t>
  </si>
  <si>
    <t>(7)</t>
  </si>
  <si>
    <t>(8)</t>
  </si>
  <si>
    <t>(3)</t>
  </si>
  <si>
    <t>(5)</t>
  </si>
  <si>
    <t>(7)</t>
  </si>
  <si>
    <t>(8)</t>
  </si>
  <si>
    <t/>
  </si>
  <si>
    <t>Subjective Q1,Q2</t>
  </si>
  <si>
    <t>Subjective Q1,Q2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</si>
  <si>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</si>
  <si>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</si>
  <si>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</si>
  <si>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</si>
  <si>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</si>
  <si>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</si>
  <si>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</si>
  <si>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</si>
  <si>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</si>
  <si>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</si>
  <si>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</si>
  <si>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</si>
  <si>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</si>
  <si>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</si>
  <si>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</si>
  <si>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</si>
  <si>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0.08</t>
  </si>
  <si>
    <t>0.04</t>
  </si>
  <si>
    <t/>
  </si>
  <si>
    <t>(0.05)</t>
  </si>
  <si>
    <t>(0.03)</t>
  </si>
  <si>
    <t>(0.05)</t>
  </si>
  <si>
    <t>(0.05)</t>
  </si>
  <si>
    <t>(0.04)</t>
  </si>
  <si>
    <t>(0.03)</t>
  </si>
  <si>
    <t>(0.03)</t>
  </si>
  <si>
    <t>(0.05)</t>
  </si>
  <si>
    <t>(0.05)</t>
  </si>
  <si>
    <t>(0.04)</t>
  </si>
  <si>
    <t>(0.03)</t>
  </si>
  <si>
    <t>(0.03)</t>
  </si>
  <si>
    <t>-0.04</t>
  </si>
  <si>
    <t>-0.04</t>
  </si>
  <si>
    <t>0.02</t>
  </si>
  <si>
    <t>-0.03</t>
  </si>
  <si>
    <t>-0.01</t>
  </si>
  <si>
    <t>0.01</t>
  </si>
  <si>
    <t>-0.04</t>
  </si>
  <si>
    <t/>
  </si>
  <si>
    <t>(0.05)</t>
  </si>
  <si>
    <t>(0.05)</t>
  </si>
  <si>
    <t>(0.04)</t>
  </si>
  <si>
    <t>(0.03)</t>
  </si>
  <si>
    <t>(0.03)</t>
  </si>
  <si>
    <t>(0.05)</t>
  </si>
  <si>
    <t>(0.05)</t>
  </si>
  <si>
    <t>(0.04)</t>
  </si>
  <si>
    <t>(0.03)</t>
  </si>
  <si>
    <t>(0.03)</t>
  </si>
  <si>
    <t>(0.05)</t>
  </si>
  <si>
    <t>(0.05)</t>
  </si>
  <si>
    <t>(0.04)</t>
  </si>
  <si>
    <t>(0.03)</t>
  </si>
  <si>
    <t>(0.03)</t>
  </si>
  <si>
    <t>-0.01</t>
  </si>
  <si>
    <t>0.01</t>
  </si>
  <si>
    <t>0.01</t>
  </si>
  <si>
    <t>-0.01</t>
  </si>
  <si>
    <t>-0.00</t>
  </si>
  <si>
    <t>0.01</t>
  </si>
  <si>
    <t>-0.00</t>
  </si>
  <si>
    <t>-0.02</t>
  </si>
  <si>
    <t>-0.01</t>
  </si>
  <si>
    <t>0.02</t>
  </si>
  <si>
    <t>0.01</t>
  </si>
  <si>
    <t/>
  </si>
  <si>
    <t>(0.03)</t>
  </si>
  <si>
    <t>(0.02)</t>
  </si>
  <si>
    <t>(0.02)</t>
  </si>
  <si>
    <t>(0.02)</t>
  </si>
  <si>
    <t>(0.02)</t>
  </si>
  <si>
    <t>(0.01)</t>
  </si>
  <si>
    <t>(0.01)</t>
  </si>
  <si>
    <t>(0.01)</t>
  </si>
  <si>
    <t>(0.02)</t>
  </si>
  <si>
    <t>(0.02)</t>
  </si>
  <si>
    <t>(0.01)</t>
  </si>
  <si>
    <t>(0.01)</t>
  </si>
  <si>
    <t>(0.02)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</si>
  <si>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</si>
  <si>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</si>
  <si>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</si>
  <si>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</si>
  <si>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</si>
  <si>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</si>
  <si>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</si>
  <si>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</si>
  <si>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</si>
  <si>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</si>
  <si>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</si>
  <si>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</si>
  <si>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</si>
  <si>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</si>
  <si>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</si>
  <si>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</si>
  <si>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2,281</t>
  </si>
  <si>
    <t>2,281</t>
  </si>
  <si>
    <t>2,281</t>
  </si>
  <si>
    <t>2,281</t>
  </si>
  <si>
    <t>2,299</t>
  </si>
  <si>
    <t>2,299</t>
  </si>
  <si>
    <t>2,299</t>
  </si>
  <si>
    <t>2,299</t>
  </si>
  <si>
    <t>2,231</t>
  </si>
  <si>
    <t>2,231</t>
  </si>
  <si>
    <t>2,231</t>
  </si>
  <si>
    <t>2,231</t>
  </si>
  <si>
    <t>Policy preferences and social norms</t>
  </si>
  <si>
    <t/>
  </si>
  <si>
    <t>(3)</t>
  </si>
  <si>
    <t>(5)</t>
  </si>
  <si>
    <t>Having a migrant as a neighbor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</si>
  <si>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</si>
  <si>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</si>
  <si>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</si>
  <si>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</si>
  <si>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</si>
  <si>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</si>
  <si>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</si>
  <si>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</si>
  <si>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</si>
  <si>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Has children</t>
  </si>
  <si>
    <t>Has children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</si>
  <si>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</si>
  <si>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</si>
  <si>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</si>
  <si>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</si>
  <si>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</si>
  <si>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</si>
  <si>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</si>
  <si>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</si>
  <si>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</si>
  <si>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</si>
  <si>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</si>
  <si>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</si>
  <si>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</si>
  <si>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</si>
  <si>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</si>
  <si>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</si>
  <si>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</si>
  <si>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-0.04</t>
  </si>
  <si>
    <t>-0.02</t>
  </si>
  <si>
    <t>-0.03</t>
  </si>
  <si>
    <t>0.07</t>
  </si>
  <si>
    <t>-0.06</t>
  </si>
  <si>
    <t>0.04</t>
  </si>
  <si>
    <t>-0.04</t>
  </si>
  <si>
    <t>0.13**</t>
  </si>
  <si>
    <t/>
  </si>
  <si>
    <t>(0.06)</t>
  </si>
  <si>
    <t>(0.04)</t>
  </si>
  <si>
    <t>(0.05)</t>
  </si>
  <si>
    <t>(0.05)</t>
  </si>
  <si>
    <t>(0.06)</t>
  </si>
  <si>
    <t>(0.06)</t>
  </si>
  <si>
    <t>(0.04)</t>
  </si>
  <si>
    <t>(0.06)</t>
  </si>
  <si>
    <t>(0.05)</t>
  </si>
  <si>
    <t>(0.06)</t>
  </si>
  <si>
    <t>(0.06)</t>
  </si>
  <si>
    <t>(0.04)</t>
  </si>
  <si>
    <t>(0.06)</t>
  </si>
  <si>
    <t>(0.05)</t>
  </si>
  <si>
    <t>It depends</t>
  </si>
  <si>
    <t>0.05</t>
  </si>
  <si>
    <t>0.00</t>
  </si>
  <si>
    <t>0.02</t>
  </si>
  <si>
    <t>-0.06</t>
  </si>
  <si>
    <t>0.04</t>
  </si>
  <si>
    <t>-0.03</t>
  </si>
  <si>
    <t>0.07</t>
  </si>
  <si>
    <t>0.02</t>
  </si>
  <si>
    <t>-0.14**</t>
  </si>
  <si>
    <t/>
  </si>
  <si>
    <t>(0.06)</t>
  </si>
  <si>
    <t>(0.06)</t>
  </si>
  <si>
    <t>(0.04)</t>
  </si>
  <si>
    <t>(0.05)</t>
  </si>
  <si>
    <t>(0.05)</t>
  </si>
  <si>
    <t>(0.06)</t>
  </si>
  <si>
    <t>(0.06)</t>
  </si>
  <si>
    <t>(0.04)</t>
  </si>
  <si>
    <t>(0.06)</t>
  </si>
  <si>
    <t>(0.05)</t>
  </si>
  <si>
    <t>(0.06)</t>
  </si>
  <si>
    <t>(0.06)</t>
  </si>
  <si>
    <t>(0.04)</t>
  </si>
  <si>
    <t>(0.06)</t>
  </si>
  <si>
    <t>(0.05)</t>
  </si>
  <si>
    <t>Bad</t>
  </si>
  <si>
    <t>-0.01</t>
  </si>
  <si>
    <t>0.02</t>
  </si>
  <si>
    <t>0.01</t>
  </si>
  <si>
    <t>-0.00</t>
  </si>
  <si>
    <t>-0.01</t>
  </si>
  <si>
    <t>0.02</t>
  </si>
  <si>
    <t>0.03</t>
  </si>
  <si>
    <t>-0.01</t>
  </si>
  <si>
    <t>-0.01</t>
  </si>
  <si>
    <t>-0.02</t>
  </si>
  <si>
    <t>0.02</t>
  </si>
  <si>
    <t>0.01</t>
  </si>
  <si>
    <t>-0.01</t>
  </si>
  <si>
    <t/>
  </si>
  <si>
    <t>(0.03)</t>
  </si>
  <si>
    <t>(0.04)</t>
  </si>
  <si>
    <t>(0.02)</t>
  </si>
  <si>
    <t>(0.03)</t>
  </si>
  <si>
    <t>(0.03)</t>
  </si>
  <si>
    <t>(0.02)</t>
  </si>
  <si>
    <t>(0.02)</t>
  </si>
  <si>
    <t>(0.02)</t>
  </si>
  <si>
    <t>(0.02)</t>
  </si>
  <si>
    <t>(0.02)</t>
  </si>
  <si>
    <t>(0.03)</t>
  </si>
  <si>
    <t>(0.03)</t>
  </si>
  <si>
    <t>(0.02)</t>
  </si>
  <si>
    <t>(0.02)</t>
  </si>
  <si>
    <t>(0.02)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</si>
  <si>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</si>
  <si>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</si>
  <si>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</si>
  <si>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</si>
  <si>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</si>
  <si>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</si>
  <si>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</si>
  <si>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</si>
  <si>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</si>
  <si>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</si>
  <si>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</si>
  <si>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</si>
  <si>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</si>
  <si>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</si>
  <si>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</si>
  <si>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</si>
  <si>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</si>
  <si>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2,262</t>
  </si>
  <si>
    <t>2,262</t>
  </si>
  <si>
    <t>2,262</t>
  </si>
  <si>
    <t>2,262</t>
  </si>
  <si>
    <t>2,280</t>
  </si>
  <si>
    <t>2,280</t>
  </si>
  <si>
    <t>2,280</t>
  </si>
  <si>
    <t>2,280</t>
  </si>
  <si>
    <t>2,212</t>
  </si>
  <si>
    <t>2,212</t>
  </si>
  <si>
    <t>2,212</t>
  </si>
  <si>
    <t>2,212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</si>
  <si>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</si>
  <si>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</si>
  <si>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</si>
  <si>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</si>
  <si>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</si>
  <si>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</si>
  <si>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</si>
  <si>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</si>
  <si>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</si>
  <si>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</si>
  <si>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</si>
  <si>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</si>
  <si>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</si>
  <si>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</si>
  <si>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</si>
  <si>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</si>
  <si>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Policy preferences and social norms</t>
  </si>
  <si>
    <t/>
  </si>
  <si>
    <t>(2)</t>
  </si>
  <si>
    <t>(3)</t>
  </si>
  <si>
    <t>(4)</t>
  </si>
  <si>
    <t>(5)</t>
  </si>
  <si>
    <t>Having a migrant as a neighbor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</si>
  <si>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</si>
  <si>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</si>
  <si>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</si>
  <si>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</si>
  <si>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</si>
  <si>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</si>
  <si>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</si>
  <si>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</si>
  <si>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</si>
  <si>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Unemployed*Informative video</t>
  </si>
  <si>
    <t>Unemployed</t>
  </si>
  <si>
    <t>Unemployed*Informative video</t>
  </si>
  <si>
    <t>Unemployed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</si>
  <si>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</si>
  <si>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</si>
  <si>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</si>
  <si>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</si>
  <si>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</si>
  <si>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</si>
  <si>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</si>
  <si>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</si>
  <si>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</si>
  <si>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</si>
  <si>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</si>
  <si>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</si>
  <si>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</si>
  <si>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</si>
  <si>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</si>
  <si>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</si>
  <si>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</si>
  <si>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0.04</t>
  </si>
  <si>
    <t>-0.10*</t>
  </si>
  <si>
    <t>0.07**</t>
  </si>
  <si>
    <t>0.17***</t>
  </si>
  <si>
    <t>0.03</t>
  </si>
  <si>
    <t>-0.06</t>
  </si>
  <si>
    <t>0.08***</t>
  </si>
  <si>
    <t>-0.05</t>
  </si>
  <si>
    <t>0.01</t>
  </si>
  <si>
    <t>0.01</t>
  </si>
  <si>
    <t>0.08***</t>
  </si>
  <si>
    <t/>
  </si>
  <si>
    <t>(0.08)</t>
  </si>
  <si>
    <t>(0.06)</t>
  </si>
  <si>
    <t>(0.03)</t>
  </si>
  <si>
    <t>(0.03)</t>
  </si>
  <si>
    <t>(0.08)</t>
  </si>
  <si>
    <t>(0.05)</t>
  </si>
  <si>
    <t>(0.03)</t>
  </si>
  <si>
    <t>(0.03)</t>
  </si>
  <si>
    <t>(0.08)</t>
  </si>
  <si>
    <t>(0.08)</t>
  </si>
  <si>
    <t>(0.06)</t>
  </si>
  <si>
    <t>(0.03)</t>
  </si>
  <si>
    <t>(0.03)</t>
  </si>
  <si>
    <t>It depends</t>
  </si>
  <si>
    <t>-0.04</t>
  </si>
  <si>
    <t>0.08</t>
  </si>
  <si>
    <t>-0.06**</t>
  </si>
  <si>
    <t>-0.12***</t>
  </si>
  <si>
    <t>-0.01</t>
  </si>
  <si>
    <t>-0.07</t>
  </si>
  <si>
    <t>0.04</t>
  </si>
  <si>
    <t>0.02</t>
  </si>
  <si>
    <t>-0.04</t>
  </si>
  <si>
    <t>-0.08***</t>
  </si>
  <si>
    <t/>
  </si>
  <si>
    <t>(0.07)</t>
  </si>
  <si>
    <t>(0.08)</t>
  </si>
  <si>
    <t>(0.05)</t>
  </si>
  <si>
    <t>(0.03)</t>
  </si>
  <si>
    <t>(0.03)</t>
  </si>
  <si>
    <t>(0.07)</t>
  </si>
  <si>
    <t>(0.08)</t>
  </si>
  <si>
    <t>(0.05)</t>
  </si>
  <si>
    <t>(0.03)</t>
  </si>
  <si>
    <t>(0.03)</t>
  </si>
  <si>
    <t>(0.08)</t>
  </si>
  <si>
    <t>(0.08)</t>
  </si>
  <si>
    <t>(0.06)</t>
  </si>
  <si>
    <t>(0.03)</t>
  </si>
  <si>
    <t>(0.03)</t>
  </si>
  <si>
    <t>Bad</t>
  </si>
  <si>
    <t>-0.00</t>
  </si>
  <si>
    <t>0.01</t>
  </si>
  <si>
    <t>0.02</t>
  </si>
  <si>
    <t>-0.01</t>
  </si>
  <si>
    <t>-0.05***</t>
  </si>
  <si>
    <t>-0.02</t>
  </si>
  <si>
    <t>-0.03</t>
  </si>
  <si>
    <t>-0.00</t>
  </si>
  <si>
    <t>-0.01</t>
  </si>
  <si>
    <t>-0.01</t>
  </si>
  <si>
    <t>-0.03</t>
  </si>
  <si>
    <t>0.03</t>
  </si>
  <si>
    <t>0.00</t>
  </si>
  <si>
    <t>-0.02</t>
  </si>
  <si>
    <t/>
  </si>
  <si>
    <t>(0.03)</t>
  </si>
  <si>
    <t>(0.04)</t>
  </si>
  <si>
    <t>(0.02)</t>
  </si>
  <si>
    <t>(0.01)</t>
  </si>
  <si>
    <t>(0.02)</t>
  </si>
  <si>
    <t>(0.02)</t>
  </si>
  <si>
    <t>(0.03)</t>
  </si>
  <si>
    <t>(0.01)</t>
  </si>
  <si>
    <t>(0.01)</t>
  </si>
  <si>
    <t>(0.01)</t>
  </si>
  <si>
    <t>(0.02)</t>
  </si>
  <si>
    <t>(0.03)</t>
  </si>
  <si>
    <t>(0.02)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</si>
  <si>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</si>
  <si>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</si>
  <si>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</si>
  <si>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</si>
  <si>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</si>
  <si>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</si>
  <si>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</si>
  <si>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</si>
  <si>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</si>
  <si>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</si>
  <si>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</si>
  <si>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</si>
  <si>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</si>
  <si>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</si>
  <si>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</si>
  <si>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</si>
  <si>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</si>
  <si>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</si>
  <si>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</si>
  <si>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2,256</t>
  </si>
  <si>
    <t>2,256</t>
  </si>
  <si>
    <t>2,256</t>
  </si>
  <si>
    <t>2,256</t>
  </si>
  <si>
    <t>2,272</t>
  </si>
  <si>
    <t>2,272</t>
  </si>
  <si>
    <t>2,272</t>
  </si>
  <si>
    <t>2,272</t>
  </si>
  <si>
    <t>2,210</t>
  </si>
  <si>
    <t>2,210</t>
  </si>
  <si>
    <t>2,210</t>
  </si>
  <si>
    <t>2,210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</si>
  <si>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</si>
  <si>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</si>
  <si>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</si>
  <si>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</si>
  <si>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</si>
  <si>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</si>
  <si>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</si>
  <si>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</si>
  <si>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</si>
  <si>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</si>
  <si>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</si>
  <si>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</si>
  <si>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</si>
  <si>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</si>
  <si>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</si>
  <si>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</si>
  <si>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 xml:space="preserve">									</t>
  </si>
  <si>
    <t>Policy preferences and social norms</t>
  </si>
  <si>
    <t/>
  </si>
  <si>
    <t>(2)</t>
  </si>
  <si>
    <t>(3)</t>
  </si>
  <si>
    <t>(4)</t>
  </si>
  <si>
    <t>(5)</t>
  </si>
  <si>
    <t>(7)</t>
  </si>
  <si>
    <t>(8)</t>
  </si>
  <si>
    <t>Having a migrant as a neighbor</t>
  </si>
  <si>
    <t>(2)</t>
  </si>
  <si>
    <t>(3)</t>
  </si>
  <si>
    <t>(4)</t>
  </si>
  <si>
    <t>(5)</t>
  </si>
  <si>
    <t>(6)</t>
  </si>
  <si>
    <t>(7)</t>
  </si>
  <si>
    <t>(8)</t>
  </si>
  <si>
    <t>(2)</t>
  </si>
  <si>
    <t>(3)</t>
  </si>
  <si>
    <t>(4)</t>
  </si>
  <si>
    <t>(5)</t>
  </si>
  <si>
    <t>(6)</t>
  </si>
  <si>
    <t>(7)</t>
  </si>
  <si>
    <t>(8)</t>
  </si>
  <si>
    <t/>
  </si>
  <si>
    <t>Left-wing</t>
  </si>
  <si>
    <t>Right-wing</t>
  </si>
  <si>
    <t>Left-wing</t>
  </si>
  <si>
    <t>Right-wing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</si>
  <si>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</si>
  <si>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</si>
  <si>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</si>
  <si>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</si>
  <si>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</si>
  <si>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</si>
  <si>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</si>
  <si>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</si>
  <si>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</si>
  <si>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</si>
  <si>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</si>
  <si>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</si>
  <si>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</si>
  <si>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</si>
  <si>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</si>
  <si>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</si>
  <si>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</si>
  <si>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</si>
  <si>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</si>
  <si>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</si>
  <si>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</si>
  <si>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</si>
  <si>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</si>
  <si>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</si>
  <si>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</si>
  <si>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</si>
  <si>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-0.07</t>
  </si>
  <si>
    <t>-0.01</t>
  </si>
  <si>
    <t>-0.06</t>
  </si>
  <si>
    <t>0.00</t>
  </si>
  <si>
    <t>-0.04</t>
  </si>
  <si>
    <t>0.10***</t>
  </si>
  <si>
    <t>0.02</t>
  </si>
  <si>
    <t>0.01</t>
  </si>
  <si>
    <t>-0.07</t>
  </si>
  <si>
    <t>-0.12**</t>
  </si>
  <si>
    <t>-0.01</t>
  </si>
  <si>
    <t>-0.11*</t>
  </si>
  <si>
    <t>-0.01</t>
  </si>
  <si>
    <t>-0.02</t>
  </si>
  <si>
    <t>0.10***</t>
  </si>
  <si>
    <t/>
  </si>
  <si>
    <t>(0.06)</t>
  </si>
  <si>
    <t>(0.07)</t>
  </si>
  <si>
    <t>(0.06)</t>
  </si>
  <si>
    <t>(0.07)</t>
  </si>
  <si>
    <t>(0.04)</t>
  </si>
  <si>
    <t>(0.05)</t>
  </si>
  <si>
    <t>(0.04)</t>
  </si>
  <si>
    <t>(0.04)</t>
  </si>
  <si>
    <t>(0.06)</t>
  </si>
  <si>
    <t>(0.07)</t>
  </si>
  <si>
    <t>(0.06)</t>
  </si>
  <si>
    <t>(0.06)</t>
  </si>
  <si>
    <t>(0.04)</t>
  </si>
  <si>
    <t>(0.05)</t>
  </si>
  <si>
    <t>(0.04)</t>
  </si>
  <si>
    <t>(0.04)</t>
  </si>
  <si>
    <t>(0.06)</t>
  </si>
  <si>
    <t>(0.07)</t>
  </si>
  <si>
    <t>(0.06)</t>
  </si>
  <si>
    <t>(0.07)</t>
  </si>
  <si>
    <t>(0.04)</t>
  </si>
  <si>
    <t>(0.05)</t>
  </si>
  <si>
    <t>(0.04)</t>
  </si>
  <si>
    <t>(0.04)</t>
  </si>
  <si>
    <t>It depends</t>
  </si>
  <si>
    <t>0.05</t>
  </si>
  <si>
    <t>-0.02</t>
  </si>
  <si>
    <t>0.09</t>
  </si>
  <si>
    <t>0.00</t>
  </si>
  <si>
    <t>0.01</t>
  </si>
  <si>
    <t>0.08</t>
  </si>
  <si>
    <t>-0.01</t>
  </si>
  <si>
    <t>0.00</t>
  </si>
  <si>
    <t>0.05</t>
  </si>
  <si>
    <t>-0.06*</t>
  </si>
  <si>
    <t>0.13**</t>
  </si>
  <si>
    <t>0.01</t>
  </si>
  <si>
    <t>0.00</t>
  </si>
  <si>
    <t>-0.13***</t>
  </si>
  <si>
    <t>-0.00</t>
  </si>
  <si>
    <t>-0.11***</t>
  </si>
  <si>
    <t/>
  </si>
  <si>
    <t>(0.06)</t>
  </si>
  <si>
    <t>(0.07)</t>
  </si>
  <si>
    <t>(0.06)</t>
  </si>
  <si>
    <t>(0.07)</t>
  </si>
  <si>
    <t>(0.04)</t>
  </si>
  <si>
    <t>(0.05)</t>
  </si>
  <si>
    <t>(0.04)</t>
  </si>
  <si>
    <t>(0.04)</t>
  </si>
  <si>
    <t>(0.06)</t>
  </si>
  <si>
    <t>(0.06)</t>
  </si>
  <si>
    <t>(0.06)</t>
  </si>
  <si>
    <t>(0.06)</t>
  </si>
  <si>
    <t>(0.04)</t>
  </si>
  <si>
    <t>(0.05)</t>
  </si>
  <si>
    <t>(0.04)</t>
  </si>
  <si>
    <t>(0.04)</t>
  </si>
  <si>
    <t>(0.06)</t>
  </si>
  <si>
    <t>(0.07)</t>
  </si>
  <si>
    <t>(0.06)</t>
  </si>
  <si>
    <t>(0.07)</t>
  </si>
  <si>
    <t>(0.05)</t>
  </si>
  <si>
    <t>(0.05)</t>
  </si>
  <si>
    <t>(0.04)</t>
  </si>
  <si>
    <t>(0.04)</t>
  </si>
  <si>
    <t>Bad</t>
  </si>
  <si>
    <t>0.02</t>
  </si>
  <si>
    <t>0.02</t>
  </si>
  <si>
    <t>-0.03</t>
  </si>
  <si>
    <t>-0.01</t>
  </si>
  <si>
    <t>-0.01</t>
  </si>
  <si>
    <t>0.03</t>
  </si>
  <si>
    <t>-0.01</t>
  </si>
  <si>
    <t>0.01</t>
  </si>
  <si>
    <t>-0.01</t>
  </si>
  <si>
    <t>-0.03</t>
  </si>
  <si>
    <t>-0.01</t>
  </si>
  <si>
    <t>0.00</t>
  </si>
  <si>
    <t>0.02</t>
  </si>
  <si>
    <t>-0.01</t>
  </si>
  <si>
    <t>-0.01</t>
  </si>
  <si>
    <t>-0.01</t>
  </si>
  <si>
    <t>0.00</t>
  </si>
  <si>
    <t>-0.02</t>
  </si>
  <si>
    <t>0.01</t>
  </si>
  <si>
    <t>0.01</t>
  </si>
  <si>
    <t>0.02</t>
  </si>
  <si>
    <t>0.01</t>
  </si>
  <si>
    <t>-0.02</t>
  </si>
  <si>
    <t/>
  </si>
  <si>
    <t>(0.03)</t>
  </si>
  <si>
    <t>(0.03)</t>
  </si>
  <si>
    <t>(0.04)</t>
  </si>
  <si>
    <t>(0.03)</t>
  </si>
  <si>
    <t>(0.02)</t>
  </si>
  <si>
    <t>(0.02)</t>
  </si>
  <si>
    <t>(0.02)</t>
  </si>
  <si>
    <t>(0.02)</t>
  </si>
  <si>
    <t>(0.02)</t>
  </si>
  <si>
    <t>(0.02)</t>
  </si>
  <si>
    <t>(0.03)</t>
  </si>
  <si>
    <t>(0.02)</t>
  </si>
  <si>
    <t>(0.01)</t>
  </si>
  <si>
    <t>(0.01)</t>
  </si>
  <si>
    <t>(0.01)</t>
  </si>
  <si>
    <t>(0.01)</t>
  </si>
  <si>
    <t>(0.03)</t>
  </si>
  <si>
    <t>(0.02)</t>
  </si>
  <si>
    <t>(0.03)</t>
  </si>
  <si>
    <t>(0.03)</t>
  </si>
  <si>
    <t>(0.02)</t>
  </si>
  <si>
    <t>(0.02)</t>
  </si>
  <si>
    <t>(0.02)</t>
  </si>
  <si>
    <t>(0.02)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</si>
  <si>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</si>
  <si>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</si>
  <si>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</si>
  <si>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</si>
  <si>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</si>
  <si>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</si>
  <si>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</si>
  <si>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</si>
  <si>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</si>
  <si>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</si>
  <si>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</si>
  <si>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</si>
  <si>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</si>
  <si>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</si>
  <si>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</si>
  <si>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</si>
  <si>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</si>
  <si>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</si>
  <si>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</si>
  <si>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</si>
  <si>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</si>
  <si>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</si>
  <si>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</si>
  <si>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</si>
  <si>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</si>
  <si>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</si>
  <si>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2,126</t>
  </si>
  <si>
    <t>2,126</t>
  </si>
  <si>
    <t>2,126</t>
  </si>
  <si>
    <t>2,126</t>
  </si>
  <si>
    <t>2,126</t>
  </si>
  <si>
    <t>2,126</t>
  </si>
  <si>
    <t>2,126</t>
  </si>
  <si>
    <t>2,142</t>
  </si>
  <si>
    <t>2,142</t>
  </si>
  <si>
    <t>2,142</t>
  </si>
  <si>
    <t>2,142</t>
  </si>
  <si>
    <t>2,142</t>
  </si>
  <si>
    <t>2,142</t>
  </si>
  <si>
    <t>2,142</t>
  </si>
  <si>
    <t>2,082</t>
  </si>
  <si>
    <t>2,082</t>
  </si>
  <si>
    <t>2,082</t>
  </si>
  <si>
    <t>2,082</t>
  </si>
  <si>
    <t>2,082</t>
  </si>
  <si>
    <t>2,082</t>
  </si>
  <si>
    <t>2,082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</si>
  <si>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</si>
  <si>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</si>
  <si>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</si>
  <si>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</si>
  <si>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</si>
  <si>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</si>
  <si>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</si>
  <si>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</si>
  <si>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</si>
  <si>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</si>
  <si>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</si>
  <si>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</si>
  <si>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</si>
  <si>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</si>
  <si>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</si>
  <si>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</si>
  <si>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</si>
  <si>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</si>
  <si>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</si>
  <si>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</si>
  <si>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</si>
  <si>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</si>
  <si>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</si>
  <si>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</si>
  <si>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</si>
  <si>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 xml:space="preserve">									</t>
  </si>
  <si>
    <t>Policy preferences and social norms</t>
  </si>
  <si>
    <t/>
  </si>
  <si>
    <t/>
  </si>
  <si>
    <t/>
  </si>
  <si>
    <t/>
  </si>
  <si>
    <t/>
  </si>
  <si>
    <t/>
  </si>
  <si>
    <t/>
  </si>
  <si>
    <t/>
  </si>
  <si>
    <t/>
  </si>
  <si>
    <t>0.02</t>
  </si>
  <si>
    <t>0.02</t>
  </si>
  <si>
    <t>0.03**</t>
  </si>
  <si>
    <t>0.01</t>
  </si>
  <si>
    <t>-0.02</t>
  </si>
  <si>
    <t/>
  </si>
  <si>
    <t>(0.02)</t>
  </si>
  <si>
    <t>(0.02)</t>
  </si>
  <si>
    <t>(0.02)</t>
  </si>
  <si>
    <t>(0.01)</t>
  </si>
  <si>
    <t>(0.02)</t>
  </si>
  <si>
    <t>(0.02)</t>
  </si>
  <si>
    <t>(0.02)</t>
  </si>
  <si>
    <t>0.06***</t>
  </si>
  <si>
    <t>0.04***</t>
  </si>
  <si>
    <t>0.02</t>
  </si>
  <si>
    <t>0.10***</t>
  </si>
  <si>
    <t>-0.02</t>
  </si>
  <si>
    <t>0.06***</t>
  </si>
  <si>
    <t/>
  </si>
  <si>
    <t>(0.01)</t>
  </si>
  <si>
    <t>(0.02)</t>
  </si>
  <si>
    <t>(0.02)</t>
  </si>
  <si>
    <t>(0.01)</t>
  </si>
  <si>
    <t>(0.02)</t>
  </si>
  <si>
    <t>(0.02)</t>
  </si>
  <si>
    <t>(0.02)</t>
  </si>
  <si>
    <t>0.16***</t>
  </si>
  <si>
    <t>0.08***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</si>
  <si>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</si>
  <si>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</si>
  <si>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</si>
  <si>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</si>
  <si>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</si>
  <si>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</si>
  <si>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</si>
  <si>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</si>
  <si>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</si>
  <si>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</si>
  <si>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</si>
  <si>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</si>
  <si>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</si>
  <si>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</si>
  <si>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</si>
  <si>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</si>
  <si>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</si>
  <si>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2,401</t>
  </si>
  <si>
    <t>0.003</t>
  </si>
  <si>
    <t>0.001</t>
  </si>
  <si>
    <t>0.010</t>
  </si>
  <si>
    <t/>
  </si>
  <si>
    <t/>
  </si>
  <si>
    <t/>
  </si>
  <si>
    <t/>
  </si>
  <si>
    <t/>
  </si>
  <si>
    <t/>
  </si>
  <si>
    <t/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</si>
  <si>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</si>
  <si>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</si>
  <si>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</si>
  <si>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</si>
  <si>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</si>
  <si>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</si>
  <si>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</si>
  <si>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</si>
  <si>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</si>
  <si>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</si>
  <si>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</si>
  <si>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</si>
  <si>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</si>
  <si>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</si>
  <si>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</si>
  <si>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</si>
  <si>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</si>
  <si>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-0.01</t>
  </si>
  <si>
    <t>-0.02</t>
  </si>
  <si>
    <t>-0.04</t>
  </si>
  <si>
    <t>-0.03</t>
  </si>
  <si>
    <t>0.02</t>
  </si>
  <si>
    <t>0.02</t>
  </si>
  <si>
    <t>0.00</t>
  </si>
  <si>
    <t/>
  </si>
  <si>
    <t>(0.02)</t>
  </si>
  <si>
    <t>(0.03)</t>
  </si>
  <si>
    <t>(0.02)</t>
  </si>
  <si>
    <t>(0.02)</t>
  </si>
  <si>
    <t>(0.03)</t>
  </si>
  <si>
    <t>(0.03)</t>
  </si>
  <si>
    <t>(0.02)</t>
  </si>
  <si>
    <t>0.03</t>
  </si>
  <si>
    <t>0.01</t>
  </si>
  <si>
    <t>0.08***</t>
  </si>
  <si>
    <t>0.01</t>
  </si>
  <si>
    <t/>
  </si>
  <si>
    <t>(0.02)</t>
  </si>
  <si>
    <t>(0.02)</t>
  </si>
  <si>
    <t>(0.02)</t>
  </si>
  <si>
    <t>(0.02)</t>
  </si>
  <si>
    <t>(0.03)</t>
  </si>
  <si>
    <t>(0.02)</t>
  </si>
  <si>
    <t>(0.02)</t>
  </si>
  <si>
    <t>-0.05</t>
  </si>
  <si>
    <t>-0.05</t>
  </si>
  <si>
    <t>0.01</t>
  </si>
  <si>
    <t>-0.01</t>
  </si>
  <si>
    <t>-0.05</t>
  </si>
  <si>
    <t>-0.06</t>
  </si>
  <si>
    <t>-0.03</t>
  </si>
  <si>
    <t/>
  </si>
  <si>
    <t>(0.03)</t>
  </si>
  <si>
    <t>(0.04)</t>
  </si>
  <si>
    <t>(0.03)</t>
  </si>
  <si>
    <t>(0.03)</t>
  </si>
  <si>
    <t>(0.04)</t>
  </si>
  <si>
    <t>(0.04)</t>
  </si>
  <si>
    <t>(0.03)</t>
  </si>
  <si>
    <t>0.07***</t>
  </si>
  <si>
    <t>0.03</t>
  </si>
  <si>
    <t>0.02</t>
  </si>
  <si>
    <t>0.12***</t>
  </si>
  <si>
    <t>-0.01</t>
  </si>
  <si>
    <t>0.08***</t>
  </si>
  <si>
    <t/>
  </si>
  <si>
    <t>(0.02)</t>
  </si>
  <si>
    <t>(0.02)</t>
  </si>
  <si>
    <t>(0.02)</t>
  </si>
  <si>
    <t>(0.02)</t>
  </si>
  <si>
    <t>(0.03)</t>
  </si>
  <si>
    <t>(0.02)</t>
  </si>
  <si>
    <t>(0.02)</t>
  </si>
  <si>
    <t>0.00</t>
  </si>
  <si>
    <t>-0.01</t>
  </si>
  <si>
    <t>0.03</t>
  </si>
  <si>
    <t>0.01</t>
  </si>
  <si>
    <t>-0.03</t>
  </si>
  <si>
    <t>-0.02</t>
  </si>
  <si>
    <t>-0.05</t>
  </si>
  <si>
    <t/>
  </si>
  <si>
    <t>(0.03)</t>
  </si>
  <si>
    <t>(0.04)</t>
  </si>
  <si>
    <t>(0.03)</t>
  </si>
  <si>
    <t>(0.03)</t>
  </si>
  <si>
    <t>(0.04)</t>
  </si>
  <si>
    <t>(0.04)</t>
  </si>
  <si>
    <t>(0.03)</t>
  </si>
  <si>
    <t>Constant</t>
  </si>
  <si>
    <t>0.89***</t>
  </si>
  <si>
    <t>0.15***</t>
  </si>
  <si>
    <t>0.08***</t>
  </si>
  <si>
    <t/>
  </si>
  <si>
    <t>(0.02)</t>
  </si>
  <si>
    <t>(0.02)</t>
  </si>
  <si>
    <t>(0.01)</t>
  </si>
  <si>
    <t>(0.01)</t>
  </si>
  <si>
    <t>(0.02)</t>
  </si>
  <si>
    <t>(0.02)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</si>
  <si>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</si>
  <si>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</si>
  <si>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</si>
  <si>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</si>
  <si>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</si>
  <si>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</si>
  <si>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</si>
  <si>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</si>
  <si>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</si>
  <si>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</si>
  <si>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2,380</t>
  </si>
  <si>
    <t>R-squared</t>
  </si>
  <si>
    <t>0.010</t>
  </si>
  <si>
    <t>0.006</t>
  </si>
  <si>
    <t>0.005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</si>
  <si>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</si>
  <si>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</si>
  <si>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</si>
  <si>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</si>
  <si>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</si>
  <si>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</si>
  <si>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</si>
  <si>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</si>
  <si>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</si>
  <si>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</si>
  <si>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</si>
  <si>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</si>
  <si>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</si>
  <si>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</si>
  <si>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</si>
  <si>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</si>
  <si>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</si>
  <si>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</si>
  <si>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</si>
  <si>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0.13**</t>
  </si>
  <si>
    <t>0.10**</t>
  </si>
  <si>
    <t>0.07**</t>
  </si>
  <si>
    <t>0.03</t>
  </si>
  <si>
    <t/>
  </si>
  <si>
    <t>(0.04)</t>
  </si>
  <si>
    <t>(0.05)</t>
  </si>
  <si>
    <t>(0.05)</t>
  </si>
  <si>
    <t>(0.04)</t>
  </si>
  <si>
    <t>(0.07)</t>
  </si>
  <si>
    <t>(0.07)</t>
  </si>
  <si>
    <t>(0.04)</t>
  </si>
  <si>
    <t>0.04</t>
  </si>
  <si>
    <t>0.07</t>
  </si>
  <si>
    <t>0.06</t>
  </si>
  <si>
    <t>0.02</t>
  </si>
  <si>
    <t>0.20***</t>
  </si>
  <si>
    <t>0.12***</t>
  </si>
  <si>
    <t>0.07**</t>
  </si>
  <si>
    <t/>
  </si>
  <si>
    <t>(0.04)</t>
  </si>
  <si>
    <t>(0.04)</t>
  </si>
  <si>
    <t>(0.04)</t>
  </si>
  <si>
    <t>(0.03)</t>
  </si>
  <si>
    <t>(0.05)</t>
  </si>
  <si>
    <t>(0.04)</t>
  </si>
  <si>
    <t>(0.03)</t>
  </si>
  <si>
    <t>0.02</t>
  </si>
  <si>
    <t>0.04</t>
  </si>
  <si>
    <t>0.04</t>
  </si>
  <si>
    <t>0.02</t>
  </si>
  <si>
    <t>0.10**</t>
  </si>
  <si>
    <t>0.07**</t>
  </si>
  <si>
    <t>0.03</t>
  </si>
  <si>
    <t/>
  </si>
  <si>
    <t>(0.03)</t>
  </si>
  <si>
    <t>(0.04)</t>
  </si>
  <si>
    <t>(0.04)</t>
  </si>
  <si>
    <t>(0.03)</t>
  </si>
  <si>
    <t>(0.05)</t>
  </si>
  <si>
    <t>(0.03)</t>
  </si>
  <si>
    <t>(0.02)</t>
  </si>
  <si>
    <t>0.05</t>
  </si>
  <si>
    <t>0.10**</t>
  </si>
  <si>
    <t>0.09**</t>
  </si>
  <si>
    <t>0.04</t>
  </si>
  <si>
    <t>0.14***</t>
  </si>
  <si>
    <t>-0.01</t>
  </si>
  <si>
    <t/>
  </si>
  <si>
    <t>(0.04)</t>
  </si>
  <si>
    <t>(0.04)</t>
  </si>
  <si>
    <t>(0.04)</t>
  </si>
  <si>
    <t>(0.03)</t>
  </si>
  <si>
    <t>(0.06)</t>
  </si>
  <si>
    <t>(0.03)</t>
  </si>
  <si>
    <t>(0.04)</t>
  </si>
  <si>
    <t>-0.06</t>
  </si>
  <si>
    <t>-0.07</t>
  </si>
  <si>
    <t>-0.06</t>
  </si>
  <si>
    <t>-0.05</t>
  </si>
  <si>
    <t>-0.10</t>
  </si>
  <si>
    <t>0.03</t>
  </si>
  <si>
    <t/>
  </si>
  <si>
    <t>(0.06)</t>
  </si>
  <si>
    <t>(0.07)</t>
  </si>
  <si>
    <t>(0.06)</t>
  </si>
  <si>
    <t>(0.05)</t>
  </si>
  <si>
    <t>(0.09)</t>
  </si>
  <si>
    <t>(0.07)</t>
  </si>
  <si>
    <t>-0.02</t>
  </si>
  <si>
    <t>-0.05</t>
  </si>
  <si>
    <t>-0.03</t>
  </si>
  <si>
    <t>-0.00</t>
  </si>
  <si>
    <t>-0.14**</t>
  </si>
  <si>
    <t>-0.01</t>
  </si>
  <si>
    <t>0.01</t>
  </si>
  <si>
    <t/>
  </si>
  <si>
    <t>(0.05)</t>
  </si>
  <si>
    <t>(0.06)</t>
  </si>
  <si>
    <t>(0.05)</t>
  </si>
  <si>
    <t>(0.04)</t>
  </si>
  <si>
    <t>(0.07)</t>
  </si>
  <si>
    <t>(0.05)</t>
  </si>
  <si>
    <t>(0.05)</t>
  </si>
  <si>
    <t>-0.04</t>
  </si>
  <si>
    <t>-0.09**</t>
  </si>
  <si>
    <t>-0.05</t>
  </si>
  <si>
    <t>-0.09</t>
  </si>
  <si>
    <t>0.00</t>
  </si>
  <si>
    <t/>
  </si>
  <si>
    <t>(0.04)</t>
  </si>
  <si>
    <t>(0.05)</t>
  </si>
  <si>
    <t>(0.04)</t>
  </si>
  <si>
    <t>(0.04)</t>
  </si>
  <si>
    <t>(0.06)</t>
  </si>
  <si>
    <t>(0.04)</t>
  </si>
  <si>
    <t>(0.04)</t>
  </si>
  <si>
    <t>0.10***</t>
  </si>
  <si>
    <t>0.09**</t>
  </si>
  <si>
    <t>0.09**</t>
  </si>
  <si>
    <t>0.05</t>
  </si>
  <si>
    <t>0.15***</t>
  </si>
  <si>
    <t>0.05</t>
  </si>
  <si>
    <t>0.07**</t>
  </si>
  <si>
    <t/>
  </si>
  <si>
    <t>(0.03)</t>
  </si>
  <si>
    <t>(0.05)</t>
  </si>
  <si>
    <t>(0.04)</t>
  </si>
  <si>
    <t>(0.03)</t>
  </si>
  <si>
    <t>(0.06)</t>
  </si>
  <si>
    <t>(0.04)</t>
  </si>
  <si>
    <t>(0.03)</t>
  </si>
  <si>
    <t>-0.10</t>
  </si>
  <si>
    <t>-0.09</t>
  </si>
  <si>
    <t>-0.06</t>
  </si>
  <si>
    <t>-0.03</t>
  </si>
  <si>
    <t>-0.05</t>
  </si>
  <si>
    <t/>
  </si>
  <si>
    <t>(0.05)</t>
  </si>
  <si>
    <t>(0.07)</t>
  </si>
  <si>
    <t>(0.06)</t>
  </si>
  <si>
    <t>(0.05)</t>
  </si>
  <si>
    <t>(0.09)</t>
  </si>
  <si>
    <t>(0.09)</t>
  </si>
  <si>
    <t>(0.06)</t>
  </si>
  <si>
    <t>-0.09**</t>
  </si>
  <si>
    <t>-0.05</t>
  </si>
  <si>
    <t>-0.03</t>
  </si>
  <si>
    <t>-0.14**</t>
  </si>
  <si>
    <t>-0.12**</t>
  </si>
  <si>
    <t>-0.01</t>
  </si>
  <si>
    <t/>
  </si>
  <si>
    <t>(0.05)</t>
  </si>
  <si>
    <t>(0.06)</t>
  </si>
  <si>
    <t>(0.05)</t>
  </si>
  <si>
    <t>(0.04)</t>
  </si>
  <si>
    <t>(0.07)</t>
  </si>
  <si>
    <t>(0.05)</t>
  </si>
  <si>
    <t>(0.05)</t>
  </si>
  <si>
    <t>-0.07*</t>
  </si>
  <si>
    <t>-0.03</t>
  </si>
  <si>
    <t>-0.06</t>
  </si>
  <si>
    <t>-0.03</t>
  </si>
  <si>
    <t>-0.02</t>
  </si>
  <si>
    <t>-0.06</t>
  </si>
  <si>
    <t>0.01</t>
  </si>
  <si>
    <t/>
  </si>
  <si>
    <t>(0.04)</t>
  </si>
  <si>
    <t>(0.05)</t>
  </si>
  <si>
    <t>(0.04)</t>
  </si>
  <si>
    <t>(0.04)</t>
  </si>
  <si>
    <t>(0.06)</t>
  </si>
  <si>
    <t>(0.04)</t>
  </si>
  <si>
    <t>(0.04)</t>
  </si>
  <si>
    <t>Constant</t>
  </si>
  <si>
    <t>0.83***</t>
  </si>
  <si>
    <t>0.89***</t>
  </si>
  <si>
    <t>0.08***</t>
  </si>
  <si>
    <t>0.04**</t>
  </si>
  <si>
    <t/>
  </si>
  <si>
    <t>(0.03)</t>
  </si>
  <si>
    <t>(0.03)</t>
  </si>
  <si>
    <t>(0.03)</t>
  </si>
  <si>
    <t>(0.03)</t>
  </si>
  <si>
    <t>(0.04)</t>
  </si>
  <si>
    <t>(0.02)</t>
  </si>
  <si>
    <t>(0.02)</t>
  </si>
  <si>
    <t/>
  </si>
  <si>
    <t/>
  </si>
  <si>
    <t/>
  </si>
  <si>
    <t/>
  </si>
  <si>
    <t/>
  </si>
  <si>
    <t/>
  </si>
  <si>
    <t/>
  </si>
  <si>
    <t/>
  </si>
  <si>
    <t>Observations</t>
  </si>
  <si>
    <t>2,392</t>
  </si>
  <si>
    <t>2,385</t>
  </si>
  <si>
    <t>2,401</t>
  </si>
  <si>
    <t>2,401</t>
  </si>
  <si>
    <t>2,307</t>
  </si>
  <si>
    <t>2,394</t>
  </si>
  <si>
    <t>2,228</t>
  </si>
  <si>
    <t>R-squared</t>
  </si>
  <si>
    <t>0.011</t>
  </si>
  <si>
    <t>0.010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</si>
  <si>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</si>
  <si>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</si>
  <si>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</si>
  <si>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</si>
  <si>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</si>
  <si>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</si>
  <si>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</si>
  <si>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</si>
  <si>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</si>
  <si>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</si>
  <si>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</si>
  <si>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</si>
  <si>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</si>
  <si>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</si>
  <si>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</si>
  <si>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</si>
  <si>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</si>
  <si>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</si>
  <si>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</si>
  <si>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0.01</t>
  </si>
  <si>
    <t>0.01</t>
  </si>
  <si>
    <t>0.04*</t>
  </si>
  <si>
    <t>0.05</t>
  </si>
  <si>
    <t>-0.06**</t>
  </si>
  <si>
    <t>0.00</t>
  </si>
  <si>
    <t/>
  </si>
  <si>
    <t>(0.02)</t>
  </si>
  <si>
    <t>(0.03)</t>
  </si>
  <si>
    <t>(0.03)</t>
  </si>
  <si>
    <t>(0.02)</t>
  </si>
  <si>
    <t>(0.03)</t>
  </si>
  <si>
    <t>(0.03)</t>
  </si>
  <si>
    <t>(0.02)</t>
  </si>
  <si>
    <t>0.03</t>
  </si>
  <si>
    <t>0.03</t>
  </si>
  <si>
    <t>0.03</t>
  </si>
  <si>
    <t>0.03</t>
  </si>
  <si>
    <t>0.09**</t>
  </si>
  <si>
    <t>-0.03</t>
  </si>
  <si>
    <t>0.07**</t>
  </si>
  <si>
    <t/>
  </si>
  <si>
    <t>(0.03)</t>
  </si>
  <si>
    <t>(0.03)</t>
  </si>
  <si>
    <t>(0.03)</t>
  </si>
  <si>
    <t>(0.02)</t>
  </si>
  <si>
    <t>(0.04)</t>
  </si>
  <si>
    <t>(0.03)</t>
  </si>
  <si>
    <t>(0.03)</t>
  </si>
  <si>
    <t>-0.01</t>
  </si>
  <si>
    <t>-0.01</t>
  </si>
  <si>
    <t>0.01</t>
  </si>
  <si>
    <t>-0.03</t>
  </si>
  <si>
    <t>-0.05</t>
  </si>
  <si>
    <t>0.02</t>
  </si>
  <si>
    <t>0.02</t>
  </si>
  <si>
    <t/>
  </si>
  <si>
    <t>(0.03)</t>
  </si>
  <si>
    <t>(0.04)</t>
  </si>
  <si>
    <t>(0.03)</t>
  </si>
  <si>
    <t>(0.03)</t>
  </si>
  <si>
    <t>(0.05)</t>
  </si>
  <si>
    <t>(0.04)</t>
  </si>
  <si>
    <t>(0.03)</t>
  </si>
  <si>
    <t>0.03</t>
  </si>
  <si>
    <t>0.07**</t>
  </si>
  <si>
    <t>0.03</t>
  </si>
  <si>
    <t>0.03</t>
  </si>
  <si>
    <t>0.12***</t>
  </si>
  <si>
    <t>-0.04</t>
  </si>
  <si>
    <t>0.07**</t>
  </si>
  <si>
    <t/>
  </si>
  <si>
    <t>(0.03)</t>
  </si>
  <si>
    <t>(0.03)</t>
  </si>
  <si>
    <t>(0.03)</t>
  </si>
  <si>
    <t>(0.02)</t>
  </si>
  <si>
    <t>(0.04)</t>
  </si>
  <si>
    <t>(0.03)</t>
  </si>
  <si>
    <t>(0.03)</t>
  </si>
  <si>
    <t>0.02</t>
  </si>
  <si>
    <t>-0.02</t>
  </si>
  <si>
    <t>0.01</t>
  </si>
  <si>
    <t>-0.02</t>
  </si>
  <si>
    <t>-0.03</t>
  </si>
  <si>
    <t>0.03</t>
  </si>
  <si>
    <t>-0.01</t>
  </si>
  <si>
    <t/>
  </si>
  <si>
    <t>(0.03)</t>
  </si>
  <si>
    <t>(0.04)</t>
  </si>
  <si>
    <t>(0.03)</t>
  </si>
  <si>
    <t>(0.03)</t>
  </si>
  <si>
    <t>(0.04)</t>
  </si>
  <si>
    <t>(0.04)</t>
  </si>
  <si>
    <t>(0.03)</t>
  </si>
  <si>
    <t>Constant</t>
  </si>
  <si>
    <t>0.87***</t>
  </si>
  <si>
    <t>0.86***</t>
  </si>
  <si>
    <t>0.89***</t>
  </si>
  <si>
    <t>0.20***</t>
  </si>
  <si>
    <t>0.08***</t>
  </si>
  <si>
    <t/>
  </si>
  <si>
    <t>(0.02)</t>
  </si>
  <si>
    <t>(0.02)</t>
  </si>
  <si>
    <t>(0.02)</t>
  </si>
  <si>
    <t>(0.02)</t>
  </si>
  <si>
    <t>(0.03)</t>
  </si>
  <si>
    <t>(0.02)</t>
  </si>
  <si>
    <t>(0.02)</t>
  </si>
  <si>
    <t/>
  </si>
  <si>
    <t/>
  </si>
  <si>
    <t/>
  </si>
  <si>
    <t/>
  </si>
  <si>
    <t/>
  </si>
  <si>
    <t/>
  </si>
  <si>
    <t/>
  </si>
  <si>
    <t/>
  </si>
  <si>
    <t>Observations</t>
  </si>
  <si>
    <t>2,364</t>
  </si>
  <si>
    <t>2,355</t>
  </si>
  <si>
    <t>R-squared</t>
  </si>
  <si>
    <t>0.004</t>
  </si>
  <si>
    <t>0.008</t>
  </si>
  <si>
    <t>0.005</t>
  </si>
  <si>
    <t>0.003</t>
  </si>
  <si>
    <t>0.010</t>
  </si>
  <si>
    <t>0.004</t>
  </si>
  <si>
    <t>0.010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</si>
  <si>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</si>
  <si>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</si>
  <si>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</si>
  <si>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</si>
  <si>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</si>
  <si>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</si>
  <si>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</si>
  <si>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</si>
  <si>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</si>
  <si>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</si>
  <si>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</si>
  <si>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</si>
  <si>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</si>
  <si>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</si>
  <si>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</si>
  <si>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</si>
  <si>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</si>
  <si>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</si>
  <si>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</si>
  <si>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0.00</t>
  </si>
  <si>
    <t>0.04</t>
  </si>
  <si>
    <t>0.04</t>
  </si>
  <si>
    <t>0.01</t>
  </si>
  <si>
    <t>0.00</t>
  </si>
  <si>
    <t>-0.03</t>
  </si>
  <si>
    <t>-0.02</t>
  </si>
  <si>
    <t/>
  </si>
  <si>
    <t>(0.03)</t>
  </si>
  <si>
    <t>(0.04)</t>
  </si>
  <si>
    <t>(0.04)</t>
  </si>
  <si>
    <t>(0.03)</t>
  </si>
  <si>
    <t>(0.05)</t>
  </si>
  <si>
    <t>(0.04)</t>
  </si>
  <si>
    <t>(0.03)</t>
  </si>
  <si>
    <t>0.01</t>
  </si>
  <si>
    <t>-0.00</t>
  </si>
  <si>
    <t>0.03</t>
  </si>
  <si>
    <t>-0.02</t>
  </si>
  <si>
    <t>-0.03</t>
  </si>
  <si>
    <t>-0.04</t>
  </si>
  <si>
    <t>0.03</t>
  </si>
  <si>
    <t/>
  </si>
  <si>
    <t>(0.04)</t>
  </si>
  <si>
    <t>(0.05)</t>
  </si>
  <si>
    <t>(0.04)</t>
  </si>
  <si>
    <t>(0.04)</t>
  </si>
  <si>
    <t>(0.06)</t>
  </si>
  <si>
    <t>(0.05)</t>
  </si>
  <si>
    <t>(0.04)</t>
  </si>
  <si>
    <t>0.04</t>
  </si>
  <si>
    <t>0.00</t>
  </si>
  <si>
    <t>0.07</t>
  </si>
  <si>
    <t>0.02</t>
  </si>
  <si>
    <t>0.02</t>
  </si>
  <si>
    <t>-0.03</t>
  </si>
  <si>
    <t>0.07</t>
  </si>
  <si>
    <t/>
  </si>
  <si>
    <t>(0.04)</t>
  </si>
  <si>
    <t>(0.05)</t>
  </si>
  <si>
    <t>(0.04)</t>
  </si>
  <si>
    <t>(0.04)</t>
  </si>
  <si>
    <t>(0.06)</t>
  </si>
  <si>
    <t>(0.05)</t>
  </si>
  <si>
    <t>(0.05)</t>
  </si>
  <si>
    <t>-0.02</t>
  </si>
  <si>
    <t>0.03</t>
  </si>
  <si>
    <t>-0.05</t>
  </si>
  <si>
    <t>-0.01</t>
  </si>
  <si>
    <t>0.04</t>
  </si>
  <si>
    <t>0.03</t>
  </si>
  <si>
    <t>0.05</t>
  </si>
  <si>
    <t/>
  </si>
  <si>
    <t>(0.04)</t>
  </si>
  <si>
    <t>(0.06)</t>
  </si>
  <si>
    <t>(0.05)</t>
  </si>
  <si>
    <t>(0.04)</t>
  </si>
  <si>
    <t>(0.06)</t>
  </si>
  <si>
    <t>(0.05)</t>
  </si>
  <si>
    <t>(0.05)</t>
  </si>
  <si>
    <t>-0.07</t>
  </si>
  <si>
    <t>-0.04</t>
  </si>
  <si>
    <t>-0.04</t>
  </si>
  <si>
    <t>-0.01</t>
  </si>
  <si>
    <t>0.06</t>
  </si>
  <si>
    <t>0.03</t>
  </si>
  <si>
    <t>-0.10*</t>
  </si>
  <si>
    <t/>
  </si>
  <si>
    <t>(0.05)</t>
  </si>
  <si>
    <t>(0.07)</t>
  </si>
  <si>
    <t>(0.06)</t>
  </si>
  <si>
    <t>(0.05)</t>
  </si>
  <si>
    <t>(0.08)</t>
  </si>
  <si>
    <t>(0.06)</t>
  </si>
  <si>
    <t>(0.06)</t>
  </si>
  <si>
    <t>0.05</t>
  </si>
  <si>
    <t>0.06</t>
  </si>
  <si>
    <t>0.06</t>
  </si>
  <si>
    <t>0.02</t>
  </si>
  <si>
    <t>0.10*</t>
  </si>
  <si>
    <t>-0.06</t>
  </si>
  <si>
    <t>0.05</t>
  </si>
  <si>
    <t/>
  </si>
  <si>
    <t>(0.04)</t>
  </si>
  <si>
    <t>(0.05)</t>
  </si>
  <si>
    <t>(0.04)</t>
  </si>
  <si>
    <t>(0.03)</t>
  </si>
  <si>
    <t>(0.06)</t>
  </si>
  <si>
    <t>(0.05)</t>
  </si>
  <si>
    <t>(0.04)</t>
  </si>
  <si>
    <t>0.00</t>
  </si>
  <si>
    <t>-0.01</t>
  </si>
  <si>
    <t>-0.02</t>
  </si>
  <si>
    <t>-0.01</t>
  </si>
  <si>
    <t>0.02</t>
  </si>
  <si>
    <t>0.05</t>
  </si>
  <si>
    <t>0.05</t>
  </si>
  <si>
    <t/>
  </si>
  <si>
    <t>(0.04)</t>
  </si>
  <si>
    <t>(0.05)</t>
  </si>
  <si>
    <t>(0.05)</t>
  </si>
  <si>
    <t>(0.04)</t>
  </si>
  <si>
    <t>(0.06)</t>
  </si>
  <si>
    <t>(0.05)</t>
  </si>
  <si>
    <t>(0.05)</t>
  </si>
  <si>
    <t>-0.03</t>
  </si>
  <si>
    <t>-0.02</t>
  </si>
  <si>
    <t>-0.04</t>
  </si>
  <si>
    <t>0.00</t>
  </si>
  <si>
    <t>-0.00</t>
  </si>
  <si>
    <t>0.03</t>
  </si>
  <si>
    <t>-0.07</t>
  </si>
  <si>
    <t/>
  </si>
  <si>
    <t>(0.05)</t>
  </si>
  <si>
    <t>(0.06)</t>
  </si>
  <si>
    <t>(0.06)</t>
  </si>
  <si>
    <t>(0.05)</t>
  </si>
  <si>
    <t>(0.07)</t>
  </si>
  <si>
    <t>(0.06)</t>
  </si>
  <si>
    <t>(0.06)</t>
  </si>
  <si>
    <t>Constant</t>
  </si>
  <si>
    <t>0.88***</t>
  </si>
  <si>
    <t>0.84***</t>
  </si>
  <si>
    <t>0.91***</t>
  </si>
  <si>
    <t>0.18***</t>
  </si>
  <si>
    <t>0.09***</t>
  </si>
  <si>
    <t/>
  </si>
  <si>
    <t>(0.03)</t>
  </si>
  <si>
    <t>(0.04)</t>
  </si>
  <si>
    <t>(0.03)</t>
  </si>
  <si>
    <t>(0.03)</t>
  </si>
  <si>
    <t>(0.04)</t>
  </si>
  <si>
    <t>(0.04)</t>
  </si>
  <si>
    <t>(0.03)</t>
  </si>
  <si>
    <t/>
  </si>
  <si>
    <t/>
  </si>
  <si>
    <t/>
  </si>
  <si>
    <t/>
  </si>
  <si>
    <t/>
  </si>
  <si>
    <t/>
  </si>
  <si>
    <t/>
  </si>
  <si>
    <t/>
  </si>
  <si>
    <t>Observations</t>
  </si>
  <si>
    <t>2,082</t>
  </si>
  <si>
    <t>R-squared</t>
  </si>
  <si>
    <t>0.005</t>
  </si>
  <si>
    <t>0.004</t>
  </si>
  <si>
    <t>0.003</t>
  </si>
  <si>
    <t>0.012</t>
  </si>
  <si>
    <t>0.002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</si>
  <si>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</si>
  <si>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</si>
  <si>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</si>
  <si>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</si>
  <si>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</si>
  <si>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</si>
  <si>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</si>
  <si>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</si>
  <si>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</si>
  <si>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</si>
  <si>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</si>
  <si>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</si>
  <si>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</si>
  <si>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</si>
  <si>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</si>
  <si>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</si>
  <si>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</si>
  <si>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</si>
  <si>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</si>
  <si>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Subjective Q1,Q2</t>
  </si>
  <si>
    <t>0.01</t>
  </si>
  <si>
    <t>-0.01</t>
  </si>
  <si>
    <t>0.01</t>
  </si>
  <si>
    <t>0.03*</t>
  </si>
  <si>
    <t>-0.04</t>
  </si>
  <si>
    <t>-0.04</t>
  </si>
  <si>
    <t>-0.04*</t>
  </si>
  <si>
    <t/>
  </si>
  <si>
    <t>(0.02)</t>
  </si>
  <si>
    <t>(0.03)</t>
  </si>
  <si>
    <t>(0.02)</t>
  </si>
  <si>
    <t>(0.02)</t>
  </si>
  <si>
    <t>(0.03)</t>
  </si>
  <si>
    <t>(0.03)</t>
  </si>
  <si>
    <t>(0.02)</t>
  </si>
  <si>
    <t>0.00</t>
  </si>
  <si>
    <t>-0.01</t>
  </si>
  <si>
    <t>0.03</t>
  </si>
  <si>
    <t>0.02</t>
  </si>
  <si>
    <t>0.03</t>
  </si>
  <si>
    <t>-0.03</t>
  </si>
  <si>
    <t/>
  </si>
  <si>
    <t>(0.02)</t>
  </si>
  <si>
    <t>(0.02)</t>
  </si>
  <si>
    <t>(0.02)</t>
  </si>
  <si>
    <t>(0.02)</t>
  </si>
  <si>
    <t>(0.03)</t>
  </si>
  <si>
    <t>(0.02)</t>
  </si>
  <si>
    <t>(0.02)</t>
  </si>
  <si>
    <t>0.03</t>
  </si>
  <si>
    <t>0.01</t>
  </si>
  <si>
    <t>-0.03</t>
  </si>
  <si>
    <t>0.07</t>
  </si>
  <si>
    <t>0.05</t>
  </si>
  <si>
    <t>0.07**</t>
  </si>
  <si>
    <t/>
  </si>
  <si>
    <t>(0.03)</t>
  </si>
  <si>
    <t>(0.04)</t>
  </si>
  <si>
    <t>(0.03)</t>
  </si>
  <si>
    <t>(0.03)</t>
  </si>
  <si>
    <t>(0.05)</t>
  </si>
  <si>
    <t>(0.04)</t>
  </si>
  <si>
    <t>(0.03)</t>
  </si>
  <si>
    <t>0.04**</t>
  </si>
  <si>
    <t>0.07***</t>
  </si>
  <si>
    <t>0.05**</t>
  </si>
  <si>
    <t>0.04**</t>
  </si>
  <si>
    <t>0.10***</t>
  </si>
  <si>
    <t>-0.04*</t>
  </si>
  <si>
    <t>0.05**</t>
  </si>
  <si>
    <t/>
  </si>
  <si>
    <t>(0.02)</t>
  </si>
  <si>
    <t>(0.02)</t>
  </si>
  <si>
    <t>(0.02)</t>
  </si>
  <si>
    <t>(0.02)</t>
  </si>
  <si>
    <t>(0.03)</t>
  </si>
  <si>
    <t>(0.02)</t>
  </si>
  <si>
    <t>(0.02)</t>
  </si>
  <si>
    <t>0.00</t>
  </si>
  <si>
    <t>-0.02</t>
  </si>
  <si>
    <t>-0.01</t>
  </si>
  <si>
    <t>0.02</t>
  </si>
  <si>
    <t>0.06</t>
  </si>
  <si>
    <t>0.04</t>
  </si>
  <si>
    <t/>
  </si>
  <si>
    <t>(0.03)</t>
  </si>
  <si>
    <t>(0.04)</t>
  </si>
  <si>
    <t>(0.03)</t>
  </si>
  <si>
    <t>(0.03)</t>
  </si>
  <si>
    <t>(0.04)</t>
  </si>
  <si>
    <t>(0.04)</t>
  </si>
  <si>
    <t>(0.03)</t>
  </si>
  <si>
    <t>Constant</t>
  </si>
  <si>
    <t>0.88***</t>
  </si>
  <si>
    <t>0.83***</t>
  </si>
  <si>
    <t>0.87***</t>
  </si>
  <si>
    <t>0.17***</t>
  </si>
  <si>
    <t>0.09***</t>
  </si>
  <si>
    <t/>
  </si>
  <si>
    <t>(0.01)</t>
  </si>
  <si>
    <t>(0.02)</t>
  </si>
  <si>
    <t>(0.01)</t>
  </si>
  <si>
    <t>(0.01)</t>
  </si>
  <si>
    <t>(0.02)</t>
  </si>
  <si>
    <t>(0.02)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</si>
  <si>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</si>
  <si>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</si>
  <si>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</si>
  <si>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</si>
  <si>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</si>
  <si>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</si>
  <si>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</si>
  <si>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</si>
  <si>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</si>
  <si>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</si>
  <si>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R-squared</t>
  </si>
  <si>
    <t>0.004</t>
  </si>
  <si>
    <t>0.010</t>
  </si>
  <si>
    <t>0.004</t>
  </si>
  <si>
    <t>0.003</t>
  </si>
  <si>
    <t>0.011</t>
  </si>
  <si>
    <t>0.002</t>
  </si>
  <si>
    <t>0.012</t>
  </si>
  <si>
    <t>Note: Estimated standard errors, country-level clusters. *Statistically significant at 10%, **statistically significant at 5%, ***statistically significant at 1%.</t>
  </si>
  <si>
    <t/>
  </si>
  <si>
    <r>
      <rPr>
        <b/>
        <sz val="11"/>
        <rFont val="Calibri"/>
        <family val="2"/>
      </rPr>
      <t>(2)</t>
    </r>
  </si>
  <si>
    <r>
      <rPr>
        <b/>
        <sz val="11"/>
        <rFont val="Calibri"/>
        <family val="2"/>
      </rPr>
      <t>(3)</t>
    </r>
  </si>
  <si>
    <t/>
  </si>
  <si>
    <r>
      <rPr>
        <b/>
        <sz val="11"/>
        <rFont val="Calibri"/>
        <family val="2"/>
      </rPr>
      <t>Mean/SE</t>
    </r>
  </si>
  <si>
    <r>
      <rPr>
        <b/>
        <sz val="11"/>
        <rFont val="Calibri"/>
        <family val="2"/>
      </rPr>
      <t>Mean/SE</t>
    </r>
  </si>
  <si>
    <t/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</si>
  <si>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</si>
  <si>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</si>
  <si>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</si>
  <si>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</si>
  <si>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</si>
  <si>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</si>
  <si>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</si>
  <si>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</si>
  <si>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</si>
  <si>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</si>
  <si>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</si>
  <si>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</si>
  <si>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</si>
  <si>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</si>
  <si>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</si>
  <si>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</si>
  <si>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</si>
  <si>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[1.614]</t>
  </si>
  <si>
    <t> </t>
  </si>
  <si>
    <t> </t>
  </si>
  <si>
    <t>16.005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</si>
  <si>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</si>
  <si>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</si>
  <si>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</si>
  <si>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</si>
  <si>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</si>
  <si>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</si>
  <si>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</si>
  <si>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</si>
  <si>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</si>
  <si>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</si>
  <si>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</si>
  <si>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</si>
  <si>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</si>
  <si>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</si>
  <si>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</si>
  <si>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</si>
  <si>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</si>
  <si>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</si>
  <si>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</si>
  <si>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</si>
  <si>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</si>
  <si>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</si>
  <si>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</si>
  <si>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</si>
  <si>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</si>
  <si>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</si>
  <si>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</si>
  <si>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</si>
  <si>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</si>
  <si>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</si>
  <si>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</si>
  <si>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</si>
  <si>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</si>
  <si>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</si>
  <si>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</si>
  <si>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</si>
  <si>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</si>
  <si>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</si>
  <si>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</si>
  <si>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</si>
  <si>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</si>
  <si>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</si>
  <si>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</si>
  <si>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> </t>
  </si>
  <si>
    <t> </t>
  </si>
  <si>
    <t/>
  </si>
  <si>
    <t/>
  </si>
  <si>
    <t/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</si>
  <si>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</si>
  <si>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</si>
  <si>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</si>
  <si>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</si>
  <si>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</si>
  <si>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</si>
  <si>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</si>
  <si>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</si>
  <si>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</si>
  <si>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</si>
  <si>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</si>
  <si>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</si>
  <si>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</si>
  <si>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</si>
  <si>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</si>
  <si>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</si>
  <si>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</si>
  <si>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</si>
  <si>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</si>
  <si>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</si>
  <si>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</si>
  <si>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</si>
  <si>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</si>
  <si>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</si>
  <si>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-0.01</t>
  </si>
  <si>
    <t>-0.03</t>
  </si>
  <si>
    <t>-0.00</t>
  </si>
  <si>
    <t>-0.00</t>
  </si>
  <si>
    <t>0.00</t>
  </si>
  <si>
    <t>-0.02</t>
  </si>
  <si>
    <t/>
  </si>
  <si>
    <t>(0.03)</t>
  </si>
  <si>
    <t>(0.03)</t>
  </si>
  <si>
    <t>(0.03)</t>
  </si>
  <si>
    <t>(0.02)</t>
  </si>
  <si>
    <t>(0.04)</t>
  </si>
  <si>
    <t>(0.03)</t>
  </si>
  <si>
    <t>(0.03)</t>
  </si>
  <si>
    <t>0.01</t>
  </si>
  <si>
    <t>0.05</t>
  </si>
  <si>
    <t>0.05</t>
  </si>
  <si>
    <t>0.02</t>
  </si>
  <si>
    <t>0.04</t>
  </si>
  <si>
    <t>0.11***</t>
  </si>
  <si>
    <t/>
  </si>
  <si>
    <t>(0.03)</t>
  </si>
  <si>
    <t>(0.04)</t>
  </si>
  <si>
    <t>(0.03)</t>
  </si>
  <si>
    <t>(0.03)</t>
  </si>
  <si>
    <t>(0.05)</t>
  </si>
  <si>
    <t>(0.05)</t>
  </si>
  <si>
    <t>(0.04)</t>
  </si>
  <si>
    <t>0.01</t>
  </si>
  <si>
    <t>-0.03</t>
  </si>
  <si>
    <t>-0.03</t>
  </si>
  <si>
    <t>-0.01</t>
  </si>
  <si>
    <t>-0.04</t>
  </si>
  <si>
    <t>-0.06</t>
  </si>
  <si>
    <t>-0.04</t>
  </si>
  <si>
    <t/>
  </si>
  <si>
    <t>(0.04)</t>
  </si>
  <si>
    <t>(0.04)</t>
  </si>
  <si>
    <t>(0.04)</t>
  </si>
  <si>
    <t>(0.03)</t>
  </si>
  <si>
    <t>(0.05)</t>
  </si>
  <si>
    <t>(0.05)</t>
  </si>
  <si>
    <t>(0.04)</t>
  </si>
  <si>
    <t>0.03</t>
  </si>
  <si>
    <t>0.05</t>
  </si>
  <si>
    <t>0.05*</t>
  </si>
  <si>
    <t>0.03</t>
  </si>
  <si>
    <t>0.09**</t>
  </si>
  <si>
    <t>-0.05</t>
  </si>
  <si>
    <t>0.04</t>
  </si>
  <si>
    <t/>
  </si>
  <si>
    <t>(0.03)</t>
  </si>
  <si>
    <t>(0.03)</t>
  </si>
  <si>
    <t>(0.03)</t>
  </si>
  <si>
    <t>(0.03)</t>
  </si>
  <si>
    <t>(0.05)</t>
  </si>
  <si>
    <t>(0.04)</t>
  </si>
  <si>
    <t>(0.03)</t>
  </si>
  <si>
    <t>0.01</t>
  </si>
  <si>
    <t>0.01</t>
  </si>
  <si>
    <t>-0.02</t>
  </si>
  <si>
    <t>-0.01</t>
  </si>
  <si>
    <t>0.01</t>
  </si>
  <si>
    <t>0.04</t>
  </si>
  <si>
    <t>0.03</t>
  </si>
  <si>
    <t/>
  </si>
  <si>
    <t>(0.03)</t>
  </si>
  <si>
    <t>(0.04)</t>
  </si>
  <si>
    <t>(0.04)</t>
  </si>
  <si>
    <t>(0.03)</t>
  </si>
  <si>
    <t>(0.05)</t>
  </si>
  <si>
    <t>(0.05)</t>
  </si>
  <si>
    <t>(0.04)</t>
  </si>
  <si>
    <t>Constant</t>
  </si>
  <si>
    <t>0.89***</t>
  </si>
  <si>
    <t>0.87***</t>
  </si>
  <si>
    <t>0.72***</t>
  </si>
  <si>
    <t>0.10***</t>
  </si>
  <si>
    <t/>
  </si>
  <si>
    <t>(0.02)</t>
  </si>
  <si>
    <t>(0.03)</t>
  </si>
  <si>
    <t>(0.02)</t>
  </si>
  <si>
    <t>(0.02)</t>
  </si>
  <si>
    <t>(0.03)</t>
  </si>
  <si>
    <t>(0.03)</t>
  </si>
  <si>
    <t>(0.02)</t>
  </si>
  <si>
    <t/>
  </si>
  <si>
    <t/>
  </si>
  <si>
    <t/>
  </si>
  <si>
    <t/>
  </si>
  <si>
    <t/>
  </si>
  <si>
    <t/>
  </si>
  <si>
    <t/>
  </si>
  <si>
    <t/>
  </si>
  <si>
    <t>Observations</t>
  </si>
  <si>
    <t>2,262</t>
  </si>
  <si>
    <t>R-squared</t>
  </si>
  <si>
    <t>0.003</t>
  </si>
  <si>
    <t>0.004</t>
  </si>
  <si>
    <t>0.001</t>
  </si>
  <si>
    <t>0.010</t>
  </si>
  <si>
    <t>0.012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</si>
  <si>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</si>
  <si>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</si>
  <si>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</si>
  <si>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</si>
  <si>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</si>
  <si>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</si>
  <si>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</si>
  <si>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</si>
  <si>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</si>
  <si>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</si>
  <si>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</si>
  <si>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</si>
  <si>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</si>
  <si>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</si>
  <si>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</si>
  <si>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</si>
  <si>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</si>
  <si>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</si>
  <si>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</si>
  <si>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-0.03</t>
  </si>
  <si>
    <t>-0.09**</t>
  </si>
  <si>
    <t>-0.04</t>
  </si>
  <si>
    <t>-0.09</t>
  </si>
  <si>
    <t>0.03</t>
  </si>
  <si>
    <t>-0.00</t>
  </si>
  <si>
    <t/>
  </si>
  <si>
    <t>(0.04)</t>
  </si>
  <si>
    <t>(0.05)</t>
  </si>
  <si>
    <t>(0.04)</t>
  </si>
  <si>
    <t>(0.04)</t>
  </si>
  <si>
    <t>(0.05)</t>
  </si>
  <si>
    <t>(0.04)</t>
  </si>
  <si>
    <t>(0.03)</t>
  </si>
  <si>
    <t>0.01</t>
  </si>
  <si>
    <t>0.01</t>
  </si>
  <si>
    <t>0.03**</t>
  </si>
  <si>
    <t>0.01</t>
  </si>
  <si>
    <t>0.05**</t>
  </si>
  <si>
    <t>-0.02</t>
  </si>
  <si>
    <t>0.07***</t>
  </si>
  <si>
    <t/>
  </si>
  <si>
    <t>(0.02)</t>
  </si>
  <si>
    <t>(0.02)</t>
  </si>
  <si>
    <t>(0.02)</t>
  </si>
  <si>
    <t>(0.01)</t>
  </si>
  <si>
    <t>(0.02)</t>
  </si>
  <si>
    <t>(0.02)</t>
  </si>
  <si>
    <t>(0.02)</t>
  </si>
  <si>
    <t>0.04</t>
  </si>
  <si>
    <t>0.09</t>
  </si>
  <si>
    <t>-0.00</t>
  </si>
  <si>
    <t>0.03</t>
  </si>
  <si>
    <t>0.06</t>
  </si>
  <si>
    <t>0.01</t>
  </si>
  <si>
    <t>0.01</t>
  </si>
  <si>
    <t/>
  </si>
  <si>
    <t>(0.05)</t>
  </si>
  <si>
    <t>(0.06)</t>
  </si>
  <si>
    <t>(0.05)</t>
  </si>
  <si>
    <t>(0.05)</t>
  </si>
  <si>
    <t>(0.07)</t>
  </si>
  <si>
    <t>(0.06)</t>
  </si>
  <si>
    <t>(0.05)</t>
  </si>
  <si>
    <t>0.04**</t>
  </si>
  <si>
    <t>0.05**</t>
  </si>
  <si>
    <t>0.03**</t>
  </si>
  <si>
    <t>0.00</t>
  </si>
  <si>
    <t>0.10***</t>
  </si>
  <si>
    <t>-0.02</t>
  </si>
  <si>
    <t>0.06***</t>
  </si>
  <si>
    <t/>
  </si>
  <si>
    <t>(0.02)</t>
  </si>
  <si>
    <t>(0.02)</t>
  </si>
  <si>
    <t>(0.02)</t>
  </si>
  <si>
    <t>(0.01)</t>
  </si>
  <si>
    <t>(0.02)</t>
  </si>
  <si>
    <t>(0.02)</t>
  </si>
  <si>
    <t>(0.02)</t>
  </si>
  <si>
    <t>Unemployed*Informative video</t>
  </si>
  <si>
    <t>0.02</t>
  </si>
  <si>
    <t>0.05</t>
  </si>
  <si>
    <t>0.13***</t>
  </si>
  <si>
    <t>0.07</t>
  </si>
  <si>
    <t>-0.03</t>
  </si>
  <si>
    <t>0.01</t>
  </si>
  <si>
    <t/>
  </si>
  <si>
    <t>(0.05)</t>
  </si>
  <si>
    <t>(0.06)</t>
  </si>
  <si>
    <t>(0.05)</t>
  </si>
  <si>
    <t>(0.04)</t>
  </si>
  <si>
    <t>(0.07)</t>
  </si>
  <si>
    <t>(0.06)</t>
  </si>
  <si>
    <t>(0.05)</t>
  </si>
  <si>
    <t>Constant</t>
  </si>
  <si>
    <t>0.89***</t>
  </si>
  <si>
    <t>0.84***</t>
  </si>
  <si>
    <t>0.88***</t>
  </si>
  <si>
    <t>0.93***</t>
  </si>
  <si>
    <t>0.73***</t>
  </si>
  <si>
    <t>0.15***</t>
  </si>
  <si>
    <t>0.08***</t>
  </si>
  <si>
    <t/>
  </si>
  <si>
    <t>(0.01)</t>
  </si>
  <si>
    <t>(0.01)</t>
  </si>
  <si>
    <t>(0.01)</t>
  </si>
  <si>
    <t>(0.01)</t>
  </si>
  <si>
    <t>(0.02)</t>
  </si>
  <si>
    <t>(0.01)</t>
  </si>
  <si>
    <t>(0.01)</t>
  </si>
  <si>
    <t/>
  </si>
  <si>
    <t/>
  </si>
  <si>
    <t/>
  </si>
  <si>
    <t/>
  </si>
  <si>
    <t/>
  </si>
  <si>
    <t/>
  </si>
  <si>
    <t/>
  </si>
  <si>
    <t/>
  </si>
  <si>
    <t>Observations</t>
  </si>
  <si>
    <t>2,348</t>
  </si>
  <si>
    <t>2,348</t>
  </si>
  <si>
    <t>R-squared</t>
  </si>
  <si>
    <t>0.003</t>
  </si>
  <si>
    <t>0.008</t>
  </si>
  <si>
    <t>0.005</t>
  </si>
  <si>
    <t>0.008</t>
  </si>
  <si>
    <t>0.012</t>
  </si>
  <si>
    <t>0.001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</si>
  <si>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</si>
  <si>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</si>
  <si>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Policy preferences and social norms</t>
  </si>
  <si>
    <t/>
  </si>
  <si>
    <t>The government should provide migrants with humanitarian aid (1)</t>
  </si>
  <si>
    <t>The government should provide migrants healthcare services on the same terms as the local population (2)</t>
  </si>
  <si>
    <t>The government should provide migrant children and young people with education services on the same terms as the local population (3)</t>
  </si>
  <si>
    <t>The government should provide migrant children healthcare services on the same terms as the local population (4)</t>
  </si>
  <si>
    <t>Migrants are as trustworthy as the local population (5)</t>
  </si>
  <si>
    <t>It isn’t hard to see things from migrants’ points of view (6)</t>
  </si>
  <si>
    <t>I would donate money to help migrants (7)</t>
  </si>
  <si>
    <t/>
  </si>
  <si>
    <t/>
  </si>
  <si>
    <t/>
  </si>
  <si>
    <t/>
  </si>
  <si>
    <t/>
  </si>
  <si>
    <t/>
  </si>
  <si>
    <t/>
  </si>
  <si>
    <t/>
  </si>
  <si>
    <t>Left-wing</t>
  </si>
  <si>
    <t>0.00</t>
  </si>
  <si>
    <t>0.07**</t>
  </si>
  <si>
    <t>0.02</t>
  </si>
  <si>
    <t>0.01</t>
  </si>
  <si>
    <t>-0.01</t>
  </si>
  <si>
    <t>0.02</t>
  </si>
  <si>
    <t>-0.03</t>
  </si>
  <si>
    <t/>
  </si>
  <si>
    <t>(0.03)</t>
  </si>
  <si>
    <t>(0.03)</t>
  </si>
  <si>
    <t>(0.02)</t>
  </si>
  <si>
    <t>(0.02)</t>
  </si>
  <si>
    <t>(0.04)</t>
  </si>
  <si>
    <t>(0.03)</t>
  </si>
  <si>
    <t>(0.02)</t>
  </si>
  <si>
    <t>Right-wing</t>
  </si>
  <si>
    <t>-0.04</t>
  </si>
  <si>
    <t>-0.04</t>
  </si>
  <si>
    <t>-0.11***</t>
  </si>
  <si>
    <t>-0.07**</t>
  </si>
  <si>
    <t>-0.12***</t>
  </si>
  <si>
    <t>0.02</t>
  </si>
  <si>
    <t>0.00</t>
  </si>
  <si>
    <t/>
  </si>
  <si>
    <t>(0.03)</t>
  </si>
  <si>
    <t>(0.04)</t>
  </si>
  <si>
    <t>(0.04)</t>
  </si>
  <si>
    <t>(0.03)</t>
  </si>
  <si>
    <t>(0.04)</t>
  </si>
  <si>
    <t>(0.03)</t>
  </si>
  <si>
    <t>(0.03)</t>
  </si>
  <si>
    <t>0.01</t>
  </si>
  <si>
    <t>0.05**</t>
  </si>
  <si>
    <t>0.01</t>
  </si>
  <si>
    <t>-0.00</t>
  </si>
  <si>
    <t>0.04</t>
  </si>
  <si>
    <t>0.01</t>
  </si>
  <si>
    <t>0.03</t>
  </si>
  <si>
    <t/>
  </si>
  <si>
    <t>(0.02)</t>
  </si>
  <si>
    <t>(0.03)</t>
  </si>
  <si>
    <t>(0.02)</t>
  </si>
  <si>
    <t>(0.02)</t>
  </si>
  <si>
    <t>(0.03)</t>
  </si>
  <si>
    <t>(0.03)</t>
  </si>
  <si>
    <t>(0.02)</t>
  </si>
  <si>
    <t>0.06*</t>
  </si>
  <si>
    <t>-0.03</t>
  </si>
  <si>
    <t>-0.01</t>
  </si>
  <si>
    <t>0.02</t>
  </si>
  <si>
    <t>-0.00</t>
  </si>
  <si>
    <t>-0.08*</t>
  </si>
  <si>
    <t>0.11***</t>
  </si>
  <si>
    <t/>
  </si>
  <si>
    <t>(0.03)</t>
  </si>
  <si>
    <t>(0.04)</t>
  </si>
  <si>
    <t>(0.03)</t>
  </si>
  <si>
    <t>(0.03)</t>
  </si>
  <si>
    <t>(0.05)</t>
  </si>
  <si>
    <t>(0.04)</t>
  </si>
  <si>
    <t>(0.04)</t>
  </si>
  <si>
    <t>-0.05</t>
  </si>
  <si>
    <t>-0.06</t>
  </si>
  <si>
    <t>0.05</t>
  </si>
  <si>
    <t>0.03</t>
  </si>
  <si>
    <t>0.05</t>
  </si>
  <si>
    <t>-0.02</t>
  </si>
  <si>
    <t>0.03</t>
  </si>
  <si>
    <t/>
  </si>
  <si>
    <t>(0.05)</t>
  </si>
  <si>
    <t>(0.05)</t>
  </si>
  <si>
    <t>(0.05)</t>
  </si>
  <si>
    <t>(0.04)</t>
  </si>
  <si>
    <t>(0.06)</t>
  </si>
  <si>
    <t>(0.05)</t>
  </si>
  <si>
    <t>(0.04)</t>
  </si>
  <si>
    <t>0.04*</t>
  </si>
  <si>
    <t>0.09***</t>
  </si>
  <si>
    <t>0.04*</t>
  </si>
  <si>
    <t>0.02</t>
  </si>
  <si>
    <t>0.10***</t>
  </si>
  <si>
    <t>-0.00</t>
  </si>
  <si>
    <t>0.05**</t>
  </si>
  <si>
    <t/>
  </si>
  <si>
    <t>(0.02)</t>
  </si>
  <si>
    <t>(0.03)</t>
  </si>
  <si>
    <t>(0.02)</t>
  </si>
  <si>
    <t>(0.02)</t>
  </si>
  <si>
    <t>(0.03)</t>
  </si>
  <si>
    <t>(0.03)</t>
  </si>
  <si>
    <t>(0.03)</t>
  </si>
  <si>
    <t>0.00</t>
  </si>
  <si>
    <t>-0.05</t>
  </si>
  <si>
    <t>-0.03</t>
  </si>
  <si>
    <t>-0.02</t>
  </si>
  <si>
    <t>-0.03</t>
  </si>
  <si>
    <t>-0.02</t>
  </si>
  <si>
    <t>0.05</t>
  </si>
  <si>
    <t/>
  </si>
  <si>
    <t>(0.03)</t>
  </si>
  <si>
    <t>(0.04)</t>
  </si>
  <si>
    <t>(0.03)</t>
  </si>
  <si>
    <t>(0.03)</t>
  </si>
  <si>
    <t>(0.05)</t>
  </si>
  <si>
    <t>(0.04)</t>
  </si>
  <si>
    <t>(0.04)</t>
  </si>
  <si>
    <t>0.02</t>
  </si>
  <si>
    <t>-0.03</t>
  </si>
  <si>
    <t>0.04</t>
  </si>
  <si>
    <t>0.03</t>
  </si>
  <si>
    <t>0.04</t>
  </si>
  <si>
    <t>-0.04</t>
  </si>
  <si>
    <t>-0.01</t>
  </si>
  <si>
    <t/>
  </si>
  <si>
    <t>(0.04)</t>
  </si>
  <si>
    <t>(0.05)</t>
  </si>
  <si>
    <t>(0.04)</t>
  </si>
  <si>
    <t>(0.04)</t>
  </si>
  <si>
    <t>(0.06)</t>
  </si>
  <si>
    <t>(0.05)</t>
  </si>
  <si>
    <t>(0.04)</t>
  </si>
  <si>
    <t>Constant</t>
  </si>
  <si>
    <t>0.89***</t>
  </si>
  <si>
    <t>0.82***</t>
  </si>
  <si>
    <t>0.90***</t>
  </si>
  <si>
    <t>0.93***</t>
  </si>
  <si>
    <t>0.15***</t>
  </si>
  <si>
    <t>0.09***</t>
  </si>
  <si>
    <t/>
  </si>
  <si>
    <t>(0.02)</t>
  </si>
  <si>
    <t>(0.02)</t>
  </si>
  <si>
    <t>(0.02)</t>
  </si>
  <si>
    <t>(0.01)</t>
  </si>
  <si>
    <t>(0.02)</t>
  </si>
  <si>
    <t>(0.02)</t>
  </si>
  <si>
    <t>(0.02)</t>
  </si>
  <si>
    <t/>
  </si>
  <si>
    <t/>
  </si>
  <si>
    <t/>
  </si>
  <si>
    <t/>
  </si>
  <si>
    <t/>
  </si>
  <si>
    <t/>
  </si>
  <si>
    <t/>
  </si>
  <si>
    <t/>
  </si>
  <si>
    <t>Observations</t>
  </si>
  <si>
    <t>2,209</t>
  </si>
  <si>
    <t>2,211</t>
  </si>
  <si>
    <t>2,205</t>
  </si>
  <si>
    <t>R-squared</t>
  </si>
  <si>
    <t>0.012</t>
  </si>
  <si>
    <t>0.016</t>
  </si>
  <si>
    <t>0.003</t>
  </si>
  <si>
    <t>0.012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</si>
  <si>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</si>
  <si>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</si>
  <si>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</si>
  <si>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/>
  </si>
  <si>
    <t/>
  </si>
  <si>
    <t/>
  </si>
  <si>
    <t/>
  </si>
  <si>
    <t/>
  </si>
  <si>
    <t/>
  </si>
  <si>
    <t>0.04**</t>
  </si>
  <si>
    <t>0.07***</t>
  </si>
  <si>
    <t>0.03</t>
  </si>
  <si>
    <t>0.06**</t>
  </si>
  <si>
    <t/>
  </si>
  <si>
    <t>(0.02)</t>
  </si>
  <si>
    <t>(0.02)</t>
  </si>
  <si>
    <t>(0.02)</t>
  </si>
  <si>
    <t>(0.03)</t>
  </si>
  <si>
    <t>0.15***</t>
  </si>
  <si>
    <t>0.12***</t>
  </si>
  <si>
    <t>0.15***</t>
  </si>
  <si>
    <t/>
  </si>
  <si>
    <t>(0.02)</t>
  </si>
  <si>
    <t>(0.02)</t>
  </si>
  <si>
    <t>(0.02)</t>
  </si>
  <si>
    <t>(0.03)</t>
  </si>
  <si>
    <t>Constant</t>
  </si>
  <si>
    <t>0.87***</t>
  </si>
  <si>
    <t/>
  </si>
  <si>
    <t>(0.01)</t>
  </si>
  <si>
    <t>(0.02)</t>
  </si>
  <si>
    <t>(0.02)</t>
  </si>
  <si>
    <t>(0.02)</t>
  </si>
  <si>
    <t/>
  </si>
  <si>
    <t/>
  </si>
  <si>
    <t/>
  </si>
  <si>
    <t/>
  </si>
  <si>
    <t/>
  </si>
  <si>
    <t>Observations</t>
  </si>
  <si>
    <t>2,262</t>
  </si>
  <si>
    <t>R-squared</t>
  </si>
  <si>
    <t>0.005</t>
  </si>
  <si>
    <t>0.022</t>
  </si>
  <si>
    <t>0.012</t>
  </si>
  <si>
    <t>0.017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</si>
  <si>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</si>
  <si>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</si>
  <si>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</si>
  <si>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</si>
  <si>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</si>
  <si>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</si>
  <si>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</si>
  <si>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</si>
  <si>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</si>
  <si>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</si>
  <si>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</si>
  <si>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</si>
  <si>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</si>
  <si>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Female</t>
  </si>
  <si>
    <t>-0.02</t>
  </si>
  <si>
    <t>-0.06*</t>
  </si>
  <si>
    <t>0.05</t>
  </si>
  <si>
    <t>0.01</t>
  </si>
  <si>
    <t/>
  </si>
  <si>
    <t>(0.02)</t>
  </si>
  <si>
    <t>(0.03)</t>
  </si>
  <si>
    <t>(0.04)</t>
  </si>
  <si>
    <t>(0.04)</t>
  </si>
  <si>
    <t>0.04**</t>
  </si>
  <si>
    <t>0.10***</t>
  </si>
  <si>
    <t>0.06*</t>
  </si>
  <si>
    <t>0.10***</t>
  </si>
  <si>
    <t/>
  </si>
  <si>
    <t>(0.02)</t>
  </si>
  <si>
    <t>(0.03)</t>
  </si>
  <si>
    <t>(0.03)</t>
  </si>
  <si>
    <t>(0.03)</t>
  </si>
  <si>
    <t>-0.00</t>
  </si>
  <si>
    <t>-0.05</t>
  </si>
  <si>
    <t>-0.09*</t>
  </si>
  <si>
    <t>-0.10*</t>
  </si>
  <si>
    <t/>
  </si>
  <si>
    <t>(0.03)</t>
  </si>
  <si>
    <t>(0.05)</t>
  </si>
  <si>
    <t>(0.05)</t>
  </si>
  <si>
    <t>(0.05)</t>
  </si>
  <si>
    <t>0.05***</t>
  </si>
  <si>
    <t>0.12***</t>
  </si>
  <si>
    <t>0.15***</t>
  </si>
  <si>
    <t>0.16***</t>
  </si>
  <si>
    <t/>
  </si>
  <si>
    <t>(0.02)</t>
  </si>
  <si>
    <t>(0.03)</t>
  </si>
  <si>
    <t>(0.03)</t>
  </si>
  <si>
    <t>(0.03)</t>
  </si>
  <si>
    <t>-0.01</t>
  </si>
  <si>
    <t>-0.05</t>
  </si>
  <si>
    <t>-0.01</t>
  </si>
  <si>
    <t/>
  </si>
  <si>
    <t>(0.03)</t>
  </si>
  <si>
    <t>(0.04)</t>
  </si>
  <si>
    <t>(0.05)</t>
  </si>
  <si>
    <t>(0.05)</t>
  </si>
  <si>
    <t>Constant</t>
  </si>
  <si>
    <t>0.88***</t>
  </si>
  <si>
    <t>0.71***</t>
  </si>
  <si>
    <t/>
  </si>
  <si>
    <t>(0.02)</t>
  </si>
  <si>
    <t>(0.02)</t>
  </si>
  <si>
    <t>(0.02)</t>
  </si>
  <si>
    <t>(0.02)</t>
  </si>
  <si>
    <t/>
  </si>
  <si>
    <t/>
  </si>
  <si>
    <t/>
  </si>
  <si>
    <t/>
  </si>
  <si>
    <t/>
  </si>
  <si>
    <t>Observations</t>
  </si>
  <si>
    <t>2,376</t>
  </si>
  <si>
    <t>R-squared</t>
  </si>
  <si>
    <t>0.007</t>
  </si>
  <si>
    <t>0.020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</si>
  <si>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</si>
  <si>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</si>
  <si>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</si>
  <si>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</si>
  <si>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</si>
  <si>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</si>
  <si>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</si>
  <si>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</si>
  <si>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</si>
  <si>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</si>
  <si>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</si>
  <si>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</si>
  <si>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</si>
  <si>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18- to 25-year-olds</t>
  </si>
  <si>
    <t>0.09*</t>
  </si>
  <si>
    <t>0.21***</t>
  </si>
  <si>
    <t/>
  </si>
  <si>
    <t>(0.05)</t>
  </si>
  <si>
    <t>(0.07)</t>
  </si>
  <si>
    <t>(0.08)</t>
  </si>
  <si>
    <t>(0.08)</t>
  </si>
  <si>
    <t>26- to 45-year-olds</t>
  </si>
  <si>
    <t>0.06</t>
  </si>
  <si>
    <t>0.14***</t>
  </si>
  <si>
    <t>0.24***</t>
  </si>
  <si>
    <t/>
  </si>
  <si>
    <t>(0.04)</t>
  </si>
  <si>
    <t>(0.05)</t>
  </si>
  <si>
    <t>(0.06)</t>
  </si>
  <si>
    <t>(0.06)</t>
  </si>
  <si>
    <t>46- to 64-year-olds</t>
  </si>
  <si>
    <t>0.01</t>
  </si>
  <si>
    <t>0.07</t>
  </si>
  <si>
    <t>0.09*</t>
  </si>
  <si>
    <t>0.04</t>
  </si>
  <si>
    <t/>
  </si>
  <si>
    <t>(0.04)</t>
  </si>
  <si>
    <t>(0.05)</t>
  </si>
  <si>
    <t>(0.05)</t>
  </si>
  <si>
    <t>(0.05)</t>
  </si>
  <si>
    <t>0.05</t>
  </si>
  <si>
    <t>0.14**</t>
  </si>
  <si>
    <t>0.08</t>
  </si>
  <si>
    <t>0.05</t>
  </si>
  <si>
    <t/>
  </si>
  <si>
    <t>(0.04)</t>
  </si>
  <si>
    <t>(0.06)</t>
  </si>
  <si>
    <t>(0.06)</t>
  </si>
  <si>
    <t>(0.06)</t>
  </si>
  <si>
    <t>-0.03</t>
  </si>
  <si>
    <t>-0.06</t>
  </si>
  <si>
    <t>-0.09</t>
  </si>
  <si>
    <t>0.00</t>
  </si>
  <si>
    <t/>
  </si>
  <si>
    <t>(0.06)</t>
  </si>
  <si>
    <t>(0.11)</t>
  </si>
  <si>
    <t>-0.04</t>
  </si>
  <si>
    <t>-0.07</t>
  </si>
  <si>
    <t>-0.08</t>
  </si>
  <si>
    <t>-0.04</t>
  </si>
  <si>
    <t/>
  </si>
  <si>
    <t>(0.05)</t>
  </si>
  <si>
    <t>(0.07)</t>
  </si>
  <si>
    <t>(0.08)</t>
  </si>
  <si>
    <t>(0.08)</t>
  </si>
  <si>
    <t>0.00</t>
  </si>
  <si>
    <t>-0.10</t>
  </si>
  <si>
    <t>-0.06</t>
  </si>
  <si>
    <t>0.04</t>
  </si>
  <si>
    <t/>
  </si>
  <si>
    <t>(0.05)</t>
  </si>
  <si>
    <t>(0.06)</t>
  </si>
  <si>
    <t>(0.07)</t>
  </si>
  <si>
    <t>(0.07)</t>
  </si>
  <si>
    <t>0.11***</t>
  </si>
  <si>
    <t>0.16***</t>
  </si>
  <si>
    <t>0.24***</t>
  </si>
  <si>
    <t>0.13**</t>
  </si>
  <si>
    <t/>
  </si>
  <si>
    <t>(0.04)</t>
  </si>
  <si>
    <t>(0.06)</t>
  </si>
  <si>
    <t>(0.06)</t>
  </si>
  <si>
    <t>(0.06)</t>
  </si>
  <si>
    <t>-0.11*</t>
  </si>
  <si>
    <t>-0.00</t>
  </si>
  <si>
    <t>0.06</t>
  </si>
  <si>
    <t/>
  </si>
  <si>
    <t>(0.06)</t>
  </si>
  <si>
    <t>(0.09)</t>
  </si>
  <si>
    <t>(0.11)</t>
  </si>
  <si>
    <t>(0.10)</t>
  </si>
  <si>
    <t>-0.11**</t>
  </si>
  <si>
    <t>-0.06</t>
  </si>
  <si>
    <t>-0.02</t>
  </si>
  <si>
    <t/>
  </si>
  <si>
    <t>(0.05)</t>
  </si>
  <si>
    <t>(0.07)</t>
  </si>
  <si>
    <t>(0.08)</t>
  </si>
  <si>
    <t>(0.08)</t>
  </si>
  <si>
    <t>-0.06</t>
  </si>
  <si>
    <t>0.01</t>
  </si>
  <si>
    <t>0.04</t>
  </si>
  <si>
    <t/>
  </si>
  <si>
    <t>(0.04)</t>
  </si>
  <si>
    <t>(0.06)</t>
  </si>
  <si>
    <t>(0.07)</t>
  </si>
  <si>
    <t>(0.07)</t>
  </si>
  <si>
    <t>Constant</t>
  </si>
  <si>
    <t>0.84***</t>
  </si>
  <si>
    <t>0.51***</t>
  </si>
  <si>
    <t/>
  </si>
  <si>
    <t>(0.03)</t>
  </si>
  <si>
    <t>(0.04)</t>
  </si>
  <si>
    <t>(0.04)</t>
  </si>
  <si>
    <t>(0.04)</t>
  </si>
  <si>
    <t/>
  </si>
  <si>
    <t/>
  </si>
  <si>
    <t/>
  </si>
  <si>
    <t/>
  </si>
  <si>
    <t/>
  </si>
  <si>
    <t>Observations</t>
  </si>
  <si>
    <t>2,397</t>
  </si>
  <si>
    <t>2,293</t>
  </si>
  <si>
    <t>2,308</t>
  </si>
  <si>
    <t>2,262</t>
  </si>
  <si>
    <t>R-squared</t>
  </si>
  <si>
    <t>0.009</t>
  </si>
  <si>
    <t>0.017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</si>
  <si>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</si>
  <si>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</si>
  <si>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</si>
  <si>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</si>
  <si>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</si>
  <si>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</si>
  <si>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</si>
  <si>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</si>
  <si>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</si>
  <si>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</si>
  <si>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</si>
  <si>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</si>
  <si>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</si>
  <si>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Less than a tertiary education (=1)</t>
  </si>
  <si>
    <t>0.01</t>
  </si>
  <si>
    <t>0.02</t>
  </si>
  <si>
    <t>-0.03</t>
  </si>
  <si>
    <t>0.04</t>
  </si>
  <si>
    <t/>
  </si>
  <si>
    <t>(0.03)</t>
  </si>
  <si>
    <t>(0.04)</t>
  </si>
  <si>
    <t>(0.04)</t>
  </si>
  <si>
    <t>(0.04)</t>
  </si>
  <si>
    <t>0.03</t>
  </si>
  <si>
    <t>0.08**</t>
  </si>
  <si>
    <t>0.03</t>
  </si>
  <si>
    <t>0.04</t>
  </si>
  <si>
    <t/>
  </si>
  <si>
    <t>(0.03)</t>
  </si>
  <si>
    <t>(0.04)</t>
  </si>
  <si>
    <t>(0.04)</t>
  </si>
  <si>
    <t>(0.04)</t>
  </si>
  <si>
    <t>0.02</t>
  </si>
  <si>
    <t>-0.01</t>
  </si>
  <si>
    <t>-0.01</t>
  </si>
  <si>
    <t>0.04</t>
  </si>
  <si>
    <t/>
  </si>
  <si>
    <t>(0.03)</t>
  </si>
  <si>
    <t>(0.05)</t>
  </si>
  <si>
    <t>(0.05)</t>
  </si>
  <si>
    <t>(0.05)</t>
  </si>
  <si>
    <t>0.05*</t>
  </si>
  <si>
    <t>0.13***</t>
  </si>
  <si>
    <t>0.10**</t>
  </si>
  <si>
    <t>0.12***</t>
  </si>
  <si>
    <t/>
  </si>
  <si>
    <t>(0.03)</t>
  </si>
  <si>
    <t>(0.04)</t>
  </si>
  <si>
    <t>(0.04)</t>
  </si>
  <si>
    <t>(0.04)</t>
  </si>
  <si>
    <t>0.01</t>
  </si>
  <si>
    <t>0.03</t>
  </si>
  <si>
    <t>0.03</t>
  </si>
  <si>
    <t>0.06</t>
  </si>
  <si>
    <t/>
  </si>
  <si>
    <t>(0.03)</t>
  </si>
  <si>
    <t>(0.05)</t>
  </si>
  <si>
    <t>(0.05)</t>
  </si>
  <si>
    <t>(0.05)</t>
  </si>
  <si>
    <t>Constant</t>
  </si>
  <si>
    <t>0.86***</t>
  </si>
  <si>
    <t/>
  </si>
  <si>
    <t>(0.02)</t>
  </si>
  <si>
    <t>(0.03)</t>
  </si>
  <si>
    <t>(0.03)</t>
  </si>
  <si>
    <t>(0.03)</t>
  </si>
  <si>
    <t/>
  </si>
  <si>
    <t/>
  </si>
  <si>
    <t/>
  </si>
  <si>
    <t/>
  </si>
  <si>
    <t/>
  </si>
  <si>
    <t>Observations</t>
  </si>
  <si>
    <t>2,262</t>
  </si>
  <si>
    <t>R-squared</t>
  </si>
  <si>
    <t>0.007</t>
  </si>
  <si>
    <t>0.023</t>
  </si>
  <si>
    <t>0.013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</si>
  <si>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</si>
  <si>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</si>
  <si>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</si>
  <si>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</si>
  <si>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</si>
  <si>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</si>
  <si>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</si>
  <si>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</si>
  <si>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</si>
  <si>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</si>
  <si>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</si>
  <si>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</si>
  <si>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</si>
  <si>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Q1,Q2</t>
  </si>
  <si>
    <t>0.04</t>
  </si>
  <si>
    <t>0.02</t>
  </si>
  <si>
    <t>-0.01</t>
  </si>
  <si>
    <t>-0.03</t>
  </si>
  <si>
    <t/>
  </si>
  <si>
    <t>(0.04)</t>
  </si>
  <si>
    <t>(0.05)</t>
  </si>
  <si>
    <t>(0.05)</t>
  </si>
  <si>
    <t>(0.05)</t>
  </si>
  <si>
    <t>Q4,Q5</t>
  </si>
  <si>
    <t>0.06</t>
  </si>
  <si>
    <t>0.07</t>
  </si>
  <si>
    <t>0.03</t>
  </si>
  <si>
    <t>-0.09</t>
  </si>
  <si>
    <t/>
  </si>
  <si>
    <t>(0.04)</t>
  </si>
  <si>
    <t>(0.06)</t>
  </si>
  <si>
    <t>(0.06)</t>
  </si>
  <si>
    <t>(0.06)</t>
  </si>
  <si>
    <t>0.07</t>
  </si>
  <si>
    <t>-0.00</t>
  </si>
  <si>
    <t>0.07</t>
  </si>
  <si>
    <t>-0.09</t>
  </si>
  <si>
    <t/>
  </si>
  <si>
    <t>(0.04)</t>
  </si>
  <si>
    <t>(0.06)</t>
  </si>
  <si>
    <t>(0.06)</t>
  </si>
  <si>
    <t>(0.07)</t>
  </si>
  <si>
    <t>-0.03</t>
  </si>
  <si>
    <t>0.11</t>
  </si>
  <si>
    <t>-0.05</t>
  </si>
  <si>
    <t>0.21***</t>
  </si>
  <si>
    <t/>
  </si>
  <si>
    <t>(0.05)</t>
  </si>
  <si>
    <t>(0.07)</t>
  </si>
  <si>
    <t>(0.07)</t>
  </si>
  <si>
    <t>(0.07)</t>
  </si>
  <si>
    <t>-0.07</t>
  </si>
  <si>
    <t>0.04</t>
  </si>
  <si>
    <t>-0.01</t>
  </si>
  <si>
    <t/>
  </si>
  <si>
    <t>(0.06)</t>
  </si>
  <si>
    <t>(0.08)</t>
  </si>
  <si>
    <t>(0.08)</t>
  </si>
  <si>
    <t>(0.09)</t>
  </si>
  <si>
    <t>0.11***</t>
  </si>
  <si>
    <t>0.13**</t>
  </si>
  <si>
    <t>0.07</t>
  </si>
  <si>
    <t/>
  </si>
  <si>
    <t>(0.04)</t>
  </si>
  <si>
    <t>(0.06)</t>
  </si>
  <si>
    <t>(0.06)</t>
  </si>
  <si>
    <t>(0.07)</t>
  </si>
  <si>
    <t>-0.07</t>
  </si>
  <si>
    <t>0.07</t>
  </si>
  <si>
    <t>-0.01</t>
  </si>
  <si>
    <t/>
  </si>
  <si>
    <t>(0.05)</t>
  </si>
  <si>
    <t>(0.07)</t>
  </si>
  <si>
    <t>(0.07)</t>
  </si>
  <si>
    <t>(0.07)</t>
  </si>
  <si>
    <t>-0.10**</t>
  </si>
  <si>
    <t>-0.02</t>
  </si>
  <si>
    <t>0.00</t>
  </si>
  <si>
    <t>0.08</t>
  </si>
  <si>
    <t/>
  </si>
  <si>
    <t>(0.05)</t>
  </si>
  <si>
    <t>(0.08)</t>
  </si>
  <si>
    <t>(0.08)</t>
  </si>
  <si>
    <t>(0.09)</t>
  </si>
  <si>
    <t>Constant</t>
  </si>
  <si>
    <t>0.84***</t>
  </si>
  <si>
    <t>0.60***</t>
  </si>
  <si>
    <t/>
  </si>
  <si>
    <t>(0.03)</t>
  </si>
  <si>
    <t>(0.04)</t>
  </si>
  <si>
    <t>(0.05)</t>
  </si>
  <si>
    <t>(0.05)</t>
  </si>
  <si>
    <t/>
  </si>
  <si>
    <t/>
  </si>
  <si>
    <t/>
  </si>
  <si>
    <t/>
  </si>
  <si>
    <t/>
  </si>
  <si>
    <t>Observations</t>
  </si>
  <si>
    <t>R-squared</t>
  </si>
  <si>
    <t>0.006</t>
  </si>
  <si>
    <t>0.014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</si>
  <si>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</si>
  <si>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</si>
  <si>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</si>
  <si>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</si>
  <si>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</si>
  <si>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</si>
  <si>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</si>
  <si>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</si>
  <si>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</si>
  <si>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</si>
  <si>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</si>
  <si>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</si>
  <si>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</si>
  <si>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Subjective Q1,Q2</t>
  </si>
  <si>
    <t>0.01</t>
  </si>
  <si>
    <t>-0.02</t>
  </si>
  <si>
    <t>-0.04</t>
  </si>
  <si>
    <t>-0.01</t>
  </si>
  <si>
    <t/>
  </si>
  <si>
    <t>(0.02)</t>
  </si>
  <si>
    <t>(0.04)</t>
  </si>
  <si>
    <t>(0.04)</t>
  </si>
  <si>
    <t>(0.04)</t>
  </si>
  <si>
    <t>0.04*</t>
  </si>
  <si>
    <t>0.04</t>
  </si>
  <si>
    <t>-0.00</t>
  </si>
  <si>
    <t>0.02</t>
  </si>
  <si>
    <t/>
  </si>
  <si>
    <t>(0.02)</t>
  </si>
  <si>
    <t>(0.03)</t>
  </si>
  <si>
    <t>(0.03)</t>
  </si>
  <si>
    <t>(0.03)</t>
  </si>
  <si>
    <t>0.00</t>
  </si>
  <si>
    <t>0.07</t>
  </si>
  <si>
    <t>0.07</t>
  </si>
  <si>
    <t>0.10**</t>
  </si>
  <si>
    <t/>
  </si>
  <si>
    <t>(0.03)</t>
  </si>
  <si>
    <t>(0.05)</t>
  </si>
  <si>
    <t>(0.05)</t>
  </si>
  <si>
    <t>(0.05)</t>
  </si>
  <si>
    <t>0.06***</t>
  </si>
  <si>
    <t>0.14***</t>
  </si>
  <si>
    <t>0.14***</t>
  </si>
  <si>
    <t>0.15***</t>
  </si>
  <si>
    <t/>
  </si>
  <si>
    <t>(0.02)</t>
  </si>
  <si>
    <t>(0.03)</t>
  </si>
  <si>
    <t>(0.03)</t>
  </si>
  <si>
    <t>(0.03)</t>
  </si>
  <si>
    <t>-0.03</t>
  </si>
  <si>
    <t>0.02</t>
  </si>
  <si>
    <t>-0.04</t>
  </si>
  <si>
    <t>0.01</t>
  </si>
  <si>
    <t/>
  </si>
  <si>
    <t>(0.03)</t>
  </si>
  <si>
    <t>(0.05)</t>
  </si>
  <si>
    <t>(0.05)</t>
  </si>
  <si>
    <t>(0.05)</t>
  </si>
  <si>
    <t>Constant</t>
  </si>
  <si>
    <t>0.87***</t>
  </si>
  <si>
    <t>0.62***</t>
  </si>
  <si>
    <t>0.52***</t>
  </si>
  <si>
    <t/>
  </si>
  <si>
    <t>(0.02)</t>
  </si>
  <si>
    <t>(0.02)</t>
  </si>
  <si>
    <t>(0.02)</t>
  </si>
  <si>
    <t>(0.02)</t>
  </si>
  <si>
    <t/>
  </si>
  <si>
    <t/>
  </si>
  <si>
    <t/>
  </si>
  <si>
    <t/>
  </si>
  <si>
    <t/>
  </si>
  <si>
    <t>Observations</t>
  </si>
  <si>
    <t>2,373</t>
  </si>
  <si>
    <t>R-squared</t>
  </si>
  <si>
    <t>0.005</t>
  </si>
  <si>
    <t>0.022</t>
  </si>
  <si>
    <t>0.015</t>
  </si>
  <si>
    <t>0.019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</si>
  <si>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</si>
  <si>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</si>
  <si>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</si>
  <si>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</si>
  <si>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</si>
  <si>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</si>
  <si>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</si>
  <si>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</si>
  <si>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</si>
  <si>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</si>
  <si>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</si>
  <si>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</si>
  <si>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</si>
  <si>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-0.01</t>
  </si>
  <si>
    <t>-0.02</t>
  </si>
  <si>
    <t>-0.03</t>
  </si>
  <si>
    <t>-0.09**</t>
  </si>
  <si>
    <t/>
  </si>
  <si>
    <t>(0.03)</t>
  </si>
  <si>
    <t>(0.04)</t>
  </si>
  <si>
    <t>(0.04)</t>
  </si>
  <si>
    <t>(0.04)</t>
  </si>
  <si>
    <t>0.01</t>
  </si>
  <si>
    <t>0.12**</t>
  </si>
  <si>
    <t>0.00</t>
  </si>
  <si>
    <t>0.08</t>
  </si>
  <si>
    <t/>
  </si>
  <si>
    <t>(0.03)</t>
  </si>
  <si>
    <t>(0.05)</t>
  </si>
  <si>
    <t>(0.05)</t>
  </si>
  <si>
    <t>(0.05)</t>
  </si>
  <si>
    <t>0.04</t>
  </si>
  <si>
    <t>-0.06</t>
  </si>
  <si>
    <t>0.04</t>
  </si>
  <si>
    <t>-0.02</t>
  </si>
  <si>
    <t/>
  </si>
  <si>
    <t>(0.04)</t>
  </si>
  <si>
    <t>(0.05)</t>
  </si>
  <si>
    <t>(0.06)</t>
  </si>
  <si>
    <t>(0.06)</t>
  </si>
  <si>
    <t>0.05*</t>
  </si>
  <si>
    <t>0.10**</t>
  </si>
  <si>
    <t>0.15***</t>
  </si>
  <si>
    <t/>
  </si>
  <si>
    <t>(0.03)</t>
  </si>
  <si>
    <t>(0.04)</t>
  </si>
  <si>
    <t>(0.05)</t>
  </si>
  <si>
    <t>(0.05)</t>
  </si>
  <si>
    <t>-0.01</t>
  </si>
  <si>
    <t>-0.04</t>
  </si>
  <si>
    <t>0.02</t>
  </si>
  <si>
    <t>0.01</t>
  </si>
  <si>
    <t/>
  </si>
  <si>
    <t>(0.03)</t>
  </si>
  <si>
    <t>(0.05)</t>
  </si>
  <si>
    <t>(0.06)</t>
  </si>
  <si>
    <t>(0.06)</t>
  </si>
  <si>
    <t>Constant</t>
  </si>
  <si>
    <t>0.88***</t>
  </si>
  <si>
    <t>0.70***</t>
  </si>
  <si>
    <t>0.63***</t>
  </si>
  <si>
    <t>0.58***</t>
  </si>
  <si>
    <t/>
  </si>
  <si>
    <t>(0.02)</t>
  </si>
  <si>
    <t>(0.04)</t>
  </si>
  <si>
    <t>(0.04)</t>
  </si>
  <si>
    <t>(0.04)</t>
  </si>
  <si>
    <t/>
  </si>
  <si>
    <t/>
  </si>
  <si>
    <t/>
  </si>
  <si>
    <t/>
  </si>
  <si>
    <t/>
  </si>
  <si>
    <t>Observations</t>
  </si>
  <si>
    <t>R-squared</t>
  </si>
  <si>
    <t>0.005</t>
  </si>
  <si>
    <t>0.012</t>
  </si>
  <si>
    <t>0.024</t>
  </si>
  <si>
    <t>Note: The estimated standard errors are robust. *statistically significant at 10%, **statistically significant at 5%, ***statistically significant at 1%.</t>
  </si>
  <si>
    <r>
      <rPr>
        <b/>
        <sz val="11"/>
        <rFont val="Calibri"/>
        <family val="2"/>
      </rPr>
      <t>(1)</t>
    </r>
  </si>
  <si>
    <r>
      <rPr>
        <b/>
        <sz val="11"/>
        <rFont val="Calibri"/>
        <family val="2"/>
      </rPr>
      <t>(2)</t>
    </r>
  </si>
  <si>
    <r>
      <rPr>
        <b/>
        <sz val="11"/>
        <rFont val="Calibri"/>
        <family val="2"/>
      </rPr>
      <t>T-test</t>
    </r>
  </si>
  <si>
    <r>
      <rPr>
        <b/>
        <sz val="11"/>
        <rFont val="Calibri"/>
        <family val="2"/>
      </rPr>
      <t>Mean/SE</t>
    </r>
  </si>
  <si>
    <r>
      <rPr>
        <b/>
        <sz val="11"/>
        <rFont val="Calibri"/>
        <family val="2"/>
      </rPr>
      <t>Mean/SE</t>
    </r>
  </si>
  <si>
    <r>
      <rPr>
        <b/>
        <sz val="11"/>
        <rFont val="Calibri"/>
        <family val="2"/>
      </rPr>
      <t>(2)-(1)</t>
    </r>
  </si>
  <si>
    <r>
      <rPr>
        <b/>
        <sz val="11"/>
        <rFont val="Calibri"/>
        <family val="2"/>
        <scheme val="minor"/>
      </rPr>
      <t>Difference</t>
    </r>
  </si>
  <si>
    <r>
      <rPr>
        <sz val="11"/>
        <rFont val="Calibri"/>
        <family val="2"/>
        <scheme val="minor"/>
      </rPr>
      <t>0.07***</t>
    </r>
  </si>
  <si>
    <t>0.50</t>
  </si>
  <si>
    <t>0.01</t>
  </si>
  <si>
    <r>
      <rPr>
        <sz val="11"/>
        <rFont val="Calibri"/>
        <family val="2"/>
        <scheme val="minor"/>
      </rPr>
      <t>0.07</t>
    </r>
  </si>
  <si>
    <r>
      <rPr>
        <sz val="11"/>
        <rFont val="Calibri"/>
        <family val="2"/>
        <scheme val="minor"/>
      </rPr>
      <t>0.12***</t>
    </r>
  </si>
  <si>
    <t>0.01</t>
  </si>
  <si>
    <r>
      <rPr>
        <sz val="11"/>
        <rFont val="Calibri"/>
        <family val="2"/>
        <scheme val="minor"/>
      </rPr>
      <t>0.19***</t>
    </r>
  </si>
  <si>
    <t>0.42</t>
  </si>
  <si>
    <t>0.01</t>
  </si>
  <si>
    <r>
      <rPr>
        <sz val="11"/>
        <rFont val="Calibri"/>
        <family val="2"/>
        <scheme val="minor"/>
      </rPr>
      <t>0.52</t>
    </r>
  </si>
  <si>
    <t>0.50</t>
  </si>
  <si>
    <t>0.01</t>
  </si>
  <si>
    <r>
      <rPr>
        <sz val="11"/>
        <rFont val="Calibri"/>
        <family val="2"/>
        <scheme val="minor"/>
      </rPr>
      <t>0.12</t>
    </r>
  </si>
  <si>
    <t>0.01</t>
  </si>
  <si>
    <r>
      <rPr>
        <sz val="11"/>
        <rFont val="Calibri"/>
        <family val="2"/>
        <scheme val="minor"/>
      </rPr>
      <t>Less than a tertiary education (=1)</t>
    </r>
  </si>
  <si>
    <r>
      <rPr>
        <sz val="11"/>
        <rFont val="Calibri"/>
        <family val="2"/>
        <scheme val="minor"/>
      </rPr>
      <t>0.09***</t>
    </r>
  </si>
  <si>
    <t>0.45</t>
  </si>
  <si>
    <t>0.01</t>
  </si>
  <si>
    <r>
      <rPr>
        <sz val="11"/>
        <rFont val="Calibri"/>
        <family val="2"/>
        <scheme val="minor"/>
      </rPr>
      <t>Unemployed (=1)</t>
    </r>
  </si>
  <si>
    <r>
      <rPr>
        <sz val="11"/>
        <rFont val="Calibri"/>
        <family val="2"/>
        <scheme val="minor"/>
      </rPr>
      <t>0.14</t>
    </r>
  </si>
  <si>
    <r>
      <rPr>
        <sz val="11"/>
        <rFont val="Calibri"/>
        <family val="2"/>
        <scheme val="minor"/>
      </rPr>
      <t>0.02</t>
    </r>
  </si>
  <si>
    <r>
      <rPr>
        <sz val="11"/>
        <rFont val="Calibri"/>
        <family val="2"/>
        <scheme val="minor"/>
      </rPr>
      <t>-0.11***</t>
    </r>
  </si>
  <si>
    <t>0.01</t>
  </si>
  <si>
    <r>
      <rPr>
        <sz val="11"/>
        <rFont val="Calibri"/>
        <family val="2"/>
        <scheme val="minor"/>
      </rPr>
      <t>-0.01</t>
    </r>
  </si>
  <si>
    <t>0.04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</si>
  <si>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</si>
  <si>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</si>
  <si>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</si>
  <si>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</si>
  <si>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</si>
  <si>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</si>
  <si>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</si>
  <si>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</si>
  <si>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</si>
  <si>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</si>
  <si>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</si>
  <si>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</si>
  <si>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Unemployed (=1)</t>
  </si>
  <si>
    <t>-0.07*</t>
  </si>
  <si>
    <t>0.01</t>
  </si>
  <si>
    <t>-0.06</t>
  </si>
  <si>
    <t>-0.02</t>
  </si>
  <si>
    <t/>
  </si>
  <si>
    <t>(0.04)</t>
  </si>
  <si>
    <t>(0.05)</t>
  </si>
  <si>
    <t>(0.06)</t>
  </si>
  <si>
    <t>(0.06)</t>
  </si>
  <si>
    <t>0.03**</t>
  </si>
  <si>
    <t>0.09***</t>
  </si>
  <si>
    <t>0.03</t>
  </si>
  <si>
    <t>0.07**</t>
  </si>
  <si>
    <t/>
  </si>
  <si>
    <t>(0.02)</t>
  </si>
  <si>
    <t>(0.02)</t>
  </si>
  <si>
    <t>(0.03)</t>
  </si>
  <si>
    <t>(0.03)</t>
  </si>
  <si>
    <t>0.07</t>
  </si>
  <si>
    <t>-0.06</t>
  </si>
  <si>
    <t>-0.03</t>
  </si>
  <si>
    <t>-0.02</t>
  </si>
  <si>
    <t/>
  </si>
  <si>
    <t>(0.05)</t>
  </si>
  <si>
    <t>(0.07)</t>
  </si>
  <si>
    <t>(0.08)</t>
  </si>
  <si>
    <t>(0.08)</t>
  </si>
  <si>
    <t>0.04**</t>
  </si>
  <si>
    <t>0.16***</t>
  </si>
  <si>
    <t>0.12***</t>
  </si>
  <si>
    <t>0.16***</t>
  </si>
  <si>
    <t/>
  </si>
  <si>
    <t>(0.02)</t>
  </si>
  <si>
    <t>(0.02)</t>
  </si>
  <si>
    <t>(0.03)</t>
  </si>
  <si>
    <t>(0.03)</t>
  </si>
  <si>
    <t>Unemployed*Informative video</t>
  </si>
  <si>
    <t>0.08</t>
  </si>
  <si>
    <t>-0.02</t>
  </si>
  <si>
    <t>-0.00</t>
  </si>
  <si>
    <t>-0.00</t>
  </si>
  <si>
    <t/>
  </si>
  <si>
    <t>(0.05)</t>
  </si>
  <si>
    <t>(0.07)</t>
  </si>
  <si>
    <t>(0.07)</t>
  </si>
  <si>
    <t>(0.08)</t>
  </si>
  <si>
    <t>Constant</t>
  </si>
  <si>
    <t>0.88***</t>
  </si>
  <si>
    <t>0.68***</t>
  </si>
  <si>
    <t>0.61***</t>
  </si>
  <si>
    <t>0.52***</t>
  </si>
  <si>
    <t/>
  </si>
  <si>
    <t>(0.01)</t>
  </si>
  <si>
    <t>(0.02)</t>
  </si>
  <si>
    <t>(0.02)</t>
  </si>
  <si>
    <t>(0.02)</t>
  </si>
  <si>
    <t/>
  </si>
  <si>
    <t/>
  </si>
  <si>
    <t/>
  </si>
  <si>
    <t/>
  </si>
  <si>
    <t/>
  </si>
  <si>
    <t>Observations</t>
  </si>
  <si>
    <t>R-squared</t>
  </si>
  <si>
    <t>0.007</t>
  </si>
  <si>
    <t>0.022</t>
  </si>
  <si>
    <t>0.015</t>
  </si>
  <si>
    <t>0.017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</si>
  <si>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</si>
  <si>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</si>
  <si>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t>Economic factors</t>
  </si>
  <si>
    <t/>
  </si>
  <si>
    <t>The government should give migrants work permits (1)</t>
  </si>
  <si>
    <t>Migrants contribute to the country’s economy (2)</t>
  </si>
  <si>
    <t>Migrants do not come to compete with the local population for jobs (3)</t>
  </si>
  <si>
    <t>Migrants are not a burden on the state (4)</t>
  </si>
  <si>
    <t/>
  </si>
  <si>
    <t/>
  </si>
  <si>
    <t/>
  </si>
  <si>
    <t/>
  </si>
  <si>
    <t/>
  </si>
  <si>
    <t>Left-wing</t>
  </si>
  <si>
    <t>0.02</t>
  </si>
  <si>
    <t>0.02</t>
  </si>
  <si>
    <t>0.07*</t>
  </si>
  <si>
    <t>0.03</t>
  </si>
  <si>
    <t/>
  </si>
  <si>
    <t>(0.03)</t>
  </si>
  <si>
    <t>(0.04)</t>
  </si>
  <si>
    <t>(0.04)</t>
  </si>
  <si>
    <t>(0.04)</t>
  </si>
  <si>
    <t>Right-wing</t>
  </si>
  <si>
    <t>-0.08**</t>
  </si>
  <si>
    <t>-0.09*</t>
  </si>
  <si>
    <t>-0.05</t>
  </si>
  <si>
    <t>-0.13***</t>
  </si>
  <si>
    <t/>
  </si>
  <si>
    <t>(0.03)</t>
  </si>
  <si>
    <t>(0.05)</t>
  </si>
  <si>
    <t>(0.05)</t>
  </si>
  <si>
    <t>(0.05)</t>
  </si>
  <si>
    <t>0.02</t>
  </si>
  <si>
    <t>0.07**</t>
  </si>
  <si>
    <t>0.04</t>
  </si>
  <si>
    <t>0.06*</t>
  </si>
  <si>
    <t/>
  </si>
  <si>
    <t>(0.02)</t>
  </si>
  <si>
    <t>(0.03)</t>
  </si>
  <si>
    <t>(0.04)</t>
  </si>
  <si>
    <t>(0.04)</t>
  </si>
  <si>
    <t>0.00</t>
  </si>
  <si>
    <t>-0.00</t>
  </si>
  <si>
    <t>-0.09</t>
  </si>
  <si>
    <t>-0.02</t>
  </si>
  <si>
    <t/>
  </si>
  <si>
    <t>(0.03)</t>
  </si>
  <si>
    <t>(0.05)</t>
  </si>
  <si>
    <t>(0.06)</t>
  </si>
  <si>
    <t>(0.06)</t>
  </si>
  <si>
    <t>0.04</t>
  </si>
  <si>
    <t>-0.03</t>
  </si>
  <si>
    <t>-0.03</t>
  </si>
  <si>
    <t>-0.01</t>
  </si>
  <si>
    <t/>
  </si>
  <si>
    <t>(0.05)</t>
  </si>
  <si>
    <t>(0.06)</t>
  </si>
  <si>
    <t>(0.07)</t>
  </si>
  <si>
    <t>(0.07)</t>
  </si>
  <si>
    <t>0.04**</t>
  </si>
  <si>
    <t>0.12***</t>
  </si>
  <si>
    <t>0.13***</t>
  </si>
  <si>
    <t>0.16***</t>
  </si>
  <si>
    <t/>
  </si>
  <si>
    <t>(0.02)</t>
  </si>
  <si>
    <t>(0.03)</t>
  </si>
  <si>
    <t>(0.04)</t>
  </si>
  <si>
    <t>(0.04)</t>
  </si>
  <si>
    <t>-0.02</t>
  </si>
  <si>
    <t>0.02</t>
  </si>
  <si>
    <t>-0.06</t>
  </si>
  <si>
    <t>-0.07</t>
  </si>
  <si>
    <t/>
  </si>
  <si>
    <t>(0.03)</t>
  </si>
  <si>
    <t>(0.05)</t>
  </si>
  <si>
    <t>(0.06)</t>
  </si>
  <si>
    <t>(0.06)</t>
  </si>
  <si>
    <t>0.05</t>
  </si>
  <si>
    <t>0.09</t>
  </si>
  <si>
    <t>-0.00</t>
  </si>
  <si>
    <t>0.06</t>
  </si>
  <si>
    <t/>
  </si>
  <si>
    <t>(0.04)</t>
  </si>
  <si>
    <t>(0.06)</t>
  </si>
  <si>
    <t>(0.06)</t>
  </si>
  <si>
    <t>(0.06)</t>
  </si>
  <si>
    <t>Constant</t>
  </si>
  <si>
    <t>0.89***</t>
  </si>
  <si>
    <t>0.71***</t>
  </si>
  <si>
    <t>0.60***</t>
  </si>
  <si>
    <t/>
  </si>
  <si>
    <t>(0.02)</t>
  </si>
  <si>
    <t>(0.02)</t>
  </si>
  <si>
    <t>(0.03)</t>
  </si>
  <si>
    <t>(0.03)</t>
  </si>
  <si>
    <t/>
  </si>
  <si>
    <t/>
  </si>
  <si>
    <t/>
  </si>
  <si>
    <t/>
  </si>
  <si>
    <t/>
  </si>
  <si>
    <t>Observations</t>
  </si>
  <si>
    <t>2,212</t>
  </si>
  <si>
    <t>R-squared</t>
  </si>
  <si>
    <t>0.013</t>
  </si>
  <si>
    <t>0.015</t>
  </si>
  <si>
    <t>0.027</t>
  </si>
  <si>
    <t>Note: The estimated standard errors are robust.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</si>
  <si>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</si>
  <si>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</si>
  <si>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/>
  </si>
  <si>
    <t/>
  </si>
  <si>
    <t/>
  </si>
  <si>
    <t/>
  </si>
  <si>
    <t>0.07**</t>
  </si>
  <si>
    <t>0.10***</t>
  </si>
  <si>
    <t/>
  </si>
  <si>
    <t>(0.03)</t>
  </si>
  <si>
    <t>(0.02)</t>
  </si>
  <si>
    <t>0.19***</t>
  </si>
  <si>
    <t>0.17***</t>
  </si>
  <si>
    <t/>
  </si>
  <si>
    <t>(0.03)</t>
  </si>
  <si>
    <t>(0.02)</t>
  </si>
  <si>
    <t>Constant</t>
  </si>
  <si>
    <t>0.51***</t>
  </si>
  <si>
    <t>0.63***</t>
  </si>
  <si>
    <t/>
  </si>
  <si>
    <t>(0.02)</t>
  </si>
  <si>
    <t>(0.02)</t>
  </si>
  <si>
    <t/>
  </si>
  <si>
    <t/>
  </si>
  <si>
    <t/>
  </si>
  <si>
    <t>Observations</t>
  </si>
  <si>
    <t>2,270</t>
  </si>
  <si>
    <t>R-squared</t>
  </si>
  <si>
    <t>0.024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</si>
  <si>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</si>
  <si>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</si>
  <si>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</si>
  <si>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</si>
  <si>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</si>
  <si>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</si>
  <si>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</si>
  <si>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</si>
  <si>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</si>
  <si>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</si>
  <si>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Female</t>
  </si>
  <si>
    <t>0.02</t>
  </si>
  <si>
    <t>-0.03</t>
  </si>
  <si>
    <t/>
  </si>
  <si>
    <t>(0.04)</t>
  </si>
  <si>
    <t>(0.04)</t>
  </si>
  <si>
    <t>0.09***</t>
  </si>
  <si>
    <t>0.13***</t>
  </si>
  <si>
    <t/>
  </si>
  <si>
    <t>(0.04)</t>
  </si>
  <si>
    <t>(0.03)</t>
  </si>
  <si>
    <t>-0.07</t>
  </si>
  <si>
    <t>-0.07</t>
  </si>
  <si>
    <t/>
  </si>
  <si>
    <t>(0.05)</t>
  </si>
  <si>
    <t>(0.05)</t>
  </si>
  <si>
    <t>0.19***</t>
  </si>
  <si>
    <t>0.15***</t>
  </si>
  <si>
    <t/>
  </si>
  <si>
    <t>(0.03)</t>
  </si>
  <si>
    <t>(0.03)</t>
  </si>
  <si>
    <t>0.00</t>
  </si>
  <si>
    <t>0.06</t>
  </si>
  <si>
    <t/>
  </si>
  <si>
    <t>(0.05)</t>
  </si>
  <si>
    <t>(0.05)</t>
  </si>
  <si>
    <t>Constant</t>
  </si>
  <si>
    <t>0.51***</t>
  </si>
  <si>
    <t/>
  </si>
  <si>
    <t>(0.02)</t>
  </si>
  <si>
    <t>(0.02)</t>
  </si>
  <si>
    <t/>
  </si>
  <si>
    <t/>
  </si>
  <si>
    <t/>
  </si>
  <si>
    <t>Observations</t>
  </si>
  <si>
    <t>R-squared</t>
  </si>
  <si>
    <t>0.026</t>
  </si>
  <si>
    <t>0.030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</si>
  <si>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</si>
  <si>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</si>
  <si>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age group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</si>
  <si>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</si>
  <si>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</si>
  <si>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</si>
  <si>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</si>
  <si>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</si>
  <si>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</si>
  <si>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</si>
  <si>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18- to 25-year-olds</t>
  </si>
  <si>
    <t>0.10</t>
  </si>
  <si>
    <t/>
  </si>
  <si>
    <t>(0.08)</t>
  </si>
  <si>
    <t>(0.07)</t>
  </si>
  <si>
    <t>26- to 45-year-olds</t>
  </si>
  <si>
    <t>0.13**</t>
  </si>
  <si>
    <t/>
  </si>
  <si>
    <t>(0.06)</t>
  </si>
  <si>
    <t>(0.06)</t>
  </si>
  <si>
    <t>46- to 64-year-olds</t>
  </si>
  <si>
    <t>0.06</t>
  </si>
  <si>
    <t>0.04</t>
  </si>
  <si>
    <t/>
  </si>
  <si>
    <t>(0.05)</t>
  </si>
  <si>
    <t>(0.05)</t>
  </si>
  <si>
    <t>0.11*</t>
  </si>
  <si>
    <t>0.12**</t>
  </si>
  <si>
    <t/>
  </si>
  <si>
    <t>(0.06)</t>
  </si>
  <si>
    <t>(0.06)</t>
  </si>
  <si>
    <t>-0.05</t>
  </si>
  <si>
    <t/>
  </si>
  <si>
    <t>(0.09)</t>
  </si>
  <si>
    <t>-0.03</t>
  </si>
  <si>
    <t>-0.03</t>
  </si>
  <si>
    <t/>
  </si>
  <si>
    <t>(0.08)</t>
  </si>
  <si>
    <t>(0.08)</t>
  </si>
  <si>
    <t>-0.07</t>
  </si>
  <si>
    <t>-0.01</t>
  </si>
  <si>
    <t/>
  </si>
  <si>
    <t>(0.07)</t>
  </si>
  <si>
    <t>(0.07)</t>
  </si>
  <si>
    <t>0.14**</t>
  </si>
  <si>
    <t/>
  </si>
  <si>
    <t>(0.06)</t>
  </si>
  <si>
    <t>(0.06)</t>
  </si>
  <si>
    <t>0.05</t>
  </si>
  <si>
    <t/>
  </si>
  <si>
    <t>(0.11)</t>
  </si>
  <si>
    <t>(0.09)</t>
  </si>
  <si>
    <t>-0.11</t>
  </si>
  <si>
    <t>0.00</t>
  </si>
  <si>
    <t/>
  </si>
  <si>
    <t>(0.08)</t>
  </si>
  <si>
    <t>(0.07)</t>
  </si>
  <si>
    <t>-0.03</t>
  </si>
  <si>
    <t>0.06</t>
  </si>
  <si>
    <t/>
  </si>
  <si>
    <t>(0.07)</t>
  </si>
  <si>
    <t>(0.07)</t>
  </si>
  <si>
    <t>Constant</t>
  </si>
  <si>
    <t>0.56***</t>
  </si>
  <si>
    <t/>
  </si>
  <si>
    <t>(0.04)</t>
  </si>
  <si>
    <t>(0.04)</t>
  </si>
  <si>
    <t/>
  </si>
  <si>
    <t/>
  </si>
  <si>
    <t/>
  </si>
  <si>
    <t>Observations</t>
  </si>
  <si>
    <t>2,186</t>
  </si>
  <si>
    <t>2,270</t>
  </si>
  <si>
    <t>R-squared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</si>
  <si>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</si>
  <si>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</si>
  <si>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less than a tertiary education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</si>
  <si>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</si>
  <si>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</si>
  <si>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</si>
  <si>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</si>
  <si>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</si>
  <si>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</si>
  <si>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</si>
  <si>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Less than a tertiary education (=1)</t>
  </si>
  <si>
    <t>0.05</t>
  </si>
  <si>
    <t>0.05</t>
  </si>
  <si>
    <t/>
  </si>
  <si>
    <t>(0.04)</t>
  </si>
  <si>
    <t>(0.04)</t>
  </si>
  <si>
    <t>0.11**</t>
  </si>
  <si>
    <t>0.10**</t>
  </si>
  <si>
    <t/>
  </si>
  <si>
    <t>(0.04)</t>
  </si>
  <si>
    <t>(0.04)</t>
  </si>
  <si>
    <t>-0.07</t>
  </si>
  <si>
    <t>-0.00</t>
  </si>
  <si>
    <t/>
  </si>
  <si>
    <t>(0.05)</t>
  </si>
  <si>
    <t>(0.05)</t>
  </si>
  <si>
    <t>0.15***</t>
  </si>
  <si>
    <t>0.16***</t>
  </si>
  <si>
    <t/>
  </si>
  <si>
    <t>(0.04)</t>
  </si>
  <si>
    <t>(0.04)</t>
  </si>
  <si>
    <t>0.05</t>
  </si>
  <si>
    <t>0.01</t>
  </si>
  <si>
    <t/>
  </si>
  <si>
    <t>(0.05)</t>
  </si>
  <si>
    <t>(0.05)</t>
  </si>
  <si>
    <t>Constant</t>
  </si>
  <si>
    <t>0.49***</t>
  </si>
  <si>
    <t>0.60***</t>
  </si>
  <si>
    <t/>
  </si>
  <si>
    <t>(0.03)</t>
  </si>
  <si>
    <t>(0.03)</t>
  </si>
  <si>
    <t/>
  </si>
  <si>
    <t/>
  </si>
  <si>
    <t/>
  </si>
  <si>
    <t>Observations</t>
  </si>
  <si>
    <t>R-squared</t>
  </si>
  <si>
    <t>0.029</t>
  </si>
  <si>
    <t>0.026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</si>
  <si>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</si>
  <si>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</si>
  <si>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objective income quintile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</si>
  <si>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</si>
  <si>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</si>
  <si>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</si>
  <si>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</si>
  <si>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</si>
  <si>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</si>
  <si>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</si>
  <si>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Q1,Q2</t>
  </si>
  <si>
    <t>-0.03</t>
  </si>
  <si>
    <t>0.02</t>
  </si>
  <si>
    <t/>
  </si>
  <si>
    <t>(0.05)</t>
  </si>
  <si>
    <t>(0.05)</t>
  </si>
  <si>
    <t>Q4,Q5</t>
  </si>
  <si>
    <t>-0.01</t>
  </si>
  <si>
    <t>0.09</t>
  </si>
  <si>
    <t/>
  </si>
  <si>
    <t>(0.06)</t>
  </si>
  <si>
    <t>(0.06)</t>
  </si>
  <si>
    <t>-0.02</t>
  </si>
  <si>
    <t>0.07</t>
  </si>
  <si>
    <t/>
  </si>
  <si>
    <t>(0.07)</t>
  </si>
  <si>
    <t>(0.06)</t>
  </si>
  <si>
    <t>0.10</t>
  </si>
  <si>
    <t>0.05</t>
  </si>
  <si>
    <t/>
  </si>
  <si>
    <t>(0.08)</t>
  </si>
  <si>
    <t>(0.07)</t>
  </si>
  <si>
    <t>0.13</t>
  </si>
  <si>
    <t>-0.02</t>
  </si>
  <si>
    <t/>
  </si>
  <si>
    <t>(0.09)</t>
  </si>
  <si>
    <t>(0.08)</t>
  </si>
  <si>
    <t>0.14**</t>
  </si>
  <si>
    <t>0.15**</t>
  </si>
  <si>
    <t/>
  </si>
  <si>
    <t>(0.07)</t>
  </si>
  <si>
    <t>(0.06)</t>
  </si>
  <si>
    <t>0.07</t>
  </si>
  <si>
    <t>0.04</t>
  </si>
  <si>
    <t/>
  </si>
  <si>
    <t>(0.07)</t>
  </si>
  <si>
    <t>(0.07)</t>
  </si>
  <si>
    <t>0.04</t>
  </si>
  <si>
    <t>-0.05</t>
  </si>
  <si>
    <t/>
  </si>
  <si>
    <t>(0.09)</t>
  </si>
  <si>
    <t>(0.08)</t>
  </si>
  <si>
    <t>Constant</t>
  </si>
  <si>
    <t>0.54***</t>
  </si>
  <si>
    <t>0.60***</t>
  </si>
  <si>
    <t/>
  </si>
  <si>
    <t>(0.05)</t>
  </si>
  <si>
    <t>(0.05)</t>
  </si>
  <si>
    <t/>
  </si>
  <si>
    <t/>
  </si>
  <si>
    <t/>
  </si>
  <si>
    <t>Observations</t>
  </si>
  <si>
    <t>R-squared</t>
  </si>
  <si>
    <t>0.028</t>
  </si>
  <si>
    <t>0.028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</si>
  <si>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</si>
  <si>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</si>
  <si>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subjective income quintile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</si>
  <si>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</si>
  <si>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</si>
  <si>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</si>
  <si>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</si>
  <si>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</si>
  <si>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</si>
  <si>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</si>
  <si>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Subjective Q1,Q2</t>
  </si>
  <si>
    <t>-0.02</t>
  </si>
  <si>
    <t>0.01</t>
  </si>
  <si>
    <t/>
  </si>
  <si>
    <t>(0.04)</t>
  </si>
  <si>
    <t>(0.04)</t>
  </si>
  <si>
    <t>0.04</t>
  </si>
  <si>
    <t>0.08***</t>
  </si>
  <si>
    <t/>
  </si>
  <si>
    <t>(0.03)</t>
  </si>
  <si>
    <t>(0.03)</t>
  </si>
  <si>
    <t>0.08</t>
  </si>
  <si>
    <t>0.03</t>
  </si>
  <si>
    <t/>
  </si>
  <si>
    <t>(0.05)</t>
  </si>
  <si>
    <t>(0.05)</t>
  </si>
  <si>
    <t>0.18***</t>
  </si>
  <si>
    <t>0.18***</t>
  </si>
  <si>
    <t/>
  </si>
  <si>
    <t>(0.03)</t>
  </si>
  <si>
    <t>(0.03)</t>
  </si>
  <si>
    <t>0.01</t>
  </si>
  <si>
    <t>-0.02</t>
  </si>
  <si>
    <t/>
  </si>
  <si>
    <t>(0.05)</t>
  </si>
  <si>
    <t>(0.05)</t>
  </si>
  <si>
    <t>Constant</t>
  </si>
  <si>
    <t>0.52***</t>
  </si>
  <si>
    <t>0.63***</t>
  </si>
  <si>
    <t/>
  </si>
  <si>
    <t>(0.02)</t>
  </si>
  <si>
    <t>(0.02)</t>
  </si>
  <si>
    <t/>
  </si>
  <si>
    <t/>
  </si>
  <si>
    <t/>
  </si>
  <si>
    <t>Observations</t>
  </si>
  <si>
    <t>R-squared</t>
  </si>
  <si>
    <t>0.026</t>
  </si>
  <si>
    <t>0.024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</si>
  <si>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</si>
  <si>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</si>
  <si>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</si>
  <si>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</si>
  <si>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</si>
  <si>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</si>
  <si>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</si>
  <si>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</si>
  <si>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</si>
  <si>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</si>
  <si>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Has children (=1)</t>
  </si>
  <si>
    <t>-0.02</t>
  </si>
  <si>
    <t>-0.02</t>
  </si>
  <si>
    <t/>
  </si>
  <si>
    <t>(0.05)</t>
  </si>
  <si>
    <t>(0.04)</t>
  </si>
  <si>
    <t>0.06</t>
  </si>
  <si>
    <t>0.16***</t>
  </si>
  <si>
    <t/>
  </si>
  <si>
    <t>(0.06)</t>
  </si>
  <si>
    <t>(0.05)</t>
  </si>
  <si>
    <t>0.00</t>
  </si>
  <si>
    <t>-0.08</t>
  </si>
  <si>
    <t/>
  </si>
  <si>
    <t>(0.06)</t>
  </si>
  <si>
    <t>(0.06)</t>
  </si>
  <si>
    <t>0.16***</t>
  </si>
  <si>
    <t>0.17***</t>
  </si>
  <si>
    <t/>
  </si>
  <si>
    <t>(0.05)</t>
  </si>
  <si>
    <t>(0.05)</t>
  </si>
  <si>
    <t>0.03</t>
  </si>
  <si>
    <t>-0.01</t>
  </si>
  <si>
    <t/>
  </si>
  <si>
    <t>(0.06)</t>
  </si>
  <si>
    <t>(0.05)</t>
  </si>
  <si>
    <t>Constant</t>
  </si>
  <si>
    <t/>
  </si>
  <si>
    <t>(0.04)</t>
  </si>
  <si>
    <t>(0.04)</t>
  </si>
  <si>
    <t/>
  </si>
  <si>
    <t/>
  </si>
  <si>
    <t/>
  </si>
  <si>
    <t>Observations</t>
  </si>
  <si>
    <t>R-squared</t>
  </si>
  <si>
    <t>0.025</t>
  </si>
  <si>
    <t>0.027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</si>
  <si>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</si>
  <si>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</si>
  <si>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unemployment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</si>
  <si>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</si>
  <si>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</si>
  <si>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</si>
  <si>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</si>
  <si>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</si>
  <si>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</si>
  <si>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</si>
  <si>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Unemployed (=1)</t>
  </si>
  <si>
    <t>-0.06</t>
  </si>
  <si>
    <t>-0.03</t>
  </si>
  <si>
    <t/>
  </si>
  <si>
    <t>(0.06)</t>
  </si>
  <si>
    <t>(0.06)</t>
  </si>
  <si>
    <t>0.06**</t>
  </si>
  <si>
    <t>0.10***</t>
  </si>
  <si>
    <t/>
  </si>
  <si>
    <t>(0.03)</t>
  </si>
  <si>
    <t>(0.03)</t>
  </si>
  <si>
    <t>0.07</t>
  </si>
  <si>
    <t>-0.03</t>
  </si>
  <si>
    <t/>
  </si>
  <si>
    <t>(0.08)</t>
  </si>
  <si>
    <t>(0.07)</t>
  </si>
  <si>
    <t>0.19***</t>
  </si>
  <si>
    <t>0.16***</t>
  </si>
  <si>
    <t/>
  </si>
  <si>
    <t>(0.03)</t>
  </si>
  <si>
    <t>(0.02)</t>
  </si>
  <si>
    <t>Unemployed*Informative video</t>
  </si>
  <si>
    <t>0.00</t>
  </si>
  <si>
    <t>0.04</t>
  </si>
  <si>
    <t/>
  </si>
  <si>
    <t>(0.08)</t>
  </si>
  <si>
    <t>(0.07)</t>
  </si>
  <si>
    <t>Constant</t>
  </si>
  <si>
    <t>0.52***</t>
  </si>
  <si>
    <t>0.64***</t>
  </si>
  <si>
    <t/>
  </si>
  <si>
    <t>(0.02)</t>
  </si>
  <si>
    <t>(0.02)</t>
  </si>
  <si>
    <t/>
  </si>
  <si>
    <t/>
  </si>
  <si>
    <t/>
  </si>
  <si>
    <t>Observations</t>
  </si>
  <si>
    <t>R-squared</t>
  </si>
  <si>
    <t>0.027</t>
  </si>
  <si>
    <t>0.023</t>
  </si>
  <si>
    <t>Note: Estimated standard errors, country-level clusters. *Statistically significant at 10%, **statistically significant at 5%, ***statistically significant at 1%.</t>
  </si>
  <si>
    <t>Migrants living in the respondent’s country</t>
  </si>
  <si>
    <t>Having a migrant as a neighbor</t>
  </si>
  <si>
    <t>A migrant marrying a close relative</t>
  </si>
  <si>
    <t>Economic factors</t>
  </si>
  <si>
    <t>Sociotropic factors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</si>
  <si>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</si>
  <si>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political ideology as the interaction term</t>
    </r>
  </si>
  <si>
    <t>Sociotropic factors</t>
  </si>
  <si>
    <t/>
  </si>
  <si>
    <t>Migrants contribute more to the country than they get back from it (1)</t>
  </si>
  <si>
    <t>Migrants improve society by bringing new ideas and culture (2)</t>
  </si>
  <si>
    <t/>
  </si>
  <si>
    <t/>
  </si>
  <si>
    <t/>
  </si>
  <si>
    <t>Left-wing</t>
  </si>
  <si>
    <t>0.05</t>
  </si>
  <si>
    <t>0.07*</t>
  </si>
  <si>
    <t/>
  </si>
  <si>
    <t>(0.05)</t>
  </si>
  <si>
    <t>(0.04)</t>
  </si>
  <si>
    <t>Right-wing</t>
  </si>
  <si>
    <t>-0.09*</t>
  </si>
  <si>
    <t>-0.04</t>
  </si>
  <si>
    <t/>
  </si>
  <si>
    <t>(0.05)</t>
  </si>
  <si>
    <t>(0.05)</t>
  </si>
  <si>
    <t>0.05</t>
  </si>
  <si>
    <t>0.14***</t>
  </si>
  <si>
    <t/>
  </si>
  <si>
    <t>(0.04)</t>
  </si>
  <si>
    <t>(0.04)</t>
  </si>
  <si>
    <t>0.03</t>
  </si>
  <si>
    <t>-0.09</t>
  </si>
  <si>
    <t/>
  </si>
  <si>
    <t>(0.06)</t>
  </si>
  <si>
    <t>(0.06)</t>
  </si>
  <si>
    <t>0.04</t>
  </si>
  <si>
    <t>-0.07</t>
  </si>
  <si>
    <t/>
  </si>
  <si>
    <t>(0.07)</t>
  </si>
  <si>
    <t>(0.06)</t>
  </si>
  <si>
    <t>0.18***</t>
  </si>
  <si>
    <t>0.18***</t>
  </si>
  <si>
    <t/>
  </si>
  <si>
    <t>(0.04)</t>
  </si>
  <si>
    <t>(0.03)</t>
  </si>
  <si>
    <t>-0.02</t>
  </si>
  <si>
    <t>-0.05</t>
  </si>
  <si>
    <t/>
  </si>
  <si>
    <t>(0.06)</t>
  </si>
  <si>
    <t>(0.06)</t>
  </si>
  <si>
    <t>0.08</t>
  </si>
  <si>
    <t>0.04</t>
  </si>
  <si>
    <t/>
  </si>
  <si>
    <t>(0.07)</t>
  </si>
  <si>
    <t>(0.06)</t>
  </si>
  <si>
    <t>Constant</t>
  </si>
  <si>
    <t>0.53***</t>
  </si>
  <si>
    <t>0.62***</t>
  </si>
  <si>
    <t/>
  </si>
  <si>
    <t>(0.03)</t>
  </si>
  <si>
    <t>(0.03)</t>
  </si>
  <si>
    <t/>
  </si>
  <si>
    <t/>
  </si>
  <si>
    <t/>
  </si>
  <si>
    <t>Observations</t>
  </si>
  <si>
    <t>R-squared</t>
  </si>
  <si>
    <t>0.032</t>
  </si>
  <si>
    <t>0.032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</si>
  <si>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</si>
  <si>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</si>
  <si>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</t>
    </r>
  </si>
  <si>
    <t>Social stigma</t>
  </si>
  <si>
    <t/>
  </si>
  <si>
    <t/>
  </si>
  <si>
    <t/>
  </si>
  <si>
    <t/>
  </si>
  <si>
    <t>0.04</t>
  </si>
  <si>
    <t>0.05**</t>
  </si>
  <si>
    <t/>
  </si>
  <si>
    <t>(0.03)</t>
  </si>
  <si>
    <t>(0.02)</t>
  </si>
  <si>
    <t>0.18***</t>
  </si>
  <si>
    <t>0.07***</t>
  </si>
  <si>
    <t/>
  </si>
  <si>
    <t>(0.02)</t>
  </si>
  <si>
    <t>(0.02)</t>
  </si>
  <si>
    <t>Constant</t>
  </si>
  <si>
    <t>0.58***</t>
  </si>
  <si>
    <t>0.73***</t>
  </si>
  <si>
    <t/>
  </si>
  <si>
    <t>(0.02)</t>
  </si>
  <si>
    <t>(0.02)</t>
  </si>
  <si>
    <t/>
  </si>
  <si>
    <t/>
  </si>
  <si>
    <t/>
  </si>
  <si>
    <t>Observations</t>
  </si>
  <si>
    <t>R-squared</t>
  </si>
  <si>
    <t>0.026</t>
  </si>
  <si>
    <t>0.006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</si>
  <si>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</si>
  <si>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</si>
  <si>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</si>
  <si>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</si>
  <si>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</si>
  <si>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</si>
  <si>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</si>
  <si>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</si>
  <si>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</si>
  <si>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Female</t>
  </si>
  <si>
    <t>0.02</t>
  </si>
  <si>
    <t>-0.02</t>
  </si>
  <si>
    <t/>
  </si>
  <si>
    <t>(0.04)</t>
  </si>
  <si>
    <t>(0.03)</t>
  </si>
  <si>
    <t>0.08**</t>
  </si>
  <si>
    <t>0.06**</t>
  </si>
  <si>
    <t/>
  </si>
  <si>
    <t>(0.03)</t>
  </si>
  <si>
    <t>(0.03)</t>
  </si>
  <si>
    <t>-0.07</t>
  </si>
  <si>
    <t>-0.02</t>
  </si>
  <si>
    <t/>
  </si>
  <si>
    <t>(0.05)</t>
  </si>
  <si>
    <t>(0.05)</t>
  </si>
  <si>
    <t>0.18***</t>
  </si>
  <si>
    <t>0.09***</t>
  </si>
  <si>
    <t/>
  </si>
  <si>
    <t>(0.03)</t>
  </si>
  <si>
    <t>(0.03)</t>
  </si>
  <si>
    <t>0.00</t>
  </si>
  <si>
    <t>-0.04</t>
  </si>
  <si>
    <t/>
  </si>
  <si>
    <t>(0.05)</t>
  </si>
  <si>
    <t>(0.05)</t>
  </si>
  <si>
    <t>Constant</t>
  </si>
  <si>
    <t>0.74***</t>
  </si>
  <si>
    <t/>
  </si>
  <si>
    <t>(0.02)</t>
  </si>
  <si>
    <t>(0.02)</t>
  </si>
  <si>
    <t/>
  </si>
  <si>
    <t/>
  </si>
  <si>
    <t/>
  </si>
  <si>
    <t>Observations</t>
  </si>
  <si>
    <t>R-squared</t>
  </si>
  <si>
    <t>0.028</t>
  </si>
  <si>
    <t>0.009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</si>
  <si>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</si>
  <si>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</si>
  <si>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age group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</si>
  <si>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</si>
  <si>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</si>
  <si>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</si>
  <si>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</si>
  <si>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</si>
  <si>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</si>
  <si>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18- to 25-year-olds</t>
  </si>
  <si>
    <t>0.07</t>
  </si>
  <si>
    <t>0.02</t>
  </si>
  <si>
    <t/>
  </si>
  <si>
    <t>(0.08)</t>
  </si>
  <si>
    <t>(0.08)</t>
  </si>
  <si>
    <t>26- to 45-year-olds</t>
  </si>
  <si>
    <t>0.06</t>
  </si>
  <si>
    <t>0.00</t>
  </si>
  <si>
    <t/>
  </si>
  <si>
    <t>(0.06)</t>
  </si>
  <si>
    <t>(0.06)</t>
  </si>
  <si>
    <t>46- to 64-year-olds</t>
  </si>
  <si>
    <t>-0.04</t>
  </si>
  <si>
    <t>0.01</t>
  </si>
  <si>
    <t/>
  </si>
  <si>
    <t>(0.05)</t>
  </si>
  <si>
    <t>(0.05)</t>
  </si>
  <si>
    <t>0.03</t>
  </si>
  <si>
    <t>0.00</t>
  </si>
  <si>
    <t/>
  </si>
  <si>
    <t>(0.06)</t>
  </si>
  <si>
    <t>(0.06)</t>
  </si>
  <si>
    <t>-0.00</t>
  </si>
  <si>
    <t>0.00</t>
  </si>
  <si>
    <t/>
  </si>
  <si>
    <t>(0.11)</t>
  </si>
  <si>
    <t>(0.11)</t>
  </si>
  <si>
    <t>-0.00</t>
  </si>
  <si>
    <t>0.04</t>
  </si>
  <si>
    <t/>
  </si>
  <si>
    <t>(0.08)</t>
  </si>
  <si>
    <t>(0.08)</t>
  </si>
  <si>
    <t>0.02</t>
  </si>
  <si>
    <t>0.08</t>
  </si>
  <si>
    <t/>
  </si>
  <si>
    <t>(0.07)</t>
  </si>
  <si>
    <t>(0.06)</t>
  </si>
  <si>
    <t>0.14**</t>
  </si>
  <si>
    <t>0.07</t>
  </si>
  <si>
    <t/>
  </si>
  <si>
    <t>(0.06)</t>
  </si>
  <si>
    <t>(0.06)</t>
  </si>
  <si>
    <t>-0.03</t>
  </si>
  <si>
    <t>-0.01</t>
  </si>
  <si>
    <t/>
  </si>
  <si>
    <t>(0.10)</t>
  </si>
  <si>
    <t>(0.11)</t>
  </si>
  <si>
    <t>-0.00</t>
  </si>
  <si>
    <t>-0.04</t>
  </si>
  <si>
    <t/>
  </si>
  <si>
    <t>(0.08)</t>
  </si>
  <si>
    <t>(0.07)</t>
  </si>
  <si>
    <t>0.09</t>
  </si>
  <si>
    <t>0.02</t>
  </si>
  <si>
    <t/>
  </si>
  <si>
    <t>(0.07)</t>
  </si>
  <si>
    <t>(0.06)</t>
  </si>
  <si>
    <t>Constant</t>
  </si>
  <si>
    <t>0.58***</t>
  </si>
  <si>
    <t>0.73***</t>
  </si>
  <si>
    <t/>
  </si>
  <si>
    <t>(0.04)</t>
  </si>
  <si>
    <t>(0.04)</t>
  </si>
  <si>
    <t/>
  </si>
  <si>
    <t/>
  </si>
  <si>
    <t/>
  </si>
  <si>
    <t>Observations</t>
  </si>
  <si>
    <t>2,233</t>
  </si>
  <si>
    <t>2,076</t>
  </si>
  <si>
    <t>R-squared</t>
  </si>
  <si>
    <t>0.031</t>
  </si>
  <si>
    <t>0.009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</si>
  <si>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</si>
  <si>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</si>
  <si>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less than a tertiary education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</si>
  <si>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</si>
  <si>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</si>
  <si>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</si>
  <si>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</si>
  <si>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</si>
  <si>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</si>
  <si>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Less than a tertiary education (=1)</t>
  </si>
  <si>
    <t>-0.05</t>
  </si>
  <si>
    <t/>
  </si>
  <si>
    <t>(0.04)</t>
  </si>
  <si>
    <t>(0.03)</t>
  </si>
  <si>
    <t>0.01</t>
  </si>
  <si>
    <t>0.04</t>
  </si>
  <si>
    <t/>
  </si>
  <si>
    <t>(0.04)</t>
  </si>
  <si>
    <t>(0.03)</t>
  </si>
  <si>
    <t>0.05</t>
  </si>
  <si>
    <t>0.01</t>
  </si>
  <si>
    <t/>
  </si>
  <si>
    <t>(0.05)</t>
  </si>
  <si>
    <t>(0.05)</t>
  </si>
  <si>
    <t>0.10**</t>
  </si>
  <si>
    <t>0.00</t>
  </si>
  <si>
    <t/>
  </si>
  <si>
    <t>(0.04)</t>
  </si>
  <si>
    <t>(0.04)</t>
  </si>
  <si>
    <t>0.12**</t>
  </si>
  <si>
    <t>0.11**</t>
  </si>
  <si>
    <t/>
  </si>
  <si>
    <t>(0.05)</t>
  </si>
  <si>
    <t>(0.05)</t>
  </si>
  <si>
    <t>Constant</t>
  </si>
  <si>
    <t>0.62***</t>
  </si>
  <si>
    <t/>
  </si>
  <si>
    <t>(0.03)</t>
  </si>
  <si>
    <t>(0.03)</t>
  </si>
  <si>
    <t/>
  </si>
  <si>
    <t/>
  </si>
  <si>
    <t/>
  </si>
  <si>
    <t>Observations</t>
  </si>
  <si>
    <t>R-squared</t>
  </si>
  <si>
    <t>0.028</t>
  </si>
  <si>
    <t>0.013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</si>
  <si>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</si>
  <si>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</si>
  <si>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objective income quintile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</si>
  <si>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</si>
  <si>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</si>
  <si>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</si>
  <si>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</si>
  <si>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</si>
  <si>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</si>
  <si>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Q1,Q2</t>
  </si>
  <si>
    <t>-0.01</t>
  </si>
  <si>
    <t>-0.07</t>
  </si>
  <si>
    <t/>
  </si>
  <si>
    <t>(0.05)</t>
  </si>
  <si>
    <t>(0.05)</t>
  </si>
  <si>
    <t>Q4,Q5</t>
  </si>
  <si>
    <t>-0.02</t>
  </si>
  <si>
    <t>0.07</t>
  </si>
  <si>
    <t/>
  </si>
  <si>
    <t>(0.06)</t>
  </si>
  <si>
    <t>(0.05)</t>
  </si>
  <si>
    <t>0.01</t>
  </si>
  <si>
    <t>0.02</t>
  </si>
  <si>
    <t/>
  </si>
  <si>
    <t>(0.07)</t>
  </si>
  <si>
    <t>(0.06)</t>
  </si>
  <si>
    <t>0.05</t>
  </si>
  <si>
    <t>0.06</t>
  </si>
  <si>
    <t/>
  </si>
  <si>
    <t>(0.07)</t>
  </si>
  <si>
    <t>(0.07)</t>
  </si>
  <si>
    <t>0.02</t>
  </si>
  <si>
    <t>-0.04</t>
  </si>
  <si>
    <t/>
  </si>
  <si>
    <t>(0.09)</t>
  </si>
  <si>
    <t>(0.07)</t>
  </si>
  <si>
    <t>0.14**</t>
  </si>
  <si>
    <t>0.07</t>
  </si>
  <si>
    <t/>
  </si>
  <si>
    <t>(0.06)</t>
  </si>
  <si>
    <t>(0.06)</t>
  </si>
  <si>
    <t>0.04</t>
  </si>
  <si>
    <t>0.03</t>
  </si>
  <si>
    <t/>
  </si>
  <si>
    <t>(0.07)</t>
  </si>
  <si>
    <t>(0.06)</t>
  </si>
  <si>
    <t>0.02</t>
  </si>
  <si>
    <t>-0.08</t>
  </si>
  <si>
    <t/>
  </si>
  <si>
    <t>(0.08)</t>
  </si>
  <si>
    <t>(0.07)</t>
  </si>
  <si>
    <t>Constant</t>
  </si>
  <si>
    <t>0.60***</t>
  </si>
  <si>
    <t/>
  </si>
  <si>
    <t>(0.05)</t>
  </si>
  <si>
    <t>(0.04)</t>
  </si>
  <si>
    <t/>
  </si>
  <si>
    <t/>
  </si>
  <si>
    <t/>
  </si>
  <si>
    <t>Observations</t>
  </si>
  <si>
    <t>R-squared</t>
  </si>
  <si>
    <t>0.024</t>
  </si>
  <si>
    <t>0.011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</si>
  <si>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</si>
  <si>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</si>
  <si>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subjective income quintile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</si>
  <si>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</si>
  <si>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</si>
  <si>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</si>
  <si>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</si>
  <si>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</si>
  <si>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</si>
  <si>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Subjective Q1,Q2</t>
  </si>
  <si>
    <t>-0.01</t>
  </si>
  <si>
    <t>-0.07**</t>
  </si>
  <si>
    <t/>
  </si>
  <si>
    <t>(0.04)</t>
  </si>
  <si>
    <t>(0.04)</t>
  </si>
  <si>
    <t>0.02</t>
  </si>
  <si>
    <t>0.04</t>
  </si>
  <si>
    <t/>
  </si>
  <si>
    <t>(0.03)</t>
  </si>
  <si>
    <t>(0.03)</t>
  </si>
  <si>
    <t>0.05</t>
  </si>
  <si>
    <t>0.04</t>
  </si>
  <si>
    <t/>
  </si>
  <si>
    <t>(0.05)</t>
  </si>
  <si>
    <t>(0.05)</t>
  </si>
  <si>
    <t>0.18***</t>
  </si>
  <si>
    <t>0.06**</t>
  </si>
  <si>
    <t/>
  </si>
  <si>
    <t>(0.03)</t>
  </si>
  <si>
    <t>(0.03)</t>
  </si>
  <si>
    <t>-0.01</t>
  </si>
  <si>
    <t>0.04</t>
  </si>
  <si>
    <t/>
  </si>
  <si>
    <t>(0.05)</t>
  </si>
  <si>
    <t>(0.05)</t>
  </si>
  <si>
    <t>Constant</t>
  </si>
  <si>
    <t>0.76***</t>
  </si>
  <si>
    <t/>
  </si>
  <si>
    <t>(0.02)</t>
  </si>
  <si>
    <t>(0.02)</t>
  </si>
  <si>
    <t/>
  </si>
  <si>
    <t/>
  </si>
  <si>
    <t/>
  </si>
  <si>
    <t>Observations</t>
  </si>
  <si>
    <t>2,211</t>
  </si>
  <si>
    <t>R-squared</t>
  </si>
  <si>
    <t>0.026</t>
  </si>
  <si>
    <t>0.009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</si>
  <si>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</si>
  <si>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</si>
  <si>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gender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</si>
  <si>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</si>
  <si>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</si>
  <si>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</si>
  <si>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</si>
  <si>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</si>
  <si>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</si>
  <si>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Has children (=1)</t>
  </si>
  <si>
    <t>-0.01</t>
  </si>
  <si>
    <t>0.05</t>
  </si>
  <si>
    <t/>
  </si>
  <si>
    <t>(0.04)</t>
  </si>
  <si>
    <t>(0.04)</t>
  </si>
  <si>
    <t>0.10*</t>
  </si>
  <si>
    <t>0.09*</t>
  </si>
  <si>
    <t/>
  </si>
  <si>
    <t>(0.05)</t>
  </si>
  <si>
    <t>(0.05)</t>
  </si>
  <si>
    <t>-0.07</t>
  </si>
  <si>
    <t>-0.05</t>
  </si>
  <si>
    <t/>
  </si>
  <si>
    <t>(0.06)</t>
  </si>
  <si>
    <t>(0.06)</t>
  </si>
  <si>
    <t>0.15***</t>
  </si>
  <si>
    <t>0.11**</t>
  </si>
  <si>
    <t/>
  </si>
  <si>
    <t>(0.05)</t>
  </si>
  <si>
    <t>(0.05)</t>
  </si>
  <si>
    <t>0.04</t>
  </si>
  <si>
    <t>-0.05</t>
  </si>
  <si>
    <t/>
  </si>
  <si>
    <t>(0.06)</t>
  </si>
  <si>
    <t>(0.06)</t>
  </si>
  <si>
    <t>Constant</t>
  </si>
  <si>
    <t>0.59***</t>
  </si>
  <si>
    <t>0.69***</t>
  </si>
  <si>
    <t/>
  </si>
  <si>
    <t>(0.04)</t>
  </si>
  <si>
    <t>(0.04)</t>
  </si>
  <si>
    <t/>
  </si>
  <si>
    <t/>
  </si>
  <si>
    <t/>
  </si>
  <si>
    <t>Observations</t>
  </si>
  <si>
    <t>R-squared</t>
  </si>
  <si>
    <t>0.027</t>
  </si>
  <si>
    <t>0.006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</si>
  <si>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</si>
  <si>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</si>
  <si>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unemployment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</si>
  <si>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</si>
  <si>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</si>
  <si>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</si>
  <si>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</si>
  <si>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</si>
  <si>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</si>
  <si>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Unemployed (=1)</t>
  </si>
  <si>
    <t>0.01</t>
  </si>
  <si>
    <t>-0.12**</t>
  </si>
  <si>
    <t/>
  </si>
  <si>
    <t>(0.06)</t>
  </si>
  <si>
    <t>(0.06)</t>
  </si>
  <si>
    <t>0.04</t>
  </si>
  <si>
    <t>0.03</t>
  </si>
  <si>
    <t/>
  </si>
  <si>
    <t>(0.03)</t>
  </si>
  <si>
    <t>(0.02)</t>
  </si>
  <si>
    <t>0.00</t>
  </si>
  <si>
    <t/>
  </si>
  <si>
    <t>(0.08)</t>
  </si>
  <si>
    <t>(0.07)</t>
  </si>
  <si>
    <t>0.18***</t>
  </si>
  <si>
    <t>0.06***</t>
  </si>
  <si>
    <t/>
  </si>
  <si>
    <t>(0.03)</t>
  </si>
  <si>
    <t>(0.02)</t>
  </si>
  <si>
    <t>Unemployed*Informative video</t>
  </si>
  <si>
    <t>-0.02</t>
  </si>
  <si>
    <t>0.09</t>
  </si>
  <si>
    <t/>
  </si>
  <si>
    <t>(0.07)</t>
  </si>
  <si>
    <t>(0.07)</t>
  </si>
  <si>
    <t>Constant</t>
  </si>
  <si>
    <t>0.58***</t>
  </si>
  <si>
    <t>0.74***</t>
  </si>
  <si>
    <t/>
  </si>
  <si>
    <t>(0.02)</t>
  </si>
  <si>
    <t>(0.02)</t>
  </si>
  <si>
    <t/>
  </si>
  <si>
    <t/>
  </si>
  <si>
    <t/>
  </si>
  <si>
    <t>Observations</t>
  </si>
  <si>
    <t>R-squared</t>
  </si>
  <si>
    <t>0.026</t>
  </si>
  <si>
    <t>0.010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</si>
  <si>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</si>
  <si>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agree with each of the following statements?</t>
    </r>
  </si>
  <si>
    <r>
      <rPr>
        <b/>
        <sz val="11"/>
        <rFont val="Calibri"/>
        <family val="2"/>
      </rPr>
      <t>Linear probability model with political ideology as the interaction term</t>
    </r>
  </si>
  <si>
    <t>Social stigma</t>
  </si>
  <si>
    <t/>
  </si>
  <si>
    <t>Most migrant women do not end up engaging in sex work (2)</t>
  </si>
  <si>
    <t/>
  </si>
  <si>
    <t/>
  </si>
  <si>
    <t/>
  </si>
  <si>
    <t>Left-wing</t>
  </si>
  <si>
    <t>0.03</t>
  </si>
  <si>
    <t>0.04</t>
  </si>
  <si>
    <t/>
  </si>
  <si>
    <t>(0.04)</t>
  </si>
  <si>
    <t>(0.04)</t>
  </si>
  <si>
    <t>Right-wing</t>
  </si>
  <si>
    <t>-0.12**</t>
  </si>
  <si>
    <t>-0.06</t>
  </si>
  <si>
    <t/>
  </si>
  <si>
    <t>(0.05)</t>
  </si>
  <si>
    <t>(0.05)</t>
  </si>
  <si>
    <t>0.06</t>
  </si>
  <si>
    <t>0.12***</t>
  </si>
  <si>
    <t/>
  </si>
  <si>
    <t>(0.04)</t>
  </si>
  <si>
    <t>(0.03)</t>
  </si>
  <si>
    <t>-0.05</t>
  </si>
  <si>
    <t/>
  </si>
  <si>
    <t>(0.06)</t>
  </si>
  <si>
    <t>(0.06)</t>
  </si>
  <si>
    <t>-0.03</t>
  </si>
  <si>
    <t>-0.07</t>
  </si>
  <si>
    <t/>
  </si>
  <si>
    <t>(0.07)</t>
  </si>
  <si>
    <t>(0.06)</t>
  </si>
  <si>
    <t>0.15***</t>
  </si>
  <si>
    <t>0.06*</t>
  </si>
  <si>
    <t/>
  </si>
  <si>
    <t>(0.04)</t>
  </si>
  <si>
    <t>(0.03)</t>
  </si>
  <si>
    <t>-0.01</t>
  </si>
  <si>
    <t>-0.01</t>
  </si>
  <si>
    <t/>
  </si>
  <si>
    <t>(0.06)</t>
  </si>
  <si>
    <t>(0.05)</t>
  </si>
  <si>
    <t>0.09</t>
  </si>
  <si>
    <t>0.06</t>
  </si>
  <si>
    <t/>
  </si>
  <si>
    <t>(0.06)</t>
  </si>
  <si>
    <t>(0.06)</t>
  </si>
  <si>
    <t>Constant</t>
  </si>
  <si>
    <t>0.61***</t>
  </si>
  <si>
    <t>0.74***</t>
  </si>
  <si>
    <t/>
  </si>
  <si>
    <t>(0.03)</t>
  </si>
  <si>
    <t>(0.03)</t>
  </si>
  <si>
    <t/>
  </si>
  <si>
    <t/>
  </si>
  <si>
    <t/>
  </si>
  <si>
    <t>Observations</t>
  </si>
  <si>
    <t>R-squared</t>
  </si>
  <si>
    <t>Note: Estimated standard errors, country-level clusters. *Statistically significant at 10%, **statistically significant at 5%, ***statistically significant at 1%.</t>
  </si>
  <si>
    <r>
      <rPr>
        <sz val="12"/>
        <rFont val="Calibri"/>
        <family val="2"/>
      </rPr>
      <t>Do you think that the circumstances described in each sentence are good, bad, or that it depends?</t>
    </r>
  </si>
  <si>
    <t>Policy preferences and social norms</t>
  </si>
  <si>
    <t/>
  </si>
  <si>
    <t>Having a migrant as a neighbor</t>
  </si>
  <si>
    <t/>
  </si>
  <si>
    <t/>
  </si>
  <si>
    <t/>
  </si>
  <si>
    <t/>
  </si>
  <si>
    <t/>
  </si>
  <si>
    <t/>
  </si>
  <si>
    <t/>
  </si>
  <si>
    <t/>
  </si>
  <si>
    <t>Good</t>
  </si>
  <si>
    <t>0.07***</t>
  </si>
  <si>
    <t>0.18***</t>
  </si>
  <si>
    <t>0.06***</t>
  </si>
  <si>
    <t>0.10***</t>
  </si>
  <si>
    <t>0.07***</t>
  </si>
  <si>
    <t>0.10***</t>
  </si>
  <si>
    <t/>
  </si>
  <si>
    <t>(0.02)</t>
  </si>
  <si>
    <t>(0.02)</t>
  </si>
  <si>
    <t>(0.02)</t>
  </si>
  <si>
    <t>(0.02)</t>
  </si>
  <si>
    <t>(0.03)</t>
  </si>
  <si>
    <t>(0.03)</t>
  </si>
  <si>
    <t>It depends</t>
  </si>
  <si>
    <t>-0.06***</t>
  </si>
  <si>
    <t>-0.06**</t>
  </si>
  <si>
    <t>-0.08***</t>
  </si>
  <si>
    <t>-0.07***</t>
  </si>
  <si>
    <t>-0.08***</t>
  </si>
  <si>
    <t/>
  </si>
  <si>
    <t>(0.02)</t>
  </si>
  <si>
    <t>(0.02)</t>
  </si>
  <si>
    <t>(0.02)</t>
  </si>
  <si>
    <t>(0.02)</t>
  </si>
  <si>
    <t>(0.03)</t>
  </si>
  <si>
    <t>(0.03)</t>
  </si>
  <si>
    <t>Bad</t>
  </si>
  <si>
    <t>-0.01</t>
  </si>
  <si>
    <t>-0.01</t>
  </si>
  <si>
    <t>0.00</t>
  </si>
  <si>
    <t>-0.02**</t>
  </si>
  <si>
    <t/>
  </si>
  <si>
    <t>(0.01)</t>
  </si>
  <si>
    <t>(0.01)</t>
  </si>
  <si>
    <t>(0.01)</t>
  </si>
  <si>
    <t>(0.01)</t>
  </si>
  <si>
    <t>(0.01)</t>
  </si>
  <si>
    <t>(0.01)</t>
  </si>
  <si>
    <t/>
  </si>
  <si>
    <t/>
  </si>
  <si>
    <t/>
  </si>
  <si>
    <t/>
  </si>
  <si>
    <t/>
  </si>
  <si>
    <t/>
  </si>
  <si>
    <t/>
  </si>
  <si>
    <t>Observations</t>
  </si>
  <si>
    <t>2,305</t>
  </si>
  <si>
    <t>2,323</t>
  </si>
  <si>
    <t>2,255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</si>
  <si>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</si>
  <si>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</si>
  <si>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</si>
  <si>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</si>
  <si>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</si>
  <si>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</si>
  <si>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</si>
  <si>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r>
      <rPr>
        <sz val="12"/>
        <rFont val="Calibri"/>
        <family val="2"/>
      </rPr>
      <t>Do you think that the circumstances described in each sentence are good or bad or that it depends?</t>
    </r>
  </si>
  <si>
    <t>Policy preferences and social norms</t>
  </si>
  <si>
    <t/>
  </si>
  <si>
    <t>(2)</t>
  </si>
  <si>
    <t>(3)</t>
  </si>
  <si>
    <t>(4)</t>
  </si>
  <si>
    <t>(5)</t>
  </si>
  <si>
    <t>Having a migrant as a neighbor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</si>
  <si>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</si>
  <si>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</si>
  <si>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</si>
  <si>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</si>
  <si>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</si>
  <si>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</si>
  <si>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</si>
  <si>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</si>
  <si>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</si>
  <si>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Female</t>
  </si>
  <si>
    <t>Female</t>
  </si>
  <si>
    <t>Female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</si>
  <si>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</si>
  <si>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</si>
  <si>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</si>
  <si>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</si>
  <si>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</si>
  <si>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</si>
  <si>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</si>
  <si>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</si>
  <si>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</si>
  <si>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</si>
  <si>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</si>
  <si>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</si>
  <si>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</si>
  <si>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</si>
  <si>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</si>
  <si>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</si>
  <si>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</si>
  <si>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-0.06</t>
  </si>
  <si>
    <t>0.05</t>
  </si>
  <si>
    <t>-0.06</t>
  </si>
  <si>
    <t>0.10***</t>
  </si>
  <si>
    <t>0.16***</t>
  </si>
  <si>
    <t>-0.03</t>
  </si>
  <si>
    <t>0.04</t>
  </si>
  <si>
    <t>-0.02</t>
  </si>
  <si>
    <t>0.08**</t>
  </si>
  <si>
    <t>0.09**</t>
  </si>
  <si>
    <t>-0.04</t>
  </si>
  <si>
    <t>0.04</t>
  </si>
  <si>
    <t>-0.02</t>
  </si>
  <si>
    <t>0.09**</t>
  </si>
  <si>
    <t>0.08**</t>
  </si>
  <si>
    <t/>
  </si>
  <si>
    <t>(0.05)</t>
  </si>
  <si>
    <t>(0.05)</t>
  </si>
  <si>
    <t>(0.04)</t>
  </si>
  <si>
    <t>(0.03)</t>
  </si>
  <si>
    <t>(0.03)</t>
  </si>
  <si>
    <t>(0.05)</t>
  </si>
  <si>
    <t>(0.05)</t>
  </si>
  <si>
    <t>(0.04)</t>
  </si>
  <si>
    <t>(0.03)</t>
  </si>
  <si>
    <t>(0.03)</t>
  </si>
  <si>
    <t>(0.05)</t>
  </si>
  <si>
    <t>(0.05)</t>
  </si>
  <si>
    <t>(0.04)</t>
  </si>
  <si>
    <t>(0.03)</t>
  </si>
  <si>
    <t>(0.03)</t>
  </si>
  <si>
    <t>It depends</t>
  </si>
  <si>
    <t>0.04</t>
  </si>
  <si>
    <t>-0.06</t>
  </si>
  <si>
    <t>0.06</t>
  </si>
  <si>
    <t>-0.08**</t>
  </si>
  <si>
    <t>-0.11***</t>
  </si>
  <si>
    <t>0.02</t>
  </si>
  <si>
    <t>-0.06</t>
  </si>
  <si>
    <t>0.03</t>
  </si>
  <si>
    <t>-0.07**</t>
  </si>
  <si>
    <t>-0.05*</t>
  </si>
  <si>
    <t>0.06</t>
  </si>
  <si>
    <t>-0.04</t>
  </si>
  <si>
    <t>0.02</t>
  </si>
  <si>
    <t>-0.10***</t>
  </si>
  <si>
    <t>-0.05</t>
  </si>
  <si>
    <t/>
  </si>
  <si>
    <t>(0.05)</t>
  </si>
  <si>
    <t>(0.05)</t>
  </si>
  <si>
    <t>(0.04)</t>
  </si>
  <si>
    <t>(0.03)</t>
  </si>
  <si>
    <t>(0.03)</t>
  </si>
  <si>
    <t>(0.05)</t>
  </si>
  <si>
    <t>(0.05)</t>
  </si>
  <si>
    <t>(0.03)</t>
  </si>
  <si>
    <t>(0.03)</t>
  </si>
  <si>
    <t>(0.03)</t>
  </si>
  <si>
    <t>(0.05)</t>
  </si>
  <si>
    <t>(0.05)</t>
  </si>
  <si>
    <t>(0.04)</t>
  </si>
  <si>
    <t>(0.03)</t>
  </si>
  <si>
    <t>(0.03)</t>
  </si>
  <si>
    <t>Bad</t>
  </si>
  <si>
    <t>0.02</t>
  </si>
  <si>
    <t>0.02</t>
  </si>
  <si>
    <t>-0.00</t>
  </si>
  <si>
    <t>-0.02</t>
  </si>
  <si>
    <t>-0.06***</t>
  </si>
  <si>
    <t>0.01</t>
  </si>
  <si>
    <t>0.02</t>
  </si>
  <si>
    <t>-0.01</t>
  </si>
  <si>
    <t>-0.01</t>
  </si>
  <si>
    <t>-0.03**</t>
  </si>
  <si>
    <t>-0.01</t>
  </si>
  <si>
    <t>0.01</t>
  </si>
  <si>
    <t>0.00</t>
  </si>
  <si>
    <t>0.01</t>
  </si>
  <si>
    <t/>
  </si>
  <si>
    <t>(0.02)</t>
  </si>
  <si>
    <t>(0.03)</t>
  </si>
  <si>
    <t>(0.01)</t>
  </si>
  <si>
    <t>(0.02)</t>
  </si>
  <si>
    <t>(0.02)</t>
  </si>
  <si>
    <t>(0.02)</t>
  </si>
  <si>
    <t>(0.02)</t>
  </si>
  <si>
    <t>(0.01)</t>
  </si>
  <si>
    <t>(0.01)</t>
  </si>
  <si>
    <t>(0.01)</t>
  </si>
  <si>
    <t>(0.02)</t>
  </si>
  <si>
    <t>(0.02)</t>
  </si>
  <si>
    <t>(0.01)</t>
  </si>
  <si>
    <t>(0.01)</t>
  </si>
  <si>
    <t>(0.02)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</si>
  <si>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</si>
  <si>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</si>
  <si>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</si>
  <si>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</si>
  <si>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</si>
  <si>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</si>
  <si>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</si>
  <si>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</si>
  <si>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</si>
  <si>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</si>
  <si>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</si>
  <si>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</si>
  <si>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</si>
  <si>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</si>
  <si>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</si>
  <si>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</si>
  <si>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</si>
  <si>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2,283</t>
  </si>
  <si>
    <t>2,283</t>
  </si>
  <si>
    <t>2,283</t>
  </si>
  <si>
    <t>2,283</t>
  </si>
  <si>
    <t>2,302</t>
  </si>
  <si>
    <t>2,302</t>
  </si>
  <si>
    <t>2,302</t>
  </si>
  <si>
    <t>2,302</t>
  </si>
  <si>
    <t>2,233</t>
  </si>
  <si>
    <t>2,233</t>
  </si>
  <si>
    <t>2,233</t>
  </si>
  <si>
    <t>2,233</t>
  </si>
  <si>
    <t>2,233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</si>
  <si>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</si>
  <si>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</si>
  <si>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</si>
  <si>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</si>
  <si>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</si>
  <si>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</si>
  <si>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</si>
  <si>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</si>
  <si>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</si>
  <si>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</si>
  <si>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</si>
  <si>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</si>
  <si>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</si>
  <si>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</si>
  <si>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</si>
  <si>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</si>
  <si>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 xml:space="preserve">									</t>
  </si>
  <si>
    <t/>
  </si>
  <si>
    <t/>
  </si>
  <si>
    <t/>
  </si>
  <si>
    <t/>
  </si>
  <si>
    <t/>
  </si>
  <si>
    <t/>
  </si>
  <si>
    <t/>
  </si>
  <si>
    <t>Policy preferences and social norms</t>
  </si>
  <si>
    <t/>
  </si>
  <si>
    <t>(2)</t>
  </si>
  <si>
    <t>(3)</t>
  </si>
  <si>
    <t>(4)</t>
  </si>
  <si>
    <t>(5)</t>
  </si>
  <si>
    <t>(6)</t>
  </si>
  <si>
    <t>(7)</t>
  </si>
  <si>
    <t>(8)</t>
  </si>
  <si>
    <t>Having a migrant as a neighbor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</si>
  <si>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</si>
  <si>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</si>
  <si>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</si>
  <si>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</si>
  <si>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</si>
  <si>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</si>
  <si>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</si>
  <si>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</si>
  <si>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</si>
  <si>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</si>
  <si>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</si>
  <si>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</si>
  <si>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</si>
  <si>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</si>
  <si>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</si>
  <si>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</si>
  <si>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</si>
  <si>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</si>
  <si>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</si>
  <si>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</si>
  <si>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/>
  </si>
  <si>
    <t>18- to 25-year-olds</t>
  </si>
  <si>
    <t>26- to 45-year-olds</t>
  </si>
  <si>
    <t>46- to 64-year-olds</t>
  </si>
  <si>
    <t>18- to 25-year-olds</t>
  </si>
  <si>
    <t>26- to 45-year-olds</t>
  </si>
  <si>
    <t>46- to 64-year-olds</t>
  </si>
  <si>
    <t>18- to 25-year-olds</t>
  </si>
  <si>
    <t>26- to 45-year-olds</t>
  </si>
  <si>
    <t>46- to 64-year-olds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</si>
  <si>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</si>
  <si>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</si>
  <si>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</si>
  <si>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</si>
  <si>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</si>
  <si>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</si>
  <si>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</si>
  <si>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</si>
  <si>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</si>
  <si>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</si>
  <si>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</si>
  <si>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</si>
  <si>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</si>
  <si>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</si>
  <si>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</si>
  <si>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</si>
  <si>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</si>
  <si>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</si>
  <si>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</si>
  <si>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</si>
  <si>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</si>
  <si>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</si>
  <si>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</si>
  <si>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</si>
  <si>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</si>
  <si>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</si>
  <si>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</si>
  <si>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</si>
  <si>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</si>
  <si>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</si>
  <si>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</si>
  <si>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</si>
  <si>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</si>
  <si>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</si>
  <si>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</si>
  <si>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-0.04</t>
  </si>
  <si>
    <t>0.05</t>
  </si>
  <si>
    <t>0.04</t>
  </si>
  <si>
    <t>-0.01</t>
  </si>
  <si>
    <t>-0.00</t>
  </si>
  <si>
    <t>0.01</t>
  </si>
  <si>
    <t>0.11</t>
  </si>
  <si>
    <t>0.07</t>
  </si>
  <si>
    <t>-0.03</t>
  </si>
  <si>
    <t>0.05</t>
  </si>
  <si>
    <t>0.17***</t>
  </si>
  <si>
    <t>0.09</t>
  </si>
  <si>
    <t>0.03</t>
  </si>
  <si>
    <t>0.00</t>
  </si>
  <si>
    <t>-0.01</t>
  </si>
  <si>
    <t>0.08</t>
  </si>
  <si>
    <t>0.14**</t>
  </si>
  <si>
    <t>0.01</t>
  </si>
  <si>
    <t>0.04</t>
  </si>
  <si>
    <t>0.06</t>
  </si>
  <si>
    <t>-0.04</t>
  </si>
  <si>
    <t>-0.06</t>
  </si>
  <si>
    <t>-0.01</t>
  </si>
  <si>
    <t>0.00</t>
  </si>
  <si>
    <t>-0.03</t>
  </si>
  <si>
    <t>0.17***</t>
  </si>
  <si>
    <t>0.05</t>
  </si>
  <si>
    <t>0.09</t>
  </si>
  <si>
    <t>0.12*</t>
  </si>
  <si>
    <t/>
  </si>
  <si>
    <t>(0.11)</t>
  </si>
  <si>
    <t>(0.08)</t>
  </si>
  <si>
    <t>(0.07)</t>
  </si>
  <si>
    <t>(0.11)</t>
  </si>
  <si>
    <t>(0.08)</t>
  </si>
  <si>
    <t>(0.07)</t>
  </si>
  <si>
    <t>(0.08)</t>
  </si>
  <si>
    <t>(0.06)</t>
  </si>
  <si>
    <t>(0.05)</t>
  </si>
  <si>
    <t>(0.06)</t>
  </si>
  <si>
    <t>(0.06)</t>
  </si>
  <si>
    <t>(0.11)</t>
  </si>
  <si>
    <t>(0.08)</t>
  </si>
  <si>
    <t>(0.07)</t>
  </si>
  <si>
    <t>(0.11)</t>
  </si>
  <si>
    <t>(0.08)</t>
  </si>
  <si>
    <t>(0.07)</t>
  </si>
  <si>
    <t>(0.08)</t>
  </si>
  <si>
    <t>(0.05)</t>
  </si>
  <si>
    <t>(0.05)</t>
  </si>
  <si>
    <t>(0.06)</t>
  </si>
  <si>
    <t>(0.06)</t>
  </si>
  <si>
    <t>(0.11)</t>
  </si>
  <si>
    <t>(0.08)</t>
  </si>
  <si>
    <t>(0.07)</t>
  </si>
  <si>
    <t>(0.11)</t>
  </si>
  <si>
    <t>(0.08)</t>
  </si>
  <si>
    <t>(0.07)</t>
  </si>
  <si>
    <t>(0.08)</t>
  </si>
  <si>
    <t>(0.06)</t>
  </si>
  <si>
    <t>(0.05)</t>
  </si>
  <si>
    <t>(0.06)</t>
  </si>
  <si>
    <t>(0.06)</t>
  </si>
  <si>
    <t>It depends</t>
  </si>
  <si>
    <t>0.08</t>
  </si>
  <si>
    <t>-0.06</t>
  </si>
  <si>
    <t>-0.01</t>
  </si>
  <si>
    <t>0.00</t>
  </si>
  <si>
    <t>-0.06</t>
  </si>
  <si>
    <t>-0.04</t>
  </si>
  <si>
    <t>-0.08</t>
  </si>
  <si>
    <t>-0.02</t>
  </si>
  <si>
    <t>0.02</t>
  </si>
  <si>
    <t>-0.05</t>
  </si>
  <si>
    <t>-0.10*</t>
  </si>
  <si>
    <t>-0.08</t>
  </si>
  <si>
    <t>-0.03</t>
  </si>
  <si>
    <t>-0.02</t>
  </si>
  <si>
    <t>0.01</t>
  </si>
  <si>
    <t>-0.08</t>
  </si>
  <si>
    <t>-0.02</t>
  </si>
  <si>
    <t>-0.12**</t>
  </si>
  <si>
    <t>-0.01</t>
  </si>
  <si>
    <t>-0.03</t>
  </si>
  <si>
    <t>-0.04</t>
  </si>
  <si>
    <t>0.03</t>
  </si>
  <si>
    <t>0.07</t>
  </si>
  <si>
    <t>-0.00</t>
  </si>
  <si>
    <t>-0.06</t>
  </si>
  <si>
    <t>-0.02</t>
  </si>
  <si>
    <t>-0.04</t>
  </si>
  <si>
    <t>-0.09</t>
  </si>
  <si>
    <t>-0.05</t>
  </si>
  <si>
    <t/>
  </si>
  <si>
    <t>(0.11)</t>
  </si>
  <si>
    <t>(0.08)</t>
  </si>
  <si>
    <t>(0.07)</t>
  </si>
  <si>
    <t>(0.12)</t>
  </si>
  <si>
    <t>(0.08)</t>
  </si>
  <si>
    <t>(0.07)</t>
  </si>
  <si>
    <t>(0.08)</t>
  </si>
  <si>
    <t>(0.06)</t>
  </si>
  <si>
    <t>(0.05)</t>
  </si>
  <si>
    <t>(0.06)</t>
  </si>
  <si>
    <t>(0.06)</t>
  </si>
  <si>
    <t>(0.11)</t>
  </si>
  <si>
    <t>(0.08)</t>
  </si>
  <si>
    <t>(0.07)</t>
  </si>
  <si>
    <t>(0.11)</t>
  </si>
  <si>
    <t>(0.08)</t>
  </si>
  <si>
    <t>(0.07)</t>
  </si>
  <si>
    <t>(0.08)</t>
  </si>
  <si>
    <t>(0.05)</t>
  </si>
  <si>
    <t>(0.05)</t>
  </si>
  <si>
    <t>(0.06)</t>
  </si>
  <si>
    <t>(0.06)</t>
  </si>
  <si>
    <t>(0.12)</t>
  </si>
  <si>
    <t>(0.08)</t>
  </si>
  <si>
    <t>(0.07)</t>
  </si>
  <si>
    <t>(0.11)</t>
  </si>
  <si>
    <t>(0.08)</t>
  </si>
  <si>
    <t>(0.07)</t>
  </si>
  <si>
    <t>(0.08)</t>
  </si>
  <si>
    <t>(0.06)</t>
  </si>
  <si>
    <t>(0.05)</t>
  </si>
  <si>
    <t>(0.06)</t>
  </si>
  <si>
    <t>(0.06)</t>
  </si>
  <si>
    <t>Bad</t>
  </si>
  <si>
    <t>-0.03</t>
  </si>
  <si>
    <t>0.00</t>
  </si>
  <si>
    <t>-0.02</t>
  </si>
  <si>
    <t>0.01</t>
  </si>
  <si>
    <t>0.07</t>
  </si>
  <si>
    <t>0.02</t>
  </si>
  <si>
    <t>-0.03</t>
  </si>
  <si>
    <t>-0.05*</t>
  </si>
  <si>
    <t>0.01</t>
  </si>
  <si>
    <t>0.01</t>
  </si>
  <si>
    <t>-0.07*</t>
  </si>
  <si>
    <t>-0.01</t>
  </si>
  <si>
    <t>-0.00</t>
  </si>
  <si>
    <t>0.02</t>
  </si>
  <si>
    <t>-0.00</t>
  </si>
  <si>
    <t>0.00</t>
  </si>
  <si>
    <t>-0.02</t>
  </si>
  <si>
    <t>0.00</t>
  </si>
  <si>
    <t>-0.01</t>
  </si>
  <si>
    <t>-0.02</t>
  </si>
  <si>
    <t>0.01</t>
  </si>
  <si>
    <t>-0.01</t>
  </si>
  <si>
    <t>0.01</t>
  </si>
  <si>
    <t>0.06</t>
  </si>
  <si>
    <t>0.05</t>
  </si>
  <si>
    <t>-0.06</t>
  </si>
  <si>
    <t>-0.02</t>
  </si>
  <si>
    <t>-0.01</t>
  </si>
  <si>
    <t>-0.00</t>
  </si>
  <si>
    <t>-0.07**</t>
  </si>
  <si>
    <t/>
  </si>
  <si>
    <t>(0.06)</t>
  </si>
  <si>
    <t>(0.04)</t>
  </si>
  <si>
    <t>(0.03)</t>
  </si>
  <si>
    <t>(0.07)</t>
  </si>
  <si>
    <t>(0.05)</t>
  </si>
  <si>
    <t>(0.04)</t>
  </si>
  <si>
    <t>(0.04)</t>
  </si>
  <si>
    <t>(0.03)</t>
  </si>
  <si>
    <t>(0.02)</t>
  </si>
  <si>
    <t>(0.02)</t>
  </si>
  <si>
    <t>(0.04)</t>
  </si>
  <si>
    <t>(0.06)</t>
  </si>
  <si>
    <t>(0.03)</t>
  </si>
  <si>
    <t>(0.02)</t>
  </si>
  <si>
    <t>(0.02)</t>
  </si>
  <si>
    <t>(0.03)</t>
  </si>
  <si>
    <t>(0.02)</t>
  </si>
  <si>
    <t>(0.05)</t>
  </si>
  <si>
    <t>(0.02)</t>
  </si>
  <si>
    <t>(0.01)</t>
  </si>
  <si>
    <t>(0.02)</t>
  </si>
  <si>
    <t>(0.02)</t>
  </si>
  <si>
    <t>(0.07)</t>
  </si>
  <si>
    <t>(0.03)</t>
  </si>
  <si>
    <t>(0.02)</t>
  </si>
  <si>
    <t>(0.07)</t>
  </si>
  <si>
    <t>(0.04)</t>
  </si>
  <si>
    <t>(0.04)</t>
  </si>
  <si>
    <t>(0.05)</t>
  </si>
  <si>
    <t>(0.02)</t>
  </si>
  <si>
    <t>(0.02)</t>
  </si>
  <si>
    <t>(0.02)</t>
  </si>
  <si>
    <t>(0.03)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</si>
  <si>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</si>
  <si>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</si>
  <si>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</si>
  <si>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</si>
  <si>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</si>
  <si>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</si>
  <si>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</si>
  <si>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</si>
  <si>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</si>
  <si>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</si>
  <si>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</si>
  <si>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</si>
  <si>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</si>
  <si>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</si>
  <si>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</si>
  <si>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</si>
  <si>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</si>
  <si>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</si>
  <si>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</si>
  <si>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</si>
  <si>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</si>
  <si>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</si>
  <si>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</si>
  <si>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</si>
  <si>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</si>
  <si>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</si>
  <si>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</si>
  <si>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</si>
  <si>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</si>
  <si>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</si>
  <si>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</si>
  <si>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</si>
  <si>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</si>
  <si>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</si>
  <si>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</si>
  <si>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2,305</t>
  </si>
  <si>
    <t>2,305</t>
  </si>
  <si>
    <t>2,305</t>
  </si>
  <si>
    <t>2,305</t>
  </si>
  <si>
    <t>2,305</t>
  </si>
  <si>
    <t>2,305</t>
  </si>
  <si>
    <t>2,305</t>
  </si>
  <si>
    <t>2,305</t>
  </si>
  <si>
    <t>2,305</t>
  </si>
  <si>
    <t>2,305</t>
  </si>
  <si>
    <t>2,305</t>
  </si>
  <si>
    <t>2,323</t>
  </si>
  <si>
    <t>2,323</t>
  </si>
  <si>
    <t>2,323</t>
  </si>
  <si>
    <t>2,323</t>
  </si>
  <si>
    <t>2,323</t>
  </si>
  <si>
    <t>2,323</t>
  </si>
  <si>
    <t>2,323</t>
  </si>
  <si>
    <t>2,323</t>
  </si>
  <si>
    <t>2,323</t>
  </si>
  <si>
    <t>2,323</t>
  </si>
  <si>
    <t>2,323</t>
  </si>
  <si>
    <t>2,255</t>
  </si>
  <si>
    <t>2,255</t>
  </si>
  <si>
    <t>2,255</t>
  </si>
  <si>
    <t>2,255</t>
  </si>
  <si>
    <t>2,255</t>
  </si>
  <si>
    <t>2,255</t>
  </si>
  <si>
    <t>2,255</t>
  </si>
  <si>
    <t>2,255</t>
  </si>
  <si>
    <t>2,255</t>
  </si>
  <si>
    <t>2,255</t>
  </si>
  <si>
    <t>2,255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</si>
  <si>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</si>
  <si>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</si>
  <si>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</si>
  <si>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</si>
  <si>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</si>
  <si>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</si>
  <si>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</si>
  <si>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</si>
  <si>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</si>
  <si>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</si>
  <si>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</si>
  <si>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</si>
  <si>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</si>
  <si>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</si>
  <si>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</si>
  <si>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</si>
  <si>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</si>
  <si>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</si>
  <si>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</si>
  <si>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</si>
  <si>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</si>
  <si>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</si>
  <si>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</si>
  <si>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</si>
  <si>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</si>
  <si>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</si>
  <si>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</si>
  <si>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</si>
  <si>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</si>
  <si>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</si>
  <si>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</si>
  <si>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</si>
  <si>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</si>
  <si>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</si>
  <si>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 xml:space="preserve">									</t>
  </si>
  <si>
    <t>Policy preferences and social norms</t>
  </si>
  <si>
    <t/>
  </si>
  <si>
    <t>(2)</t>
  </si>
  <si>
    <t>(3)</t>
  </si>
  <si>
    <t>(4)</t>
  </si>
  <si>
    <t>(5)</t>
  </si>
  <si>
    <t>Having a migrant as a neighbor</t>
  </si>
  <si>
    <t>(2)</t>
  </si>
  <si>
    <t>(3)</t>
  </si>
  <si>
    <t>(4)</t>
  </si>
  <si>
    <t>(5)</t>
  </si>
  <si>
    <t>(2)</t>
  </si>
  <si>
    <t>(3)</t>
  </si>
  <si>
    <t>(4)</t>
  </si>
  <si>
    <t>(5)</t>
  </si>
  <si>
    <t/>
  </si>
  <si>
    <t>Less than a tertiary education</t>
  </si>
  <si>
    <t>Less than a tertiary education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</si>
  <si>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</si>
  <si>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</si>
  <si>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</si>
  <si>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</si>
  <si>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</si>
  <si>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</si>
  <si>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</si>
  <si>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</si>
  <si>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</si>
  <si>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</si>
  <si>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</si>
  <si>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</si>
  <si>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</si>
  <si>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</si>
  <si>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</si>
  <si>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</si>
  <si>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</si>
  <si>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-0.01</t>
  </si>
  <si>
    <t>0.04</t>
  </si>
  <si>
    <t>0.04</t>
  </si>
  <si>
    <t>0.08*</t>
  </si>
  <si>
    <t>0.15***</t>
  </si>
  <si>
    <t>-0.07</t>
  </si>
  <si>
    <t>-0.03</t>
  </si>
  <si>
    <t>0.07*</t>
  </si>
  <si>
    <t>0.11***</t>
  </si>
  <si>
    <t>0.12***</t>
  </si>
  <si>
    <t>-0.05</t>
  </si>
  <si>
    <t>0.01</t>
  </si>
  <si>
    <t>0.04</t>
  </si>
  <si>
    <t>0.10**</t>
  </si>
  <si>
    <t>0.09**</t>
  </si>
  <si>
    <t/>
  </si>
  <si>
    <t>(0.05)</t>
  </si>
  <si>
    <t>(0.05)</t>
  </si>
  <si>
    <t>(0.04)</t>
  </si>
  <si>
    <t>(0.04)</t>
  </si>
  <si>
    <t>(0.04)</t>
  </si>
  <si>
    <t>(0.05)</t>
  </si>
  <si>
    <t>(0.05)</t>
  </si>
  <si>
    <t>(0.04)</t>
  </si>
  <si>
    <t>(0.04)</t>
  </si>
  <si>
    <t>(0.04)</t>
  </si>
  <si>
    <t>(0.05)</t>
  </si>
  <si>
    <t>(0.05)</t>
  </si>
  <si>
    <t>(0.04)</t>
  </si>
  <si>
    <t>(0.04)</t>
  </si>
  <si>
    <t>(0.04)</t>
  </si>
  <si>
    <t>It depends</t>
  </si>
  <si>
    <t>-0.01</t>
  </si>
  <si>
    <t>-0.07</t>
  </si>
  <si>
    <t>-0.02</t>
  </si>
  <si>
    <t>-0.06</t>
  </si>
  <si>
    <t>-0.09**</t>
  </si>
  <si>
    <t>0.06</t>
  </si>
  <si>
    <t>0.01</t>
  </si>
  <si>
    <t>-0.06</t>
  </si>
  <si>
    <t>-0.10**</t>
  </si>
  <si>
    <t>-0.09**</t>
  </si>
  <si>
    <t>0.03</t>
  </si>
  <si>
    <t>0.00</t>
  </si>
  <si>
    <t>-0.03</t>
  </si>
  <si>
    <t>-0.09**</t>
  </si>
  <si>
    <t>-0.07*</t>
  </si>
  <si>
    <t/>
  </si>
  <si>
    <t>(0.05)</t>
  </si>
  <si>
    <t>(0.05)</t>
  </si>
  <si>
    <t>(0.04)</t>
  </si>
  <si>
    <t>(0.04)</t>
  </si>
  <si>
    <t>(0.04)</t>
  </si>
  <si>
    <t>(0.05)</t>
  </si>
  <si>
    <t>(0.05)</t>
  </si>
  <si>
    <t>(0.04)</t>
  </si>
  <si>
    <t>(0.04)</t>
  </si>
  <si>
    <t>(0.04)</t>
  </si>
  <si>
    <t>(0.05)</t>
  </si>
  <si>
    <t>(0.05)</t>
  </si>
  <si>
    <t>(0.04)</t>
  </si>
  <si>
    <t>(0.04)</t>
  </si>
  <si>
    <t>(0.04)</t>
  </si>
  <si>
    <t>Bad</t>
  </si>
  <si>
    <t>0.02</t>
  </si>
  <si>
    <t>0.02</t>
  </si>
  <si>
    <t>-0.02</t>
  </si>
  <si>
    <t>-0.02</t>
  </si>
  <si>
    <t>-0.06***</t>
  </si>
  <si>
    <t>0.02</t>
  </si>
  <si>
    <t>0.02</t>
  </si>
  <si>
    <t>-0.01</t>
  </si>
  <si>
    <t>-0.02</t>
  </si>
  <si>
    <t>-0.03*</t>
  </si>
  <si>
    <t>0.01</t>
  </si>
  <si>
    <t>-0.02</t>
  </si>
  <si>
    <t>-0.01</t>
  </si>
  <si>
    <t>-0.00</t>
  </si>
  <si>
    <t>-0.02</t>
  </si>
  <si>
    <t/>
  </si>
  <si>
    <t>(0.02)</t>
  </si>
  <si>
    <t>(0.03)</t>
  </si>
  <si>
    <t>(0.02)</t>
  </si>
  <si>
    <t>(0.02)</t>
  </si>
  <si>
    <t>(0.02)</t>
  </si>
  <si>
    <t>(0.02)</t>
  </si>
  <si>
    <t>(0.02)</t>
  </si>
  <si>
    <t>(0.01)</t>
  </si>
  <si>
    <t>(0.01)</t>
  </si>
  <si>
    <t>(0.02)</t>
  </si>
  <si>
    <t>(0.02)</t>
  </si>
  <si>
    <t>(0.02)</t>
  </si>
  <si>
    <t>(0.01)</t>
  </si>
  <si>
    <t>(0.02)</t>
  </si>
  <si>
    <t>(0.02)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</si>
  <si>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</si>
  <si>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</si>
  <si>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</si>
  <si>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</si>
  <si>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</si>
  <si>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</si>
  <si>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</si>
  <si>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</si>
  <si>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</si>
  <si>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</si>
  <si>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</si>
  <si>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</si>
  <si>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</si>
  <si>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</si>
  <si>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</si>
  <si>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</si>
  <si>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</si>
  <si>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2,269</t>
  </si>
  <si>
    <t>2,269</t>
  </si>
  <si>
    <t>2,269</t>
  </si>
  <si>
    <t>2,269</t>
  </si>
  <si>
    <t>2,288</t>
  </si>
  <si>
    <t>2,288</t>
  </si>
  <si>
    <t>2,288</t>
  </si>
  <si>
    <t>2,288</t>
  </si>
  <si>
    <t>2,288</t>
  </si>
  <si>
    <t>2,221</t>
  </si>
  <si>
    <t>2,221</t>
  </si>
  <si>
    <t>2,221</t>
  </si>
  <si>
    <t>2,221</t>
  </si>
  <si>
    <t>2,221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</si>
  <si>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</si>
  <si>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</si>
  <si>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</si>
  <si>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</si>
  <si>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</si>
  <si>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</si>
  <si>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</si>
  <si>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</si>
  <si>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</si>
  <si>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</si>
  <si>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</si>
  <si>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</si>
  <si>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</si>
  <si>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</si>
  <si>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</si>
  <si>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</si>
  <si>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 xml:space="preserve">									</t>
  </si>
  <si>
    <t>Policy preferences and social norms</t>
  </si>
  <si>
    <t/>
  </si>
  <si>
    <t>(2)</t>
  </si>
  <si>
    <t>(3)</t>
  </si>
  <si>
    <t>(4)</t>
  </si>
  <si>
    <t>(5)</t>
  </si>
  <si>
    <t>(6)</t>
  </si>
  <si>
    <t>(7)</t>
  </si>
  <si>
    <t>(8)</t>
  </si>
  <si>
    <t>Having a migrant as a neighbor</t>
  </si>
  <si>
    <t>(2)</t>
  </si>
  <si>
    <t>(3)</t>
  </si>
  <si>
    <t>(4)</t>
  </si>
  <si>
    <t>(5)</t>
  </si>
  <si>
    <t>(6)</t>
  </si>
  <si>
    <t>(7)</t>
  </si>
  <si>
    <t>(8)</t>
  </si>
  <si>
    <t>(2)</t>
  </si>
  <si>
    <t>(3)</t>
  </si>
  <si>
    <t>(4)</t>
  </si>
  <si>
    <t>(5)</t>
  </si>
  <si>
    <t>(6)</t>
  </si>
  <si>
    <t>(7)</t>
  </si>
  <si>
    <t>(8)</t>
  </si>
  <si>
    <t/>
  </si>
  <si>
    <t>Q1,Q2</t>
  </si>
  <si>
    <t>Q4,Q5</t>
  </si>
  <si>
    <t>Q1,Q2</t>
  </si>
  <si>
    <t>Q4,Q5</t>
  </si>
  <si>
    <t>Q1,Q2</t>
  </si>
  <si>
    <t>Q4,Q5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</si>
  <si>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</si>
  <si>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</si>
  <si>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</si>
  <si>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</si>
  <si>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</si>
  <si>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</si>
  <si>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</si>
  <si>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</si>
  <si>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</si>
  <si>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</si>
  <si>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</si>
  <si>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</si>
  <si>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</si>
  <si>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</si>
  <si>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</si>
  <si>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</si>
  <si>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</si>
  <si>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</si>
  <si>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</si>
  <si>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</si>
  <si>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</si>
  <si>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</si>
  <si>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</si>
  <si>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</si>
  <si>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</si>
  <si>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Good</t>
  </si>
  <si>
    <t>0.22***</t>
  </si>
  <si>
    <t>0.07</t>
  </si>
  <si>
    <t>0.24***</t>
  </si>
  <si>
    <t>0.05</t>
  </si>
  <si>
    <t>-0.11**</t>
  </si>
  <si>
    <t>-0.03</t>
  </si>
  <si>
    <t>-0.07</t>
  </si>
  <si>
    <t>0.02</t>
  </si>
  <si>
    <t>0.09</t>
  </si>
  <si>
    <t>-0.00</t>
  </si>
  <si>
    <t>0.09</t>
  </si>
  <si>
    <t>-0.08</t>
  </si>
  <si>
    <t>-0.08</t>
  </si>
  <si>
    <t>0.01</t>
  </si>
  <si>
    <t>-0.02</t>
  </si>
  <si>
    <t>0.12*</t>
  </si>
  <si>
    <t>0.12</t>
  </si>
  <si>
    <t>0.06</t>
  </si>
  <si>
    <t>-0.07</t>
  </si>
  <si>
    <t>-0.07</t>
  </si>
  <si>
    <t>-0.04</t>
  </si>
  <si>
    <t>-0.02</t>
  </si>
  <si>
    <t/>
  </si>
  <si>
    <t>(0.07)</t>
  </si>
  <si>
    <t>(0.08)</t>
  </si>
  <si>
    <t>(0.07)</t>
  </si>
  <si>
    <t>(0.09)</t>
  </si>
  <si>
    <t>(0.05)</t>
  </si>
  <si>
    <t>(0.06)</t>
  </si>
  <si>
    <t>(0.07)</t>
  </si>
  <si>
    <t>(0.07)</t>
  </si>
  <si>
    <t>(0.07)</t>
  </si>
  <si>
    <t>(0.08)</t>
  </si>
  <si>
    <t>(0.07)</t>
  </si>
  <si>
    <t>(0.09)</t>
  </si>
  <si>
    <t>(0.05)</t>
  </si>
  <si>
    <t>(0.06)</t>
  </si>
  <si>
    <t>(0.06)</t>
  </si>
  <si>
    <t>(0.07)</t>
  </si>
  <si>
    <t>(0.07)</t>
  </si>
  <si>
    <t>(0.09)</t>
  </si>
  <si>
    <t>(0.08)</t>
  </si>
  <si>
    <t>(0.09)</t>
  </si>
  <si>
    <t>(0.05)</t>
  </si>
  <si>
    <t>(0.06)</t>
  </si>
  <si>
    <t>(0.07)</t>
  </si>
  <si>
    <t>(0.07)</t>
  </si>
  <si>
    <t>It depends</t>
  </si>
  <si>
    <t>-0.09</t>
  </si>
  <si>
    <t>0.13**</t>
  </si>
  <si>
    <t>0.06</t>
  </si>
  <si>
    <t>0.12*</t>
  </si>
  <si>
    <t>0.05</t>
  </si>
  <si>
    <t>-0.10</t>
  </si>
  <si>
    <t>-0.00</t>
  </si>
  <si>
    <t>-0.11</t>
  </si>
  <si>
    <t>0.08*</t>
  </si>
  <si>
    <t>0.08</t>
  </si>
  <si>
    <t>0.00</t>
  </si>
  <si>
    <t>0.06</t>
  </si>
  <si>
    <t>-0.13*</t>
  </si>
  <si>
    <t>-0.17*</t>
  </si>
  <si>
    <t>-0.20***</t>
  </si>
  <si>
    <t>0.07</t>
  </si>
  <si>
    <t>0.10*</t>
  </si>
  <si>
    <t>0.05</t>
  </si>
  <si>
    <t>0.06</t>
  </si>
  <si>
    <t/>
  </si>
  <si>
    <t>(0.07)</t>
  </si>
  <si>
    <t>(0.08)</t>
  </si>
  <si>
    <t>(0.07)</t>
  </si>
  <si>
    <t>(0.08)</t>
  </si>
  <si>
    <t>(0.05)</t>
  </si>
  <si>
    <t>(0.06)</t>
  </si>
  <si>
    <t>(0.06)</t>
  </si>
  <si>
    <t>(0.07)</t>
  </si>
  <si>
    <t>(0.07)</t>
  </si>
  <si>
    <t>(0.08)</t>
  </si>
  <si>
    <t>(0.07)</t>
  </si>
  <si>
    <t>(0.08)</t>
  </si>
  <si>
    <t>(0.05)</t>
  </si>
  <si>
    <t>(0.06)</t>
  </si>
  <si>
    <t>(0.06)</t>
  </si>
  <si>
    <t>(0.07)</t>
  </si>
  <si>
    <t>(0.07)</t>
  </si>
  <si>
    <t>(0.09)</t>
  </si>
  <si>
    <t>(0.08)</t>
  </si>
  <si>
    <t>(0.09)</t>
  </si>
  <si>
    <t>(0.05)</t>
  </si>
  <si>
    <t>(0.06)</t>
  </si>
  <si>
    <t>(0.07)</t>
  </si>
  <si>
    <t>(0.07)</t>
  </si>
  <si>
    <t>Bad</t>
  </si>
  <si>
    <t>0.04</t>
  </si>
  <si>
    <t>0.07*</t>
  </si>
  <si>
    <t>0.03</t>
  </si>
  <si>
    <t>0.04</t>
  </si>
  <si>
    <t>-0.02</t>
  </si>
  <si>
    <t>-0.03</t>
  </si>
  <si>
    <t>-0.05</t>
  </si>
  <si>
    <t>-0.07*</t>
  </si>
  <si>
    <t>0.01</t>
  </si>
  <si>
    <t>0.01</t>
  </si>
  <si>
    <t>0.04</t>
  </si>
  <si>
    <t>0.02</t>
  </si>
  <si>
    <t>-0.01</t>
  </si>
  <si>
    <t>-0.00</t>
  </si>
  <si>
    <t>-0.01</t>
  </si>
  <si>
    <t>-0.04</t>
  </si>
  <si>
    <t>0.01</t>
  </si>
  <si>
    <t>0.04</t>
  </si>
  <si>
    <t>0.02</t>
  </si>
  <si>
    <t>0.06</t>
  </si>
  <si>
    <t>-0.00</t>
  </si>
  <si>
    <t>-0.03</t>
  </si>
  <si>
    <t>-0.01</t>
  </si>
  <si>
    <t>-0.04</t>
  </si>
  <si>
    <t/>
  </si>
  <si>
    <t>(0.03)</t>
  </si>
  <si>
    <t>(0.04)</t>
  </si>
  <si>
    <t>(0.04)</t>
  </si>
  <si>
    <t>(0.05)</t>
  </si>
  <si>
    <t>(0.02)</t>
  </si>
  <si>
    <t>(0.03)</t>
  </si>
  <si>
    <t>(0.03)</t>
  </si>
  <si>
    <t>(0.04)</t>
  </si>
  <si>
    <t>(0.02)</t>
  </si>
  <si>
    <t>(0.03)</t>
  </si>
  <si>
    <t>(0.03)</t>
  </si>
  <si>
    <t>(0.03)</t>
  </si>
  <si>
    <t>(0.01)</t>
  </si>
  <si>
    <t>(0.02)</t>
  </si>
  <si>
    <t>(0.02)</t>
  </si>
  <si>
    <t>(0.03)</t>
  </si>
  <si>
    <t>(0.03)</t>
  </si>
  <si>
    <t>(0.04)</t>
  </si>
  <si>
    <t>(0.04)</t>
  </si>
  <si>
    <t>(0.04)</t>
  </si>
  <si>
    <t>(0.02)</t>
  </si>
  <si>
    <t>(0.03)</t>
  </si>
  <si>
    <t>(0.03)</t>
  </si>
  <si>
    <t>(0.03)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</si>
  <si>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</si>
  <si>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</si>
  <si>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</si>
  <si>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</si>
  <si>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</si>
  <si>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</si>
  <si>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</si>
  <si>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</si>
  <si>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</si>
  <si>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</si>
  <si>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</si>
  <si>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</si>
  <si>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</si>
  <si>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</si>
  <si>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</si>
  <si>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</si>
  <si>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</si>
  <si>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</si>
  <si>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</si>
  <si>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</si>
  <si>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</si>
  <si>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</si>
  <si>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</si>
  <si>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</si>
  <si>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</si>
  <si>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Observations</t>
  </si>
  <si>
    <t>2,081</t>
  </si>
  <si>
    <t>2,081</t>
  </si>
  <si>
    <t>2,081</t>
  </si>
  <si>
    <t>2,081</t>
  </si>
  <si>
    <t>2,081</t>
  </si>
  <si>
    <t>2,081</t>
  </si>
  <si>
    <t>2,081</t>
  </si>
  <si>
    <t>2,097</t>
  </si>
  <si>
    <t>2,097</t>
  </si>
  <si>
    <t>2,097</t>
  </si>
  <si>
    <t>2,097</t>
  </si>
  <si>
    <t>2,097</t>
  </si>
  <si>
    <t>2,097</t>
  </si>
  <si>
    <t>2,097</t>
  </si>
  <si>
    <t>2,097</t>
  </si>
  <si>
    <t>2,041</t>
  </si>
  <si>
    <t>2,041</t>
  </si>
  <si>
    <t>2,041</t>
  </si>
  <si>
    <t>2,041</t>
  </si>
  <si>
    <t>2,041</t>
  </si>
  <si>
    <t>2,041</t>
  </si>
  <si>
    <t>2,041</t>
  </si>
  <si>
    <t>2,041</t>
  </si>
  <si>
    <t>Note: The estimated standard errors are robust. *statistically significant at 10%, **statistically significant at 5%, ***statistically significant at 1%.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</si>
  <si>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</si>
  <si>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</si>
  <si>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</si>
  <si>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</si>
  <si>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</si>
  <si>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</si>
  <si>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</si>
  <si>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</si>
  <si>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</si>
  <si>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</si>
  <si>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</si>
  <si>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</si>
  <si>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</si>
  <si>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</si>
  <si>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</si>
  <si>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</si>
  <si>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</si>
  <si>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</si>
  <si>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</si>
  <si>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</si>
  <si>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</si>
  <si>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</si>
  <si>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</si>
  <si>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</si>
  <si>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 xml:space="preserve">									</t>
  </si>
  <si>
    <t>Do you think that the circumstances described in each sentence are good, bad, or that it depends?</t>
  </si>
  <si>
    <t>Control (%)</t>
  </si>
  <si>
    <t>Informative</t>
  </si>
  <si>
    <t>Female*Informative</t>
  </si>
  <si>
    <t>18- to 25-year-olds*Informative</t>
  </si>
  <si>
    <t>26- to 45-year-olds*Informative</t>
  </si>
  <si>
    <t>46- to 64-year-olds*Informative</t>
  </si>
  <si>
    <t>Less than a tertiary education*Informative</t>
  </si>
  <si>
    <t>Q1,Q2*Informative</t>
  </si>
  <si>
    <t>Q4,Q5*Informative</t>
  </si>
  <si>
    <t>Subjective Q1,Q2*Informative</t>
  </si>
  <si>
    <t>Has children*Informative</t>
  </si>
  <si>
    <t>Left-wing*Informative</t>
  </si>
  <si>
    <t>Right-wing*Informative</t>
  </si>
  <si>
    <t>Emotive</t>
  </si>
  <si>
    <t>Female*Emotive</t>
  </si>
  <si>
    <t>18- to 25-year-olds*Emotive</t>
  </si>
  <si>
    <t>26- to 45-year-olds*Emotive</t>
  </si>
  <si>
    <t>46- to 64-year-olds*Emotive</t>
  </si>
  <si>
    <t>Less than a tertiary education*Emotive</t>
  </si>
  <si>
    <t>Q1,Q2*Emotive</t>
  </si>
  <si>
    <t>Q4,Q5*Emotive</t>
  </si>
  <si>
    <t>Subjective Q1,Q2*Emotive</t>
  </si>
  <si>
    <t>Has children*Emotive</t>
  </si>
  <si>
    <t>Unemployed*Emotive</t>
  </si>
  <si>
    <t>Left-wing*Emotive</t>
  </si>
  <si>
    <t>Right-wing*Emotive</t>
  </si>
  <si>
    <t>Migrants do not cause an increase in crime.</t>
  </si>
  <si>
    <t>Migrants do not cause an increase in crime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</si>
</sst>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name val="Calibri"/>
    </font>
    <font>
      <sz val="11"/>
      <name val="Calibri"/>
      <family val="2"/>
    </font>
    <font>
      <u/>
      <sz val="11"/>
      <color theme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6"/>
      <name val="Calibri"/>
      <family val="2"/>
    </font>
    <font>
      <sz val="11"/>
      <color theme="0"/>
      <name val="Calibri"/>
      <family val="2"/>
    </font>
    <font>
      <b/>
      <sz val="14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3C59"/>
        <bgColor indexed="64"/>
      </patternFill>
    </fill>
    <fill>
      <patternFill patternType="solid">
        <fgColor rgb="FF5E7A8C"/>
        <bgColor indexed="64"/>
      </patternFill>
    </fill>
    <fill>
      <patternFill patternType="solid">
        <fgColor rgb="FF9AB4C0"/>
        <bgColor indexed="64"/>
      </patternFill>
    </fill>
    <fill>
      <patternFill patternType="solid">
        <fgColor rgb="FFD8B828"/>
        <bgColor indexed="64"/>
      </patternFill>
    </fill>
    <fill>
      <patternFill patternType="solid">
        <fgColor rgb="FFBF8D2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3" fillId="2" borderId="0" xfId="2" applyFont="1" applyFill="1"/>
    <xf numFmtId="0" fontId="1" fillId="2" borderId="0" xfId="2" applyFill="1"/>
    <xf numFmtId="0" fontId="4" fillId="2" borderId="0" xfId="2" applyFont="1" applyFill="1"/>
    <xf numFmtId="0" fontId="1" fillId="2" borderId="0" xfId="2" applyFill="1" applyAlignment="1">
      <alignment horizontal="center"/>
    </xf>
    <xf numFmtId="0" fontId="1" fillId="2" borderId="1" xfId="2" applyFill="1" applyBorder="1"/>
    <xf numFmtId="1" fontId="1" fillId="2" borderId="0" xfId="2" applyNumberFormat="1" applyFill="1" applyAlignment="1">
      <alignment horizontal="center"/>
    </xf>
    <xf numFmtId="1" fontId="1" fillId="2" borderId="0" xfId="2" applyNumberFormat="1" applyFill="1" applyAlignment="1">
      <alignment horizontal="center" vertical="center"/>
    </xf>
    <xf numFmtId="0" fontId="1" fillId="2" borderId="2" xfId="2" applyFill="1" applyBorder="1" applyAlignment="1">
      <alignment horizontal="center" vertical="center" wrapText="1"/>
    </xf>
    <xf numFmtId="0" fontId="4" fillId="2" borderId="1" xfId="2" applyFont="1" applyFill="1" applyBorder="1"/>
    <xf numFmtId="0" fontId="6" fillId="2" borderId="0" xfId="0" applyFont="1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horizontal="center"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" fillId="2" borderId="0" xfId="3" applyFill="1"/>
    <xf numFmtId="0" fontId="1" fillId="2" borderId="3" xfId="3" applyFill="1" applyBorder="1"/>
    <xf numFmtId="0" fontId="1" fillId="2" borderId="1" xfId="3" applyFill="1" applyBorder="1"/>
    <xf numFmtId="0" fontId="8" fillId="2" borderId="0" xfId="3" applyFont="1" applyFill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1" fillId="2" borderId="2" xfId="2" applyFill="1" applyBorder="1" applyAlignment="1">
      <alignment horizontal="center" wrapText="1"/>
    </xf>
    <xf numFmtId="0" fontId="1" fillId="2" borderId="1" xfId="2" applyFill="1" applyBorder="1" applyAlignment="1">
      <alignment horizontal="center"/>
    </xf>
    <xf numFmtId="0" fontId="1" fillId="2" borderId="0" xfId="2" applyFill="1" applyAlignment="1">
      <alignment horizontal="center" vertical="center"/>
    </xf>
    <xf numFmtId="0" fontId="1" fillId="2" borderId="3" xfId="2" applyFill="1" applyBorder="1"/>
    <xf numFmtId="0" fontId="1" fillId="2" borderId="7" xfId="2" applyFill="1" applyBorder="1"/>
    <xf numFmtId="0" fontId="1" fillId="2" borderId="1" xfId="2" applyFill="1" applyBorder="1" applyAlignment="1">
      <alignment horizontal="center" vertical="center" wrapText="1"/>
    </xf>
    <xf numFmtId="0" fontId="9" fillId="2" borderId="0" xfId="2" applyFont="1" applyFill="1"/>
    <xf numFmtId="0" fontId="4" fillId="2" borderId="0" xfId="2" applyFont="1" applyFill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3" xfId="2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2" applyFill="1" applyAlignment="1">
      <alignment horizontal="center" vertical="top"/>
    </xf>
    <xf numFmtId="0" fontId="1" fillId="2" borderId="0" xfId="2" applyFill="1" applyAlignment="1">
      <alignment wrapText="1"/>
    </xf>
    <xf numFmtId="0" fontId="1" fillId="2" borderId="8" xfId="2" applyFill="1" applyBorder="1" applyAlignment="1">
      <alignment horizontal="center"/>
    </xf>
    <xf numFmtId="0" fontId="1" fillId="2" borderId="8" xfId="2" applyFill="1" applyBorder="1" applyAlignment="1">
      <alignment horizontal="center" vertical="center" wrapText="1"/>
    </xf>
    <xf numFmtId="0" fontId="1" fillId="2" borderId="9" xfId="2" applyFill="1" applyBorder="1" applyAlignment="1">
      <alignment horizontal="center" vertical="center" wrapText="1"/>
    </xf>
    <xf numFmtId="0" fontId="1" fillId="2" borderId="10" xfId="2" applyFill="1" applyBorder="1"/>
    <xf numFmtId="0" fontId="1" fillId="2" borderId="7" xfId="2" applyFill="1" applyBorder="1" applyAlignment="1">
      <alignment horizontal="center" vertical="center"/>
    </xf>
    <xf numFmtId="0" fontId="1" fillId="2" borderId="10" xfId="2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1" fillId="2" borderId="7" xfId="2" applyFill="1" applyBorder="1" applyAlignment="1">
      <alignment horizontal="center"/>
    </xf>
    <xf numFmtId="0" fontId="1" fillId="2" borderId="10" xfId="2" applyFill="1" applyBorder="1" applyAlignment="1">
      <alignment horizontal="center"/>
    </xf>
    <xf numFmtId="0" fontId="1" fillId="2" borderId="11" xfId="2" applyFill="1" applyBorder="1"/>
    <xf numFmtId="0" fontId="1" fillId="2" borderId="12" xfId="2" applyFill="1" applyBorder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7" xfId="2" applyFill="1" applyBorder="1" applyAlignment="1">
      <alignment horizontal="center" vertical="top"/>
    </xf>
    <xf numFmtId="0" fontId="1" fillId="2" borderId="10" xfId="2" applyFill="1" applyBorder="1" applyAlignment="1">
      <alignment horizontal="center" vertical="top"/>
    </xf>
    <xf numFmtId="0" fontId="0" fillId="2" borderId="6" xfId="0" applyFill="1" applyBorder="1" applyAlignment="1">
      <alignment horizontal="left" vertical="center"/>
    </xf>
    <xf numFmtId="0" fontId="1" fillId="2" borderId="9" xfId="2" applyFill="1" applyBorder="1" applyAlignment="1">
      <alignment horizontal="center" wrapText="1"/>
    </xf>
    <xf numFmtId="1" fontId="1" fillId="2" borderId="7" xfId="2" applyNumberFormat="1" applyFill="1" applyBorder="1" applyAlignment="1">
      <alignment horizontal="center"/>
    </xf>
    <xf numFmtId="0" fontId="1" fillId="2" borderId="8" xfId="2" applyFill="1" applyBorder="1" applyAlignment="1">
      <alignment horizontal="center" wrapText="1"/>
    </xf>
    <xf numFmtId="1" fontId="0" fillId="2" borderId="0" xfId="0" applyNumberFormat="1" applyFill="1" applyAlignment="1">
      <alignment horizontal="center"/>
    </xf>
    <xf numFmtId="0" fontId="1" fillId="2" borderId="4" xfId="2" applyFill="1" applyBorder="1" applyAlignment="1">
      <alignment vertical="top"/>
    </xf>
    <xf numFmtId="164" fontId="1" fillId="2" borderId="4" xfId="2" applyNumberFormat="1" applyFill="1" applyBorder="1" applyAlignment="1">
      <alignment horizontal="center" vertical="top" wrapText="1"/>
    </xf>
    <xf numFmtId="0" fontId="1" fillId="2" borderId="1" xfId="2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0" fillId="2" borderId="0" xfId="2" applyFont="1" applyFill="1"/>
    <xf numFmtId="0" fontId="4" fillId="2" borderId="0" xfId="2" applyFont="1" applyFill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left" vertical="center" wrapText="1"/>
    </xf>
    <xf numFmtId="0" fontId="11" fillId="2" borderId="15" xfId="2" applyFont="1" applyFill="1" applyBorder="1" applyAlignment="1">
      <alignment horizontal="left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left" wrapText="1"/>
    </xf>
    <xf numFmtId="0" fontId="10" fillId="2" borderId="16" xfId="2" applyFont="1" applyFill="1" applyBorder="1" applyAlignment="1">
      <alignment horizontal="left" vertical="top" wrapText="1"/>
    </xf>
    <xf numFmtId="0" fontId="10" fillId="2" borderId="16" xfId="2" applyFont="1" applyFill="1" applyBorder="1" applyAlignment="1">
      <alignment horizontal="center" vertical="top" wrapText="1"/>
    </xf>
    <xf numFmtId="0" fontId="10" fillId="2" borderId="0" xfId="2" applyFont="1" applyFill="1" applyAlignment="1">
      <alignment horizontal="left" vertical="top" wrapText="1"/>
    </xf>
    <xf numFmtId="0" fontId="10" fillId="2" borderId="0" xfId="2" applyFont="1" applyFill="1" applyAlignment="1">
      <alignment horizontal="center" vertical="top" wrapText="1"/>
    </xf>
    <xf numFmtId="0" fontId="1" fillId="2" borderId="4" xfId="2" applyFill="1" applyBorder="1" applyAlignment="1">
      <alignment horizontal="center" vertical="top"/>
    </xf>
    <xf numFmtId="0" fontId="4" fillId="2" borderId="0" xfId="0" applyFont="1" applyFill="1"/>
    <xf numFmtId="0" fontId="11" fillId="2" borderId="0" xfId="2" applyFont="1" applyFill="1"/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2" applyFont="1" applyFill="1" applyAlignment="1">
      <alignment horizontal="left" vertical="top" wrapText="1"/>
    </xf>
    <xf numFmtId="0" fontId="1" fillId="6" borderId="3" xfId="3" applyFill="1" applyBorder="1" applyAlignment="1">
      <alignment horizontal="center" vertical="center"/>
    </xf>
    <xf numFmtId="0" fontId="1" fillId="6" borderId="1" xfId="3" applyFill="1" applyBorder="1" applyAlignment="1">
      <alignment horizontal="center" vertical="center"/>
    </xf>
    <xf numFmtId="0" fontId="1" fillId="7" borderId="0" xfId="3" applyFill="1" applyAlignment="1">
      <alignment horizontal="center" vertical="center" wrapText="1"/>
    </xf>
    <xf numFmtId="0" fontId="1" fillId="7" borderId="1" xfId="3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0" xfId="3" applyFont="1" applyFill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1" fillId="5" borderId="0" xfId="3" applyFill="1" applyAlignment="1">
      <alignment horizontal="center" vertical="center"/>
    </xf>
    <xf numFmtId="0" fontId="1" fillId="2" borderId="0" xfId="2" applyFill="1" applyAlignment="1">
      <alignment horizontal="left" vertical="top" wrapText="1"/>
    </xf>
    <xf numFmtId="0" fontId="1" fillId="2" borderId="0" xfId="2" applyFill="1" applyAlignment="1">
      <alignment horizontal="center"/>
    </xf>
    <xf numFmtId="0" fontId="1" fillId="2" borderId="8" xfId="2" applyFill="1" applyBorder="1" applyAlignment="1">
      <alignment horizontal="center" vertical="center" wrapText="1"/>
    </xf>
    <xf numFmtId="0" fontId="1" fillId="2" borderId="2" xfId="2" applyFill="1" applyBorder="1" applyAlignment="1">
      <alignment horizontal="center" vertical="center" wrapText="1"/>
    </xf>
    <xf numFmtId="0" fontId="1" fillId="2" borderId="9" xfId="2" applyFill="1" applyBorder="1" applyAlignment="1">
      <alignment horizontal="center" vertical="center" wrapText="1"/>
    </xf>
    <xf numFmtId="0" fontId="1" fillId="2" borderId="0" xfId="2" applyFill="1" applyAlignment="1">
      <alignment horizontal="left" wrapText="1"/>
    </xf>
    <xf numFmtId="0" fontId="1" fillId="2" borderId="0" xfId="2" applyFill="1" applyAlignment="1">
      <alignment horizontal="left" vertical="center" wrapText="1"/>
    </xf>
    <xf numFmtId="0" fontId="1" fillId="2" borderId="2" xfId="2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1" fillId="2" borderId="1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1" fillId="2" borderId="0" xfId="2" applyFill="1" applyAlignment="1">
      <alignment horizontal="left" vertical="center"/>
    </xf>
    <xf numFmtId="0" fontId="1" fillId="2" borderId="5" xfId="2" applyFill="1" applyBorder="1" applyAlignment="1">
      <alignment horizontal="left" wrapText="1"/>
    </xf>
    <xf numFmtId="0" fontId="1" fillId="2" borderId="0" xfId="2" applyFill="1" applyAlignment="1">
      <alignment horizontal="left"/>
    </xf>
    <xf numFmtId="0" fontId="1" fillId="2" borderId="5" xfId="2" applyFill="1" applyBorder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9AB4C0"/>
      <color rgb="FF263C59"/>
      <color rgb="FFBF8D2D"/>
      <color rgb="FFD8B828"/>
      <color rgb="FF5E7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97EE-58AA-9346-B1DD-CD0BE4A4127F}">
  <sheetPr>
    <tabColor theme="2" tint="-0.24994659260841701"/>
  </sheetPr>
  <dimension ref="B2:E56"/>
  <sheetViews>
    <sheetView tabSelected="1" workbookViewId="0"/>
  </sheetViews>
  <sheetFormatPr baseColWidth="10" defaultColWidth="10.83203125" defaultRowHeight="15" x14ac:dyDescent="0.2"/>
  <cols>
    <col min="1" max="1" width="10.83203125" style="2"/>
    <col min="2" max="2" width="3.6640625" style="2" customWidth="1"/>
    <col min="3" max="3" width="4.33203125" style="2" customWidth="1"/>
    <col min="4" max="16384" width="10.83203125" style="2"/>
  </cols>
  <sheetData>
    <row r="2" spans="2:5" ht="21" x14ac:dyDescent="0.25">
      <c r="C2" s="13" t="s">
        <v>277</v>
      </c>
    </row>
    <row r="3" spans="2:5" x14ac:dyDescent="0.2">
      <c r="C3" s="1" t="s">
        <v>497</v>
      </c>
    </row>
    <row r="4" spans="2:5" x14ac:dyDescent="0.2">
      <c r="C4" s="1" t="s">
        <v>727</v>
      </c>
    </row>
    <row r="6" spans="2:5" x14ac:dyDescent="0.2">
      <c r="B6" s="1">
        <v>1</v>
      </c>
      <c r="C6" s="1" t="s">
        <v>33</v>
      </c>
    </row>
    <row r="7" spans="2:5" x14ac:dyDescent="0.2">
      <c r="C7" s="73">
        <v>1.1000000000000001</v>
      </c>
      <c r="D7" s="3" t="str">
        <f>HYPERLINK("#1.1!A1","Balance sheet")</f>
        <v>Balance sheet</v>
      </c>
    </row>
    <row r="8" spans="2:5" x14ac:dyDescent="0.2">
      <c r="C8" s="73">
        <v>1.2</v>
      </c>
      <c r="D8" s="3" t="str">
        <f>HYPERLINK("#1.2!A3","Comparison between the sample and the local population")</f>
        <v>Comparison between the sample and the local population</v>
      </c>
    </row>
    <row r="9" spans="2:5" x14ac:dyDescent="0.2">
      <c r="C9" s="73">
        <v>1.3</v>
      </c>
      <c r="D9" s="3" t="str">
        <f>HYPERLINK("#1.3!A3","Results categories")</f>
        <v>Results categories</v>
      </c>
    </row>
    <row r="10" spans="2:5" x14ac:dyDescent="0.2">
      <c r="C10" s="73"/>
      <c r="D10" s="3"/>
    </row>
    <row r="11" spans="2:5" x14ac:dyDescent="0.2">
      <c r="B11" s="2">
        <v>2</v>
      </c>
      <c r="C11" s="1" t="s">
        <v>34</v>
      </c>
    </row>
    <row r="12" spans="2:5" x14ac:dyDescent="0.2">
      <c r="C12" s="1" t="s">
        <v>35</v>
      </c>
      <c r="D12" s="3" t="str">
        <f>HYPERLINK("#2.1!A3","Policy preferences and social norms (A)")</f>
        <v>Policy preferences and social norms (A)</v>
      </c>
    </row>
    <row r="13" spans="2:5" x14ac:dyDescent="0.2">
      <c r="C13" s="1"/>
      <c r="D13" s="1" t="s">
        <v>39</v>
      </c>
      <c r="E13" s="3" t="str">
        <f>HYPERLINK("#2.1.1!A3","Heterogeneous effects by gender")</f>
        <v>Heterogeneous effects by gender</v>
      </c>
    </row>
    <row r="14" spans="2:5" x14ac:dyDescent="0.2">
      <c r="C14" s="1"/>
      <c r="D14" s="1" t="s">
        <v>41</v>
      </c>
      <c r="E14" s="3" t="str">
        <f>HYPERLINK("#2.1.2!A3","Heterogeneous effects by age range")</f>
        <v>Heterogeneous effects by age range</v>
      </c>
    </row>
    <row r="15" spans="2:5" x14ac:dyDescent="0.2">
      <c r="C15" s="1"/>
      <c r="D15" s="1" t="s">
        <v>42</v>
      </c>
      <c r="E15" s="3" t="str">
        <f>HYPERLINK("#2.1.3!A3","Heterogeneous effects by educational attainment")</f>
        <v>Heterogeneous effects by educational attainment</v>
      </c>
    </row>
    <row r="16" spans="2:5" x14ac:dyDescent="0.2">
      <c r="C16" s="1"/>
      <c r="D16" s="1" t="s">
        <v>229</v>
      </c>
      <c r="E16" s="3" t="str">
        <f>HYPERLINK("#2.1.4!A3","Heterogeneous effects by income quintile")</f>
        <v>Heterogeneous effects by income quintile</v>
      </c>
    </row>
    <row r="17" spans="3:5" x14ac:dyDescent="0.2">
      <c r="C17" s="1"/>
      <c r="D17" s="1" t="s">
        <v>230</v>
      </c>
      <c r="E17" s="3" t="str">
        <f>HYPERLINK("#2.1.5!A3","Heterogeneous effects by subjective income quintile")</f>
        <v>Heterogeneous effects by subjective income quintile</v>
      </c>
    </row>
    <row r="18" spans="3:5" x14ac:dyDescent="0.2">
      <c r="C18" s="1"/>
      <c r="D18" s="1" t="s">
        <v>231</v>
      </c>
      <c r="E18" s="3" t="str">
        <f>HYPERLINK("#2.1.6!A3","Heterogeneous effects by whether the respondent has children")</f>
        <v>Heterogeneous effects by whether the respondent has children</v>
      </c>
    </row>
    <row r="19" spans="3:5" x14ac:dyDescent="0.2">
      <c r="C19" s="1"/>
      <c r="D19" s="1" t="s">
        <v>232</v>
      </c>
      <c r="E19" s="3" t="str">
        <f>HYPERLINK("#2.1.7!A3","Heterogeneous effects by whether the respondent is unemployed")</f>
        <v>Heterogeneous effects by whether the respondent is unemployed</v>
      </c>
    </row>
    <row r="20" spans="3:5" x14ac:dyDescent="0.2">
      <c r="C20" s="1"/>
      <c r="D20" s="1" t="s">
        <v>233</v>
      </c>
      <c r="E20" s="3" t="str">
        <f>HYPERLINK("#2.1.8!A3","Heterogeneous effects by political ideology")</f>
        <v>Heterogeneous effects by political ideology</v>
      </c>
    </row>
    <row r="21" spans="3:5" x14ac:dyDescent="0.2">
      <c r="C21" s="1" t="s">
        <v>36</v>
      </c>
      <c r="D21" s="3" t="str">
        <f>HYPERLINK("#2.2!A3","Policy preferences and social norms (B)")</f>
        <v>Policy preferences and social norms (B)</v>
      </c>
    </row>
    <row r="22" spans="3:5" x14ac:dyDescent="0.2">
      <c r="C22" s="1"/>
      <c r="D22" s="1" t="s">
        <v>234</v>
      </c>
      <c r="E22" s="3" t="str">
        <f>HYPERLINK("#2.2.1!A3","Heterogeneous effects by gender")</f>
        <v>Heterogeneous effects by gender</v>
      </c>
    </row>
    <row r="23" spans="3:5" x14ac:dyDescent="0.2">
      <c r="C23" s="1"/>
      <c r="D23" s="1" t="s">
        <v>40</v>
      </c>
      <c r="E23" s="3" t="str">
        <f>HYPERLINK("#2.2.2!A3","Heterogeneous effects by age range")</f>
        <v>Heterogeneous effects by age range</v>
      </c>
    </row>
    <row r="24" spans="3:5" x14ac:dyDescent="0.2">
      <c r="C24" s="1"/>
      <c r="D24" s="1" t="s">
        <v>235</v>
      </c>
      <c r="E24" s="3" t="str">
        <f>HYPERLINK("#2.2.3!A3","Heterogeneous effects by educational attainment")</f>
        <v>Heterogeneous effects by educational attainment</v>
      </c>
    </row>
    <row r="25" spans="3:5" x14ac:dyDescent="0.2">
      <c r="C25" s="1"/>
      <c r="D25" s="1" t="s">
        <v>236</v>
      </c>
      <c r="E25" s="3" t="str">
        <f>HYPERLINK("#2.2.4!A3","Heterogeneous effects by income quintile")</f>
        <v>Heterogeneous effects by income quintile</v>
      </c>
    </row>
    <row r="26" spans="3:5" x14ac:dyDescent="0.2">
      <c r="C26" s="1"/>
      <c r="D26" s="1" t="s">
        <v>237</v>
      </c>
      <c r="E26" s="3" t="str">
        <f>HYPERLINK("#2.2.5!A3","Heterogeneous effects by subjective income quintile")</f>
        <v>Heterogeneous effects by subjective income quintile</v>
      </c>
    </row>
    <row r="27" spans="3:5" x14ac:dyDescent="0.2">
      <c r="C27" s="1"/>
      <c r="D27" s="1" t="s">
        <v>238</v>
      </c>
      <c r="E27" s="3" t="str">
        <f>HYPERLINK("#2.2.6!A3","Heterogeneous effects by whether the respondent has children")</f>
        <v>Heterogeneous effects by whether the respondent has children</v>
      </c>
    </row>
    <row r="28" spans="3:5" x14ac:dyDescent="0.2">
      <c r="C28" s="1"/>
      <c r="D28" s="1" t="s">
        <v>239</v>
      </c>
      <c r="E28" s="3" t="str">
        <f>HYPERLINK("#2.2.7!A3","Heterogeneous effects by whether the respondent is unemployed")</f>
        <v>Heterogeneous effects by whether the respondent is unemployed</v>
      </c>
    </row>
    <row r="29" spans="3:5" x14ac:dyDescent="0.2">
      <c r="C29" s="1"/>
      <c r="D29" s="1" t="s">
        <v>240</v>
      </c>
      <c r="E29" s="3" t="str">
        <f>HYPERLINK("#2.2.8!A3","Heterogeneous effects by political ideology")</f>
        <v>Heterogeneous effects by political ideology</v>
      </c>
    </row>
    <row r="30" spans="3:5" x14ac:dyDescent="0.2">
      <c r="C30" s="1" t="s">
        <v>37</v>
      </c>
      <c r="D30" s="3" t="str">
        <f>HYPERLINK("#2.3!A3","Economic factors")</f>
        <v>Economic factors</v>
      </c>
    </row>
    <row r="31" spans="3:5" x14ac:dyDescent="0.2">
      <c r="C31" s="1"/>
      <c r="D31" s="1" t="s">
        <v>241</v>
      </c>
      <c r="E31" s="3" t="str">
        <f>HYPERLINK("#2.3.1!A3","Heterogeneous effects by gender")</f>
        <v>Heterogeneous effects by gender</v>
      </c>
    </row>
    <row r="32" spans="3:5" x14ac:dyDescent="0.2">
      <c r="C32" s="1"/>
      <c r="D32" s="1" t="s">
        <v>242</v>
      </c>
      <c r="E32" s="3" t="str">
        <f>HYPERLINK("#2.3.2!A3","Heterogeneous effects by age range")</f>
        <v>Heterogeneous effects by age range</v>
      </c>
    </row>
    <row r="33" spans="3:5" x14ac:dyDescent="0.2">
      <c r="C33" s="1"/>
      <c r="D33" s="1" t="s">
        <v>243</v>
      </c>
      <c r="E33" s="3" t="str">
        <f>HYPERLINK("#2.3.3!A3","Heterogeneous effects by educational attainment")</f>
        <v>Heterogeneous effects by educational attainment</v>
      </c>
    </row>
    <row r="34" spans="3:5" x14ac:dyDescent="0.2">
      <c r="C34" s="1"/>
      <c r="D34" s="1" t="s">
        <v>244</v>
      </c>
      <c r="E34" s="3" t="str">
        <f>HYPERLINK("#2.3.4!A3","Heterogeneous effects by income quintile")</f>
        <v>Heterogeneous effects by income quintile</v>
      </c>
    </row>
    <row r="35" spans="3:5" x14ac:dyDescent="0.2">
      <c r="C35" s="1"/>
      <c r="D35" s="1" t="s">
        <v>245</v>
      </c>
      <c r="E35" s="3" t="str">
        <f>HYPERLINK("#2.3.5!A3","Heterogeneous effects by subjective income quintile")</f>
        <v>Heterogeneous effects by subjective income quintile</v>
      </c>
    </row>
    <row r="36" spans="3:5" x14ac:dyDescent="0.2">
      <c r="C36" s="1"/>
      <c r="D36" s="1" t="s">
        <v>246</v>
      </c>
      <c r="E36" s="3" t="str">
        <f>HYPERLINK("#2.3.6!A3","Heterogeneous effects by whether the respondent has children")</f>
        <v>Heterogeneous effects by whether the respondent has children</v>
      </c>
    </row>
    <row r="37" spans="3:5" x14ac:dyDescent="0.2">
      <c r="C37" s="1"/>
      <c r="D37" s="1" t="s">
        <v>247</v>
      </c>
      <c r="E37" s="3" t="str">
        <f>HYPERLINK("#2.3.7!A3","Heterogeneous effects by whether the respondent is unemployed")</f>
        <v>Heterogeneous effects by whether the respondent is unemployed</v>
      </c>
    </row>
    <row r="38" spans="3:5" x14ac:dyDescent="0.2">
      <c r="C38" s="1"/>
      <c r="D38" s="1" t="s">
        <v>248</v>
      </c>
      <c r="E38" s="3" t="str">
        <f>HYPERLINK("#2.3.8!A3","Heterogeneous effects by political ideology")</f>
        <v>Heterogeneous effects by political ideology</v>
      </c>
    </row>
    <row r="39" spans="3:5" x14ac:dyDescent="0.2">
      <c r="C39" s="1" t="s">
        <v>38</v>
      </c>
      <c r="D39" s="3" t="str">
        <f>HYPERLINK("#2.4!A3","Sociotropic factors")</f>
        <v>Sociotropic factors</v>
      </c>
    </row>
    <row r="40" spans="3:5" x14ac:dyDescent="0.2">
      <c r="C40" s="1"/>
      <c r="D40" s="1" t="s">
        <v>249</v>
      </c>
      <c r="E40" s="3" t="str">
        <f>HYPERLINK("#2.4.1!A3","Heterogeneous effects by gender")</f>
        <v>Heterogeneous effects by gender</v>
      </c>
    </row>
    <row r="41" spans="3:5" x14ac:dyDescent="0.2">
      <c r="C41" s="1"/>
      <c r="D41" s="1" t="s">
        <v>250</v>
      </c>
      <c r="E41" s="3" t="str">
        <f>HYPERLINK("#2.4.2!A3","Heterogeneous effects by age range")</f>
        <v>Heterogeneous effects by age range</v>
      </c>
    </row>
    <row r="42" spans="3:5" x14ac:dyDescent="0.2">
      <c r="C42" s="1"/>
      <c r="D42" s="1" t="s">
        <v>251</v>
      </c>
      <c r="E42" s="3" t="str">
        <f>HYPERLINK("#2.4.3!A3","Heterogeneous effects by educational attainment")</f>
        <v>Heterogeneous effects by educational attainment</v>
      </c>
    </row>
    <row r="43" spans="3:5" x14ac:dyDescent="0.2">
      <c r="C43" s="1"/>
      <c r="D43" s="1" t="s">
        <v>252</v>
      </c>
      <c r="E43" s="3" t="str">
        <f>HYPERLINK("#2.4.4!A3","Heterogeneous effects by income quintile")</f>
        <v>Heterogeneous effects by income quintile</v>
      </c>
    </row>
    <row r="44" spans="3:5" x14ac:dyDescent="0.2">
      <c r="C44" s="1"/>
      <c r="D44" s="1" t="s">
        <v>253</v>
      </c>
      <c r="E44" s="3" t="str">
        <f>HYPERLINK("#2.4.5!A3","Heterogeneous effects by subjective income quintile")</f>
        <v>Heterogeneous effects by subjective income quintile</v>
      </c>
    </row>
    <row r="45" spans="3:5" x14ac:dyDescent="0.2">
      <c r="C45" s="1"/>
      <c r="D45" s="1" t="s">
        <v>254</v>
      </c>
      <c r="E45" s="3" t="str">
        <f>HYPERLINK("#2.4.6!A3","Heterogeneous effects by whether the respondent has children")</f>
        <v>Heterogeneous effects by whether the respondent has children</v>
      </c>
    </row>
    <row r="46" spans="3:5" x14ac:dyDescent="0.2">
      <c r="C46" s="1"/>
      <c r="D46" s="1" t="s">
        <v>255</v>
      </c>
      <c r="E46" s="3" t="str">
        <f>HYPERLINK("#2.4.7!A3","Heterogeneous effects by whether the respondent is unemployed")</f>
        <v>Heterogeneous effects by whether the respondent is unemployed</v>
      </c>
    </row>
    <row r="47" spans="3:5" x14ac:dyDescent="0.2">
      <c r="C47" s="1"/>
      <c r="D47" s="1" t="s">
        <v>256</v>
      </c>
      <c r="E47" s="3" t="str">
        <f>HYPERLINK("#2.4.8!A3","Heterogeneous effects by political ideology")</f>
        <v>Heterogeneous effects by political ideology</v>
      </c>
    </row>
    <row r="48" spans="3:5" x14ac:dyDescent="0.2">
      <c r="C48" s="1" t="s">
        <v>257</v>
      </c>
      <c r="D48" s="3" t="str">
        <f>HYPERLINK("#2.5!A3","Social stigma")</f>
        <v>Social stigma</v>
      </c>
    </row>
    <row r="49" spans="3:5" x14ac:dyDescent="0.2">
      <c r="C49" s="1"/>
      <c r="D49" s="1" t="s">
        <v>258</v>
      </c>
      <c r="E49" s="3" t="str">
        <f>HYPERLINK("#2.5.1!A3","Heterogeneous effects by gender")</f>
        <v>Heterogeneous effects by gender</v>
      </c>
    </row>
    <row r="50" spans="3:5" x14ac:dyDescent="0.2">
      <c r="C50" s="1"/>
      <c r="D50" s="1" t="s">
        <v>259</v>
      </c>
      <c r="E50" s="3" t="str">
        <f>HYPERLINK("#2.5.2!A3","Heterogeneous effects by age range")</f>
        <v>Heterogeneous effects by age range</v>
      </c>
    </row>
    <row r="51" spans="3:5" x14ac:dyDescent="0.2">
      <c r="C51" s="1"/>
      <c r="D51" s="1" t="s">
        <v>260</v>
      </c>
      <c r="E51" s="3" t="str">
        <f>HYPERLINK("#2.5.3!A3","Heterogeneous effects by educational attainment")</f>
        <v>Heterogeneous effects by educational attainment</v>
      </c>
    </row>
    <row r="52" spans="3:5" x14ac:dyDescent="0.2">
      <c r="C52" s="1"/>
      <c r="D52" s="1" t="s">
        <v>261</v>
      </c>
      <c r="E52" s="3" t="str">
        <f>HYPERLINK("#2.5.4!A3","Heterogeneous effects by income quintile")</f>
        <v>Heterogeneous effects by income quintile</v>
      </c>
    </row>
    <row r="53" spans="3:5" x14ac:dyDescent="0.2">
      <c r="C53" s="1"/>
      <c r="D53" s="1" t="s">
        <v>262</v>
      </c>
      <c r="E53" s="3" t="str">
        <f>HYPERLINK("#2.5.5!A3","Heterogeneous effects by subjective income quintile")</f>
        <v>Heterogeneous effects by subjective income quintile</v>
      </c>
    </row>
    <row r="54" spans="3:5" x14ac:dyDescent="0.2">
      <c r="C54" s="1"/>
      <c r="D54" s="1" t="s">
        <v>263</v>
      </c>
      <c r="E54" s="3" t="str">
        <f>HYPERLINK("#2.5.6!A3","Heterogeneous effects by whether the respondent has children")</f>
        <v>Heterogeneous effects by whether the respondent has children</v>
      </c>
    </row>
    <row r="55" spans="3:5" x14ac:dyDescent="0.2">
      <c r="C55" s="1"/>
      <c r="D55" s="1" t="s">
        <v>264</v>
      </c>
      <c r="E55" s="3" t="str">
        <f>HYPERLINK("#2.5.7!A3","Heterogeneous effects by whether the respondent is unemployed")</f>
        <v>Heterogeneous effects by whether the respondent is unemployed</v>
      </c>
    </row>
    <row r="56" spans="3:5" x14ac:dyDescent="0.2">
      <c r="C56" s="1"/>
      <c r="D56" s="1" t="s">
        <v>265</v>
      </c>
      <c r="E56" s="3" t="str">
        <f>HYPERLINK("#2.5.8!A3","Heterogeneous effects by political ideology")</f>
        <v>Heterogeneous effects by political ideology</v>
      </c>
    </row>
  </sheetData>
  <phoneticPr fontId="5" type="noConversion"/>
  <pageMargins left="0.7" right="0.7" top="0.75" bottom="0.75" header="0.3" footer="0.3"/>
  <ignoredErrors>
    <ignoredError sqref="C12:I5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D03C-A9A4-334F-A544-5883F9B98E4C}">
  <sheetPr>
    <tabColor rgb="FF263C59"/>
  </sheetPr>
  <dimension ref="A1:P15"/>
  <sheetViews>
    <sheetView workbookViewId="0"/>
  </sheetViews>
  <sheetFormatPr baseColWidth="10" defaultColWidth="9.1640625" defaultRowHeight="15" x14ac:dyDescent="0.2"/>
  <cols>
    <col min="1" max="1" width="14.1640625" style="5" customWidth="1"/>
    <col min="2" max="16" width="11.33203125" style="5" customWidth="1"/>
    <col min="17" max="16384" width="9.1640625" style="5"/>
  </cols>
  <sheetData>
    <row r="1" spans="1:16" ht="16" x14ac:dyDescent="0.2">
      <c r="A1" s="4" t="s">
        <v>5604</v>
      </c>
    </row>
    <row r="2" spans="1:16" x14ac:dyDescent="0.2">
      <c r="A2" s="43" t="s">
        <v>267</v>
      </c>
    </row>
    <row r="3" spans="1:16" x14ac:dyDescent="0.2">
      <c r="A3" s="45"/>
      <c r="B3" s="115" t="s">
        <v>723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1:16" x14ac:dyDescent="0.2">
      <c r="A4" s="5" t="s">
        <v>0</v>
      </c>
      <c r="B4" s="112" t="s">
        <v>3984</v>
      </c>
      <c r="C4" s="111" t="s">
        <v>22</v>
      </c>
      <c r="D4" s="111" t="s">
        <v>123</v>
      </c>
      <c r="E4" s="111" t="s">
        <v>131</v>
      </c>
      <c r="F4" s="113" t="s">
        <v>132</v>
      </c>
      <c r="G4" s="112" t="s">
        <v>736</v>
      </c>
      <c r="H4" s="111" t="s">
        <v>761</v>
      </c>
      <c r="I4" s="111" t="s">
        <v>762</v>
      </c>
      <c r="J4" s="111" t="s">
        <v>763</v>
      </c>
      <c r="K4" s="113" t="s">
        <v>764</v>
      </c>
      <c r="L4" s="111" t="s">
        <v>3986</v>
      </c>
      <c r="M4" s="111" t="s">
        <v>765</v>
      </c>
      <c r="N4" s="111" t="s">
        <v>766</v>
      </c>
      <c r="O4" s="111" t="s">
        <v>767</v>
      </c>
      <c r="P4" s="111" t="s">
        <v>768</v>
      </c>
    </row>
    <row r="5" spans="1:16" ht="48" x14ac:dyDescent="0.2">
      <c r="A5" s="8" t="s">
        <v>769</v>
      </c>
      <c r="B5" s="50" t="s">
        <v>5626</v>
      </c>
      <c r="C5" s="11" t="s">
        <v>5614</v>
      </c>
      <c r="D5" s="11" t="s">
        <v>164</v>
      </c>
      <c r="E5" s="11" t="s">
        <v>5618</v>
      </c>
      <c r="F5" s="51" t="s">
        <v>5606</v>
      </c>
      <c r="G5" s="50" t="s">
        <v>5626</v>
      </c>
      <c r="H5" s="11" t="s">
        <v>5614</v>
      </c>
      <c r="I5" s="11" t="s">
        <v>770</v>
      </c>
      <c r="J5" s="11" t="s">
        <v>5618</v>
      </c>
      <c r="K5" s="51" t="s">
        <v>5606</v>
      </c>
      <c r="L5" s="11" t="s">
        <v>5626</v>
      </c>
      <c r="M5" s="11" t="s">
        <v>5614</v>
      </c>
      <c r="N5" s="11" t="s">
        <v>771</v>
      </c>
      <c r="O5" s="11" t="s">
        <v>5618</v>
      </c>
      <c r="P5" s="11" t="s">
        <v>5606</v>
      </c>
    </row>
    <row r="6" spans="1:16" x14ac:dyDescent="0.2">
      <c r="A6" s="5" t="s">
        <v>772</v>
      </c>
      <c r="B6" s="40" t="s">
        <v>773</v>
      </c>
      <c r="C6" s="5" t="s">
        <v>774</v>
      </c>
      <c r="D6" s="5" t="s">
        <v>775</v>
      </c>
      <c r="E6" s="5" t="s">
        <v>776</v>
      </c>
      <c r="F6" s="52" t="s">
        <v>777</v>
      </c>
      <c r="G6" s="40" t="s">
        <v>778</v>
      </c>
      <c r="H6" s="5" t="s">
        <v>779</v>
      </c>
      <c r="I6" s="5" t="s">
        <v>780</v>
      </c>
      <c r="J6" s="5" t="s">
        <v>781</v>
      </c>
      <c r="K6" s="52" t="s">
        <v>782</v>
      </c>
      <c r="L6" s="5" t="s">
        <v>783</v>
      </c>
      <c r="M6" s="5" t="s">
        <v>784</v>
      </c>
      <c r="N6" s="5" t="s">
        <v>785</v>
      </c>
      <c r="O6" s="5" t="s">
        <v>786</v>
      </c>
      <c r="P6" s="5" t="s">
        <v>787</v>
      </c>
    </row>
    <row r="7" spans="1:16" x14ac:dyDescent="0.2">
      <c r="A7" s="5" t="s">
        <v>45</v>
      </c>
      <c r="B7" s="57" t="s">
        <v>144</v>
      </c>
      <c r="C7" s="7" t="s">
        <v>55</v>
      </c>
      <c r="D7" s="7" t="s">
        <v>85</v>
      </c>
      <c r="E7" s="7" t="s">
        <v>119</v>
      </c>
      <c r="F7" s="58" t="s">
        <v>509</v>
      </c>
      <c r="G7" s="57" t="s">
        <v>788</v>
      </c>
      <c r="H7" s="7" t="s">
        <v>113</v>
      </c>
      <c r="I7" s="7" t="s">
        <v>64</v>
      </c>
      <c r="J7" s="7" t="s">
        <v>789</v>
      </c>
      <c r="K7" s="58" t="s">
        <v>60</v>
      </c>
      <c r="L7" s="7" t="s">
        <v>98</v>
      </c>
      <c r="M7" s="7" t="s">
        <v>143</v>
      </c>
      <c r="N7" s="7" t="s">
        <v>81</v>
      </c>
      <c r="O7" s="7" t="s">
        <v>124</v>
      </c>
      <c r="P7" s="7" t="s">
        <v>115</v>
      </c>
    </row>
    <row r="8" spans="1:16" s="21" customFormat="1" ht="20.25" customHeight="1" x14ac:dyDescent="0.2">
      <c r="A8" s="21" t="s">
        <v>790</v>
      </c>
      <c r="B8" s="55" t="s">
        <v>126</v>
      </c>
      <c r="C8" s="18" t="s">
        <v>791</v>
      </c>
      <c r="D8" s="18" t="s">
        <v>100</v>
      </c>
      <c r="E8" s="18" t="s">
        <v>61</v>
      </c>
      <c r="F8" s="56" t="s">
        <v>792</v>
      </c>
      <c r="G8" s="55" t="s">
        <v>793</v>
      </c>
      <c r="H8" s="18" t="s">
        <v>794</v>
      </c>
      <c r="I8" s="18" t="s">
        <v>795</v>
      </c>
      <c r="J8" s="18" t="s">
        <v>796</v>
      </c>
      <c r="K8" s="56" t="s">
        <v>797</v>
      </c>
      <c r="L8" s="18" t="s">
        <v>798</v>
      </c>
      <c r="M8" s="18" t="s">
        <v>799</v>
      </c>
      <c r="N8" s="18" t="s">
        <v>800</v>
      </c>
      <c r="O8" s="18" t="s">
        <v>801</v>
      </c>
      <c r="P8" s="18" t="s">
        <v>802</v>
      </c>
    </row>
    <row r="9" spans="1:16" x14ac:dyDescent="0.2">
      <c r="A9" s="5" t="s">
        <v>46</v>
      </c>
      <c r="B9" s="57" t="s">
        <v>127</v>
      </c>
      <c r="C9" s="7" t="s">
        <v>62</v>
      </c>
      <c r="D9" s="7" t="s">
        <v>79</v>
      </c>
      <c r="E9" s="7" t="s">
        <v>803</v>
      </c>
      <c r="F9" s="58" t="s">
        <v>519</v>
      </c>
      <c r="G9" s="57" t="s">
        <v>139</v>
      </c>
      <c r="H9" s="7" t="s">
        <v>804</v>
      </c>
      <c r="I9" s="7" t="s">
        <v>805</v>
      </c>
      <c r="J9" s="7" t="s">
        <v>806</v>
      </c>
      <c r="K9" s="58" t="s">
        <v>200</v>
      </c>
      <c r="L9" s="7" t="s">
        <v>807</v>
      </c>
      <c r="M9" s="7" t="s">
        <v>190</v>
      </c>
      <c r="N9" s="7" t="s">
        <v>808</v>
      </c>
      <c r="O9" s="7" t="s">
        <v>63</v>
      </c>
      <c r="P9" s="7" t="s">
        <v>809</v>
      </c>
    </row>
    <row r="10" spans="1:16" s="21" customFormat="1" ht="20.25" customHeight="1" x14ac:dyDescent="0.2">
      <c r="A10" s="21" t="s">
        <v>810</v>
      </c>
      <c r="B10" s="55" t="s">
        <v>811</v>
      </c>
      <c r="C10" s="18" t="s">
        <v>812</v>
      </c>
      <c r="D10" s="18" t="s">
        <v>813</v>
      </c>
      <c r="E10" s="18" t="s">
        <v>814</v>
      </c>
      <c r="F10" s="56" t="s">
        <v>815</v>
      </c>
      <c r="G10" s="55" t="s">
        <v>816</v>
      </c>
      <c r="H10" s="18" t="s">
        <v>817</v>
      </c>
      <c r="I10" s="18" t="s">
        <v>818</v>
      </c>
      <c r="J10" s="18" t="s">
        <v>819</v>
      </c>
      <c r="K10" s="56" t="s">
        <v>820</v>
      </c>
      <c r="L10" s="18" t="s">
        <v>821</v>
      </c>
      <c r="M10" s="18" t="s">
        <v>822</v>
      </c>
      <c r="N10" s="18" t="s">
        <v>823</v>
      </c>
      <c r="O10" s="18" t="s">
        <v>824</v>
      </c>
      <c r="P10" s="18" t="s">
        <v>825</v>
      </c>
    </row>
    <row r="11" spans="1:16" x14ac:dyDescent="0.2">
      <c r="A11" s="5" t="s">
        <v>47</v>
      </c>
      <c r="B11" s="57" t="s">
        <v>826</v>
      </c>
      <c r="C11" s="7" t="s">
        <v>827</v>
      </c>
      <c r="D11" s="7" t="s">
        <v>828</v>
      </c>
      <c r="E11" s="7" t="s">
        <v>82</v>
      </c>
      <c r="F11" s="58" t="s">
        <v>617</v>
      </c>
      <c r="G11" s="57" t="s">
        <v>829</v>
      </c>
      <c r="H11" s="7" t="s">
        <v>830</v>
      </c>
      <c r="I11" s="7" t="s">
        <v>831</v>
      </c>
      <c r="J11" s="7" t="s">
        <v>832</v>
      </c>
      <c r="K11" s="58" t="s">
        <v>833</v>
      </c>
      <c r="L11" s="7" t="s">
        <v>834</v>
      </c>
      <c r="M11" s="7" t="s">
        <v>835</v>
      </c>
      <c r="N11" s="7" t="s">
        <v>66</v>
      </c>
      <c r="O11" s="7" t="s">
        <v>836</v>
      </c>
      <c r="P11" s="7" t="s">
        <v>96</v>
      </c>
    </row>
    <row r="12" spans="1:16" x14ac:dyDescent="0.2">
      <c r="A12" s="5" t="s">
        <v>837</v>
      </c>
      <c r="B12" s="63" t="s">
        <v>83</v>
      </c>
      <c r="C12" s="47" t="s">
        <v>838</v>
      </c>
      <c r="D12" s="47" t="s">
        <v>839</v>
      </c>
      <c r="E12" s="47" t="s">
        <v>67</v>
      </c>
      <c r="F12" s="64" t="s">
        <v>840</v>
      </c>
      <c r="G12" s="63" t="s">
        <v>841</v>
      </c>
      <c r="H12" s="47" t="s">
        <v>842</v>
      </c>
      <c r="I12" s="47" t="s">
        <v>843</v>
      </c>
      <c r="J12" s="47" t="s">
        <v>844</v>
      </c>
      <c r="K12" s="64" t="s">
        <v>845</v>
      </c>
      <c r="L12" s="47" t="s">
        <v>846</v>
      </c>
      <c r="M12" s="47" t="s">
        <v>847</v>
      </c>
      <c r="N12" s="47" t="s">
        <v>848</v>
      </c>
      <c r="O12" s="47" t="s">
        <v>849</v>
      </c>
      <c r="P12" s="47" t="s">
        <v>850</v>
      </c>
    </row>
    <row r="13" spans="1:16" x14ac:dyDescent="0.2">
      <c r="A13" s="8" t="s">
        <v>851</v>
      </c>
      <c r="B13" s="59" t="s">
        <v>852</v>
      </c>
      <c r="C13" s="8" t="s">
        <v>853</v>
      </c>
      <c r="D13" s="8" t="s">
        <v>854</v>
      </c>
      <c r="E13" s="8" t="s">
        <v>855</v>
      </c>
      <c r="F13" s="60" t="s">
        <v>856</v>
      </c>
      <c r="G13" s="59" t="s">
        <v>857</v>
      </c>
      <c r="H13" s="8" t="s">
        <v>858</v>
      </c>
      <c r="I13" s="8" t="s">
        <v>859</v>
      </c>
      <c r="J13" s="8" t="s">
        <v>860</v>
      </c>
      <c r="K13" s="60" t="s">
        <v>861</v>
      </c>
      <c r="L13" s="8" t="s">
        <v>862</v>
      </c>
      <c r="M13" s="8" t="s">
        <v>863</v>
      </c>
      <c r="N13" s="8" t="s">
        <v>864</v>
      </c>
      <c r="O13" s="8" t="s">
        <v>865</v>
      </c>
      <c r="P13" s="8" t="s">
        <v>866</v>
      </c>
    </row>
    <row r="14" spans="1:16" s="46" customFormat="1" ht="20.25" customHeight="1" thickBot="1" x14ac:dyDescent="0.25">
      <c r="A14" s="65" t="s">
        <v>68</v>
      </c>
      <c r="B14" s="61" t="s">
        <v>718</v>
      </c>
      <c r="C14" s="35" t="s">
        <v>867</v>
      </c>
      <c r="D14" s="35" t="s">
        <v>868</v>
      </c>
      <c r="E14" s="35" t="s">
        <v>869</v>
      </c>
      <c r="F14" s="62" t="s">
        <v>870</v>
      </c>
      <c r="G14" s="61" t="s">
        <v>719</v>
      </c>
      <c r="H14" s="35" t="s">
        <v>871</v>
      </c>
      <c r="I14" s="35" t="s">
        <v>872</v>
      </c>
      <c r="J14" s="35" t="s">
        <v>873</v>
      </c>
      <c r="K14" s="62" t="s">
        <v>874</v>
      </c>
      <c r="L14" s="35" t="s">
        <v>720</v>
      </c>
      <c r="M14" s="35" t="s">
        <v>875</v>
      </c>
      <c r="N14" s="35" t="s">
        <v>876</v>
      </c>
      <c r="O14" s="35" t="s">
        <v>877</v>
      </c>
      <c r="P14" s="35" t="s">
        <v>878</v>
      </c>
    </row>
    <row r="15" spans="1:16" ht="15" customHeight="1" x14ac:dyDescent="0.2">
      <c r="A15" s="117" t="s">
        <v>70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</row>
  </sheetData>
  <mergeCells count="5">
    <mergeCell ref="B3:P3"/>
    <mergeCell ref="B4:F4"/>
    <mergeCell ref="G4:K4"/>
    <mergeCell ref="L4:P4"/>
    <mergeCell ref="A15:P15"/>
  </mergeCells>
  <pageMargins left="0.7" right="0.7" top="0.75" bottom="0.75" header="0.3" footer="0.3"/>
  <pageSetup orientation="portrait" r:id="rId1"/>
  <ignoredErrors>
    <ignoredError sqref="B7:P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7573-6E16-224E-8F0F-C591DD128D78}">
  <sheetPr>
    <tabColor rgb="FF263C59"/>
  </sheetPr>
  <dimension ref="A1:P16"/>
  <sheetViews>
    <sheetView workbookViewId="0"/>
  </sheetViews>
  <sheetFormatPr baseColWidth="10" defaultColWidth="9.1640625" defaultRowHeight="15" x14ac:dyDescent="0.2"/>
  <cols>
    <col min="1" max="1" width="14.5" style="5" customWidth="1"/>
    <col min="2" max="16" width="11.33203125" style="5" customWidth="1"/>
    <col min="17" max="16384" width="9.1640625" style="5"/>
  </cols>
  <sheetData>
    <row r="1" spans="1:16" ht="16" x14ac:dyDescent="0.2">
      <c r="A1" s="4" t="s">
        <v>5604</v>
      </c>
    </row>
    <row r="2" spans="1:16" x14ac:dyDescent="0.2">
      <c r="A2" s="6" t="s">
        <v>178</v>
      </c>
    </row>
    <row r="3" spans="1:16" x14ac:dyDescent="0.2">
      <c r="A3" s="39"/>
      <c r="B3" s="111" t="s">
        <v>879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x14ac:dyDescent="0.2">
      <c r="A4" s="5" t="s">
        <v>880</v>
      </c>
      <c r="B4" s="112" t="s">
        <v>3984</v>
      </c>
      <c r="C4" s="111" t="s">
        <v>21</v>
      </c>
      <c r="D4" s="111" t="s">
        <v>881</v>
      </c>
      <c r="E4" s="111" t="s">
        <v>122</v>
      </c>
      <c r="F4" s="113" t="s">
        <v>882</v>
      </c>
      <c r="G4" s="112" t="s">
        <v>883</v>
      </c>
      <c r="H4" s="111" t="s">
        <v>884</v>
      </c>
      <c r="I4" s="111" t="s">
        <v>885</v>
      </c>
      <c r="J4" s="111" t="s">
        <v>886</v>
      </c>
      <c r="K4" s="113" t="s">
        <v>887</v>
      </c>
      <c r="L4" s="114" t="s">
        <v>3986</v>
      </c>
      <c r="M4" s="114" t="s">
        <v>888</v>
      </c>
      <c r="N4" s="114" t="s">
        <v>889</v>
      </c>
      <c r="O4" s="114" t="s">
        <v>890</v>
      </c>
      <c r="P4" s="114" t="s">
        <v>891</v>
      </c>
    </row>
    <row r="5" spans="1:16" ht="48" x14ac:dyDescent="0.2">
      <c r="A5" s="5" t="s">
        <v>892</v>
      </c>
      <c r="B5" s="50" t="s">
        <v>5627</v>
      </c>
      <c r="C5" s="11" t="s">
        <v>5615</v>
      </c>
      <c r="D5" s="11" t="s">
        <v>179</v>
      </c>
      <c r="E5" s="11" t="s">
        <v>5618</v>
      </c>
      <c r="F5" s="51" t="s">
        <v>5606</v>
      </c>
      <c r="G5" s="50" t="s">
        <v>5627</v>
      </c>
      <c r="H5" s="11" t="s">
        <v>5615</v>
      </c>
      <c r="I5" s="11" t="s">
        <v>893</v>
      </c>
      <c r="J5" s="11" t="s">
        <v>5618</v>
      </c>
      <c r="K5" s="51" t="s">
        <v>5606</v>
      </c>
      <c r="L5" s="11" t="s">
        <v>5627</v>
      </c>
      <c r="M5" s="11" t="s">
        <v>5615</v>
      </c>
      <c r="N5" s="11" t="s">
        <v>894</v>
      </c>
      <c r="O5" s="11" t="s">
        <v>5618</v>
      </c>
      <c r="P5" s="11" t="s">
        <v>5606</v>
      </c>
    </row>
    <row r="6" spans="1:16" x14ac:dyDescent="0.2">
      <c r="A6" s="39" t="s">
        <v>895</v>
      </c>
      <c r="B6" s="40" t="s">
        <v>896</v>
      </c>
      <c r="C6" s="5" t="s">
        <v>897</v>
      </c>
      <c r="D6" s="5" t="s">
        <v>898</v>
      </c>
      <c r="E6" s="5" t="s">
        <v>899</v>
      </c>
      <c r="F6" s="52" t="s">
        <v>900</v>
      </c>
      <c r="G6" s="40" t="s">
        <v>901</v>
      </c>
      <c r="H6" s="5" t="s">
        <v>902</v>
      </c>
      <c r="I6" s="5" t="s">
        <v>903</v>
      </c>
      <c r="J6" s="5" t="s">
        <v>904</v>
      </c>
      <c r="K6" s="52" t="s">
        <v>905</v>
      </c>
      <c r="L6" s="5" t="s">
        <v>906</v>
      </c>
      <c r="M6" s="5" t="s">
        <v>907</v>
      </c>
      <c r="N6" s="5" t="s">
        <v>908</v>
      </c>
      <c r="O6" s="5" t="s">
        <v>909</v>
      </c>
      <c r="P6" s="5" t="s">
        <v>910</v>
      </c>
    </row>
    <row r="7" spans="1:16" x14ac:dyDescent="0.2">
      <c r="A7" s="5" t="s">
        <v>911</v>
      </c>
      <c r="B7" s="57" t="s">
        <v>912</v>
      </c>
      <c r="C7" s="7" t="s">
        <v>913</v>
      </c>
      <c r="D7" s="7" t="s">
        <v>914</v>
      </c>
      <c r="E7" s="7" t="s">
        <v>159</v>
      </c>
      <c r="F7" s="58" t="s">
        <v>90</v>
      </c>
      <c r="G7" s="57" t="s">
        <v>153</v>
      </c>
      <c r="H7" s="7" t="s">
        <v>915</v>
      </c>
      <c r="I7" s="7" t="s">
        <v>916</v>
      </c>
      <c r="J7" s="7" t="s">
        <v>109</v>
      </c>
      <c r="K7" s="58" t="s">
        <v>917</v>
      </c>
      <c r="L7" s="7" t="s">
        <v>162</v>
      </c>
      <c r="M7" s="7" t="s">
        <v>128</v>
      </c>
      <c r="N7" s="7" t="s">
        <v>918</v>
      </c>
      <c r="O7" s="7" t="s">
        <v>514</v>
      </c>
      <c r="P7" s="7" t="s">
        <v>919</v>
      </c>
    </row>
    <row r="8" spans="1:16" s="21" customFormat="1" ht="20.25" customHeight="1" x14ac:dyDescent="0.2">
      <c r="A8" s="21" t="s">
        <v>920</v>
      </c>
      <c r="B8" s="55" t="s">
        <v>148</v>
      </c>
      <c r="C8" s="18" t="s">
        <v>921</v>
      </c>
      <c r="D8" s="18" t="s">
        <v>922</v>
      </c>
      <c r="E8" s="18" t="s">
        <v>923</v>
      </c>
      <c r="F8" s="56" t="s">
        <v>924</v>
      </c>
      <c r="G8" s="55" t="s">
        <v>925</v>
      </c>
      <c r="H8" s="18" t="s">
        <v>926</v>
      </c>
      <c r="I8" s="18" t="s">
        <v>927</v>
      </c>
      <c r="J8" s="18" t="s">
        <v>928</v>
      </c>
      <c r="K8" s="56" t="s">
        <v>929</v>
      </c>
      <c r="L8" s="18" t="s">
        <v>930</v>
      </c>
      <c r="M8" s="18" t="s">
        <v>931</v>
      </c>
      <c r="N8" s="18" t="s">
        <v>932</v>
      </c>
      <c r="O8" s="18" t="s">
        <v>933</v>
      </c>
      <c r="P8" s="18" t="s">
        <v>934</v>
      </c>
    </row>
    <row r="9" spans="1:16" x14ac:dyDescent="0.2">
      <c r="A9" s="5" t="s">
        <v>935</v>
      </c>
      <c r="B9" s="57" t="s">
        <v>936</v>
      </c>
      <c r="C9" s="7" t="s">
        <v>937</v>
      </c>
      <c r="D9" s="7" t="s">
        <v>938</v>
      </c>
      <c r="E9" s="7" t="s">
        <v>517</v>
      </c>
      <c r="F9" s="58" t="s">
        <v>289</v>
      </c>
      <c r="G9" s="57" t="s">
        <v>140</v>
      </c>
      <c r="H9" s="7" t="s">
        <v>939</v>
      </c>
      <c r="I9" s="7" t="s">
        <v>940</v>
      </c>
      <c r="J9" s="7" t="s">
        <v>284</v>
      </c>
      <c r="K9" s="58" t="s">
        <v>941</v>
      </c>
      <c r="L9" s="7" t="s">
        <v>53</v>
      </c>
      <c r="M9" s="7" t="s">
        <v>942</v>
      </c>
      <c r="N9" s="7" t="s">
        <v>943</v>
      </c>
      <c r="O9" s="7" t="s">
        <v>944</v>
      </c>
      <c r="P9" s="7" t="s">
        <v>225</v>
      </c>
    </row>
    <row r="10" spans="1:16" s="21" customFormat="1" ht="20.25" customHeight="1" x14ac:dyDescent="0.2">
      <c r="A10" s="21" t="s">
        <v>945</v>
      </c>
      <c r="B10" s="55" t="s">
        <v>946</v>
      </c>
      <c r="C10" s="18" t="s">
        <v>947</v>
      </c>
      <c r="D10" s="18" t="s">
        <v>948</v>
      </c>
      <c r="E10" s="18" t="s">
        <v>949</v>
      </c>
      <c r="F10" s="56" t="s">
        <v>950</v>
      </c>
      <c r="G10" s="55" t="s">
        <v>951</v>
      </c>
      <c r="H10" s="18" t="s">
        <v>952</v>
      </c>
      <c r="I10" s="18" t="s">
        <v>953</v>
      </c>
      <c r="J10" s="18" t="s">
        <v>954</v>
      </c>
      <c r="K10" s="56" t="s">
        <v>955</v>
      </c>
      <c r="L10" s="18" t="s">
        <v>956</v>
      </c>
      <c r="M10" s="18" t="s">
        <v>957</v>
      </c>
      <c r="N10" s="18" t="s">
        <v>958</v>
      </c>
      <c r="O10" s="18" t="s">
        <v>959</v>
      </c>
      <c r="P10" s="18" t="s">
        <v>960</v>
      </c>
    </row>
    <row r="11" spans="1:16" x14ac:dyDescent="0.2">
      <c r="A11" s="5" t="s">
        <v>961</v>
      </c>
      <c r="B11" s="57" t="s">
        <v>962</v>
      </c>
      <c r="C11" s="7" t="s">
        <v>963</v>
      </c>
      <c r="D11" s="7" t="s">
        <v>964</v>
      </c>
      <c r="E11" s="7" t="s">
        <v>965</v>
      </c>
      <c r="F11" s="58" t="s">
        <v>286</v>
      </c>
      <c r="G11" s="57" t="s">
        <v>619</v>
      </c>
      <c r="H11" s="7" t="s">
        <v>966</v>
      </c>
      <c r="I11" s="7" t="s">
        <v>967</v>
      </c>
      <c r="J11" s="7" t="s">
        <v>968</v>
      </c>
      <c r="K11" s="58" t="s">
        <v>969</v>
      </c>
      <c r="L11" s="7" t="s">
        <v>970</v>
      </c>
      <c r="M11" s="7" t="s">
        <v>971</v>
      </c>
      <c r="N11" s="7" t="s">
        <v>972</v>
      </c>
      <c r="O11" s="7" t="s">
        <v>973</v>
      </c>
      <c r="P11" s="7" t="s">
        <v>974</v>
      </c>
    </row>
    <row r="12" spans="1:16" x14ac:dyDescent="0.2">
      <c r="A12" s="5" t="s">
        <v>975</v>
      </c>
      <c r="B12" s="63" t="s">
        <v>976</v>
      </c>
      <c r="C12" s="47" t="s">
        <v>977</v>
      </c>
      <c r="D12" s="47" t="s">
        <v>978</v>
      </c>
      <c r="E12" s="47" t="s">
        <v>979</v>
      </c>
      <c r="F12" s="64" t="s">
        <v>980</v>
      </c>
      <c r="G12" s="63" t="s">
        <v>981</v>
      </c>
      <c r="H12" s="47" t="s">
        <v>982</v>
      </c>
      <c r="I12" s="47" t="s">
        <v>983</v>
      </c>
      <c r="J12" s="47" t="s">
        <v>984</v>
      </c>
      <c r="K12" s="64" t="s">
        <v>985</v>
      </c>
      <c r="L12" s="47" t="s">
        <v>986</v>
      </c>
      <c r="M12" s="47" t="s">
        <v>987</v>
      </c>
      <c r="N12" s="47" t="s">
        <v>988</v>
      </c>
      <c r="O12" s="47" t="s">
        <v>989</v>
      </c>
      <c r="P12" s="47" t="s">
        <v>990</v>
      </c>
    </row>
    <row r="13" spans="1:16" x14ac:dyDescent="0.2">
      <c r="A13" s="8" t="s">
        <v>991</v>
      </c>
      <c r="B13" s="59" t="s">
        <v>992</v>
      </c>
      <c r="C13" s="8" t="s">
        <v>993</v>
      </c>
      <c r="D13" s="8" t="s">
        <v>994</v>
      </c>
      <c r="E13" s="8" t="s">
        <v>995</v>
      </c>
      <c r="F13" s="60" t="s">
        <v>996</v>
      </c>
      <c r="G13" s="59" t="s">
        <v>997</v>
      </c>
      <c r="H13" s="8" t="s">
        <v>998</v>
      </c>
      <c r="I13" s="8" t="s">
        <v>999</v>
      </c>
      <c r="J13" s="8" t="s">
        <v>1000</v>
      </c>
      <c r="K13" s="60" t="s">
        <v>1001</v>
      </c>
      <c r="L13" s="8" t="s">
        <v>1002</v>
      </c>
      <c r="M13" s="8" t="s">
        <v>1003</v>
      </c>
      <c r="N13" s="8" t="s">
        <v>1004</v>
      </c>
      <c r="O13" s="8" t="s">
        <v>1005</v>
      </c>
      <c r="P13" s="8" t="s">
        <v>1006</v>
      </c>
    </row>
    <row r="14" spans="1:16" s="46" customFormat="1" ht="20.25" customHeight="1" thickBot="1" x14ac:dyDescent="0.25">
      <c r="A14" s="65" t="s">
        <v>1007</v>
      </c>
      <c r="B14" s="61" t="s">
        <v>590</v>
      </c>
      <c r="C14" s="35" t="s">
        <v>1008</v>
      </c>
      <c r="D14" s="35" t="s">
        <v>1009</v>
      </c>
      <c r="E14" s="35" t="s">
        <v>1010</v>
      </c>
      <c r="F14" s="62" t="s">
        <v>1011</v>
      </c>
      <c r="G14" s="61" t="s">
        <v>620</v>
      </c>
      <c r="H14" s="35" t="s">
        <v>1012</v>
      </c>
      <c r="I14" s="35" t="s">
        <v>1013</v>
      </c>
      <c r="J14" s="35" t="s">
        <v>1014</v>
      </c>
      <c r="K14" s="62" t="s">
        <v>1015</v>
      </c>
      <c r="L14" s="35" t="s">
        <v>621</v>
      </c>
      <c r="M14" s="35" t="s">
        <v>1016</v>
      </c>
      <c r="N14" s="35" t="s">
        <v>1017</v>
      </c>
      <c r="O14" s="35" t="s">
        <v>1018</v>
      </c>
      <c r="P14" s="35" t="s">
        <v>1019</v>
      </c>
    </row>
    <row r="15" spans="1:16" x14ac:dyDescent="0.2">
      <c r="A15" s="110" t="s">
        <v>1020</v>
      </c>
      <c r="B15" s="110" t="s">
        <v>1021</v>
      </c>
      <c r="C15" s="110" t="s">
        <v>1022</v>
      </c>
      <c r="D15" s="110" t="s">
        <v>1023</v>
      </c>
      <c r="E15" s="110" t="s">
        <v>1024</v>
      </c>
      <c r="F15" s="110" t="s">
        <v>1025</v>
      </c>
      <c r="G15" s="110" t="s">
        <v>1026</v>
      </c>
      <c r="H15" s="110" t="s">
        <v>1027</v>
      </c>
      <c r="I15" s="110" t="s">
        <v>1028</v>
      </c>
      <c r="J15" s="110" t="s">
        <v>1029</v>
      </c>
      <c r="K15" s="110" t="s">
        <v>1030</v>
      </c>
      <c r="L15" s="110" t="s">
        <v>1031</v>
      </c>
      <c r="M15" s="110" t="s">
        <v>1032</v>
      </c>
      <c r="N15" s="110" t="s">
        <v>1033</v>
      </c>
      <c r="O15" s="110" t="s">
        <v>1034</v>
      </c>
      <c r="P15" s="110" t="s">
        <v>1035</v>
      </c>
    </row>
    <row r="16" spans="1:16" x14ac:dyDescent="0.2">
      <c r="A16" s="5" t="s">
        <v>544</v>
      </c>
    </row>
  </sheetData>
  <mergeCells count="5"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A5:P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36CF-9C28-7D4E-B245-3F923061C42E}">
  <sheetPr>
    <tabColor rgb="FF263C59"/>
  </sheetPr>
  <dimension ref="A1:P16"/>
  <sheetViews>
    <sheetView workbookViewId="0"/>
  </sheetViews>
  <sheetFormatPr baseColWidth="10" defaultColWidth="9.1640625" defaultRowHeight="15" x14ac:dyDescent="0.2"/>
  <cols>
    <col min="1" max="1" width="14.33203125" style="5" customWidth="1"/>
    <col min="2" max="16" width="11.33203125" style="5" customWidth="1"/>
    <col min="17" max="16384" width="9.1640625" style="5"/>
  </cols>
  <sheetData>
    <row r="1" spans="1:16" ht="16" x14ac:dyDescent="0.2">
      <c r="A1" s="4" t="s">
        <v>5604</v>
      </c>
    </row>
    <row r="2" spans="1:16" x14ac:dyDescent="0.2">
      <c r="A2" s="6" t="s">
        <v>184</v>
      </c>
    </row>
    <row r="3" spans="1:16" x14ac:dyDescent="0.2">
      <c r="A3" s="39"/>
      <c r="B3" s="111" t="s">
        <v>1036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x14ac:dyDescent="0.2">
      <c r="A4" s="5" t="s">
        <v>1037</v>
      </c>
      <c r="B4" s="112" t="s">
        <v>3984</v>
      </c>
      <c r="C4" s="111" t="s">
        <v>1038</v>
      </c>
      <c r="D4" s="111" t="s">
        <v>1039</v>
      </c>
      <c r="E4" s="111" t="s">
        <v>1040</v>
      </c>
      <c r="F4" s="113" t="s">
        <v>1041</v>
      </c>
      <c r="G4" s="112" t="s">
        <v>1042</v>
      </c>
      <c r="H4" s="111" t="s">
        <v>1043</v>
      </c>
      <c r="I4" s="111" t="s">
        <v>1044</v>
      </c>
      <c r="J4" s="111" t="s">
        <v>1045</v>
      </c>
      <c r="K4" s="113" t="s">
        <v>1046</v>
      </c>
      <c r="L4" s="114" t="s">
        <v>3986</v>
      </c>
      <c r="M4" s="114" t="s">
        <v>1047</v>
      </c>
      <c r="N4" s="114" t="s">
        <v>1048</v>
      </c>
      <c r="O4" s="114" t="s">
        <v>1049</v>
      </c>
      <c r="P4" s="114" t="s">
        <v>1050</v>
      </c>
    </row>
    <row r="5" spans="1:16" ht="48" x14ac:dyDescent="0.2">
      <c r="A5" s="5" t="s">
        <v>1051</v>
      </c>
      <c r="B5" s="50" t="s">
        <v>5628</v>
      </c>
      <c r="C5" s="11" t="s">
        <v>185</v>
      </c>
      <c r="D5" s="11" t="s">
        <v>95</v>
      </c>
      <c r="E5" s="11" t="s">
        <v>5618</v>
      </c>
      <c r="F5" s="51" t="s">
        <v>5606</v>
      </c>
      <c r="G5" s="50" t="s">
        <v>5628</v>
      </c>
      <c r="H5" s="11" t="s">
        <v>1052</v>
      </c>
      <c r="I5" s="11" t="s">
        <v>1053</v>
      </c>
      <c r="J5" s="11" t="s">
        <v>5618</v>
      </c>
      <c r="K5" s="51" t="s">
        <v>5606</v>
      </c>
      <c r="L5" s="11" t="s">
        <v>5628</v>
      </c>
      <c r="M5" s="11" t="s">
        <v>1054</v>
      </c>
      <c r="N5" s="11" t="s">
        <v>1055</v>
      </c>
      <c r="O5" s="11" t="s">
        <v>5618</v>
      </c>
      <c r="P5" s="11" t="s">
        <v>5606</v>
      </c>
    </row>
    <row r="6" spans="1:16" x14ac:dyDescent="0.2">
      <c r="A6" s="39" t="s">
        <v>1056</v>
      </c>
      <c r="B6" s="40" t="s">
        <v>1057</v>
      </c>
      <c r="C6" s="5" t="s">
        <v>1058</v>
      </c>
      <c r="D6" s="5" t="s">
        <v>1059</v>
      </c>
      <c r="E6" s="5" t="s">
        <v>1060</v>
      </c>
      <c r="F6" s="52" t="s">
        <v>1061</v>
      </c>
      <c r="G6" s="40" t="s">
        <v>1062</v>
      </c>
      <c r="H6" s="5" t="s">
        <v>1063</v>
      </c>
      <c r="I6" s="5" t="s">
        <v>1064</v>
      </c>
      <c r="J6" s="5" t="s">
        <v>1065</v>
      </c>
      <c r="K6" s="52" t="s">
        <v>1066</v>
      </c>
      <c r="L6" s="5" t="s">
        <v>1067</v>
      </c>
      <c r="M6" s="5" t="s">
        <v>1068</v>
      </c>
      <c r="N6" s="5" t="s">
        <v>1069</v>
      </c>
      <c r="O6" s="5" t="s">
        <v>1070</v>
      </c>
      <c r="P6" s="5" t="s">
        <v>1071</v>
      </c>
    </row>
    <row r="7" spans="1:16" x14ac:dyDescent="0.2">
      <c r="A7" s="5" t="s">
        <v>1072</v>
      </c>
      <c r="B7" s="57" t="s">
        <v>1073</v>
      </c>
      <c r="C7" s="7" t="s">
        <v>72</v>
      </c>
      <c r="D7" s="7" t="s">
        <v>1074</v>
      </c>
      <c r="E7" s="7" t="s">
        <v>1075</v>
      </c>
      <c r="F7" s="58" t="s">
        <v>1076</v>
      </c>
      <c r="G7" s="57" t="s">
        <v>1077</v>
      </c>
      <c r="H7" s="7" t="s">
        <v>160</v>
      </c>
      <c r="I7" s="7" t="s">
        <v>1078</v>
      </c>
      <c r="J7" s="7" t="s">
        <v>56</v>
      </c>
      <c r="K7" s="58" t="s">
        <v>1079</v>
      </c>
      <c r="L7" s="7" t="s">
        <v>1080</v>
      </c>
      <c r="M7" s="7" t="s">
        <v>1081</v>
      </c>
      <c r="N7" s="7" t="s">
        <v>1082</v>
      </c>
      <c r="O7" s="7" t="s">
        <v>1083</v>
      </c>
      <c r="P7" s="7" t="s">
        <v>84</v>
      </c>
    </row>
    <row r="8" spans="1:16" s="21" customFormat="1" ht="20.25" customHeight="1" x14ac:dyDescent="0.2">
      <c r="A8" s="21" t="s">
        <v>1084</v>
      </c>
      <c r="B8" s="55" t="s">
        <v>146</v>
      </c>
      <c r="C8" s="18" t="s">
        <v>1085</v>
      </c>
      <c r="D8" s="18" t="s">
        <v>1086</v>
      </c>
      <c r="E8" s="18" t="s">
        <v>1087</v>
      </c>
      <c r="F8" s="56" t="s">
        <v>1088</v>
      </c>
      <c r="G8" s="55" t="s">
        <v>149</v>
      </c>
      <c r="H8" s="18" t="s">
        <v>1089</v>
      </c>
      <c r="I8" s="18" t="s">
        <v>1090</v>
      </c>
      <c r="J8" s="18" t="s">
        <v>1091</v>
      </c>
      <c r="K8" s="56" t="s">
        <v>1092</v>
      </c>
      <c r="L8" s="18" t="s">
        <v>1093</v>
      </c>
      <c r="M8" s="18" t="s">
        <v>1094</v>
      </c>
      <c r="N8" s="18" t="s">
        <v>1095</v>
      </c>
      <c r="O8" s="18" t="s">
        <v>1096</v>
      </c>
      <c r="P8" s="18" t="s">
        <v>1097</v>
      </c>
    </row>
    <row r="9" spans="1:16" x14ac:dyDescent="0.2">
      <c r="A9" s="5" t="s">
        <v>1098</v>
      </c>
      <c r="B9" s="57" t="s">
        <v>1099</v>
      </c>
      <c r="C9" s="7" t="s">
        <v>217</v>
      </c>
      <c r="D9" s="7" t="s">
        <v>1100</v>
      </c>
      <c r="E9" s="7" t="s">
        <v>1101</v>
      </c>
      <c r="F9" s="58" t="s">
        <v>1102</v>
      </c>
      <c r="G9" s="57" t="s">
        <v>1103</v>
      </c>
      <c r="H9" s="7" t="s">
        <v>1104</v>
      </c>
      <c r="I9" s="7" t="s">
        <v>1105</v>
      </c>
      <c r="J9" s="7" t="s">
        <v>526</v>
      </c>
      <c r="K9" s="58" t="s">
        <v>518</v>
      </c>
      <c r="L9" s="7" t="s">
        <v>125</v>
      </c>
      <c r="M9" s="7" t="s">
        <v>1106</v>
      </c>
      <c r="N9" s="7" t="s">
        <v>1107</v>
      </c>
      <c r="O9" s="7" t="s">
        <v>498</v>
      </c>
      <c r="P9" s="7" t="s">
        <v>1108</v>
      </c>
    </row>
    <row r="10" spans="1:16" s="21" customFormat="1" ht="20.25" customHeight="1" x14ac:dyDescent="0.2">
      <c r="A10" s="21" t="s">
        <v>1109</v>
      </c>
      <c r="B10" s="55" t="s">
        <v>1110</v>
      </c>
      <c r="C10" s="18" t="s">
        <v>1111</v>
      </c>
      <c r="D10" s="18" t="s">
        <v>1112</v>
      </c>
      <c r="E10" s="18" t="s">
        <v>1113</v>
      </c>
      <c r="F10" s="56" t="s">
        <v>1114</v>
      </c>
      <c r="G10" s="55" t="s">
        <v>1115</v>
      </c>
      <c r="H10" s="18" t="s">
        <v>1116</v>
      </c>
      <c r="I10" s="18" t="s">
        <v>1117</v>
      </c>
      <c r="J10" s="18" t="s">
        <v>1118</v>
      </c>
      <c r="K10" s="56" t="s">
        <v>1119</v>
      </c>
      <c r="L10" s="18" t="s">
        <v>1120</v>
      </c>
      <c r="M10" s="18" t="s">
        <v>1121</v>
      </c>
      <c r="N10" s="18" t="s">
        <v>1122</v>
      </c>
      <c r="O10" s="18" t="s">
        <v>1123</v>
      </c>
      <c r="P10" s="18" t="s">
        <v>1124</v>
      </c>
    </row>
    <row r="11" spans="1:16" x14ac:dyDescent="0.2">
      <c r="A11" s="5" t="s">
        <v>1125</v>
      </c>
      <c r="B11" s="57" t="s">
        <v>1126</v>
      </c>
      <c r="C11" s="7" t="s">
        <v>1127</v>
      </c>
      <c r="D11" s="7" t="s">
        <v>1128</v>
      </c>
      <c r="E11" s="7" t="s">
        <v>1129</v>
      </c>
      <c r="F11" s="58" t="s">
        <v>1130</v>
      </c>
      <c r="G11" s="57" t="s">
        <v>1131</v>
      </c>
      <c r="H11" s="7" t="s">
        <v>1132</v>
      </c>
      <c r="I11" s="7" t="s">
        <v>99</v>
      </c>
      <c r="J11" s="7" t="s">
        <v>1133</v>
      </c>
      <c r="K11" s="58" t="s">
        <v>1134</v>
      </c>
      <c r="L11" s="7" t="s">
        <v>1135</v>
      </c>
      <c r="M11" s="7" t="s">
        <v>1136</v>
      </c>
      <c r="N11" s="7" t="s">
        <v>1137</v>
      </c>
      <c r="O11" s="7" t="s">
        <v>1138</v>
      </c>
      <c r="P11" s="7" t="s">
        <v>1139</v>
      </c>
    </row>
    <row r="12" spans="1:16" x14ac:dyDescent="0.2">
      <c r="A12" s="5" t="s">
        <v>1140</v>
      </c>
      <c r="B12" s="63" t="s">
        <v>1141</v>
      </c>
      <c r="C12" s="47" t="s">
        <v>1142</v>
      </c>
      <c r="D12" s="47" t="s">
        <v>1143</v>
      </c>
      <c r="E12" s="47" t="s">
        <v>1144</v>
      </c>
      <c r="F12" s="64" t="s">
        <v>1145</v>
      </c>
      <c r="G12" s="63" t="s">
        <v>1146</v>
      </c>
      <c r="H12" s="47" t="s">
        <v>1147</v>
      </c>
      <c r="I12" s="47" t="s">
        <v>1148</v>
      </c>
      <c r="J12" s="47" t="s">
        <v>1149</v>
      </c>
      <c r="K12" s="64" t="s">
        <v>1150</v>
      </c>
      <c r="L12" s="47" t="s">
        <v>1151</v>
      </c>
      <c r="M12" s="47" t="s">
        <v>1152</v>
      </c>
      <c r="N12" s="47" t="s">
        <v>1153</v>
      </c>
      <c r="O12" s="47" t="s">
        <v>1154</v>
      </c>
      <c r="P12" s="47" t="s">
        <v>1155</v>
      </c>
    </row>
    <row r="13" spans="1:16" x14ac:dyDescent="0.2">
      <c r="A13" s="8" t="s">
        <v>1156</v>
      </c>
      <c r="B13" s="59" t="s">
        <v>1157</v>
      </c>
      <c r="C13" s="8" t="s">
        <v>1158</v>
      </c>
      <c r="D13" s="8" t="s">
        <v>1159</v>
      </c>
      <c r="E13" s="8" t="s">
        <v>1160</v>
      </c>
      <c r="F13" s="60" t="s">
        <v>1161</v>
      </c>
      <c r="G13" s="59" t="s">
        <v>1162</v>
      </c>
      <c r="H13" s="8" t="s">
        <v>1163</v>
      </c>
      <c r="I13" s="8" t="s">
        <v>1164</v>
      </c>
      <c r="J13" s="8" t="s">
        <v>1165</v>
      </c>
      <c r="K13" s="60" t="s">
        <v>1166</v>
      </c>
      <c r="L13" s="8" t="s">
        <v>1167</v>
      </c>
      <c r="M13" s="8" t="s">
        <v>1168</v>
      </c>
      <c r="N13" s="8" t="s">
        <v>1169</v>
      </c>
      <c r="O13" s="8" t="s">
        <v>1170</v>
      </c>
      <c r="P13" s="8" t="s">
        <v>1171</v>
      </c>
    </row>
    <row r="14" spans="1:16" s="46" customFormat="1" ht="20.25" customHeight="1" thickBot="1" x14ac:dyDescent="0.25">
      <c r="A14" s="65" t="s">
        <v>1172</v>
      </c>
      <c r="B14" s="61" t="s">
        <v>622</v>
      </c>
      <c r="C14" s="35" t="s">
        <v>1173</v>
      </c>
      <c r="D14" s="35" t="s">
        <v>1174</v>
      </c>
      <c r="E14" s="35" t="s">
        <v>1175</v>
      </c>
      <c r="F14" s="62" t="s">
        <v>1176</v>
      </c>
      <c r="G14" s="61" t="s">
        <v>623</v>
      </c>
      <c r="H14" s="35" t="s">
        <v>1177</v>
      </c>
      <c r="I14" s="35" t="s">
        <v>1178</v>
      </c>
      <c r="J14" s="35" t="s">
        <v>1179</v>
      </c>
      <c r="K14" s="62" t="s">
        <v>1180</v>
      </c>
      <c r="L14" s="35" t="s">
        <v>624</v>
      </c>
      <c r="M14" s="35" t="s">
        <v>1181</v>
      </c>
      <c r="N14" s="35" t="s">
        <v>1182</v>
      </c>
      <c r="O14" s="35" t="s">
        <v>1183</v>
      </c>
      <c r="P14" s="35" t="s">
        <v>1184</v>
      </c>
    </row>
    <row r="15" spans="1:16" x14ac:dyDescent="0.2">
      <c r="A15" s="110" t="s">
        <v>1185</v>
      </c>
      <c r="B15" s="110" t="s">
        <v>1186</v>
      </c>
      <c r="C15" s="110" t="s">
        <v>1187</v>
      </c>
      <c r="D15" s="110" t="s">
        <v>1188</v>
      </c>
      <c r="E15" s="110" t="s">
        <v>1189</v>
      </c>
      <c r="F15" s="110" t="s">
        <v>1190</v>
      </c>
      <c r="G15" s="110" t="s">
        <v>1191</v>
      </c>
      <c r="H15" s="110" t="s">
        <v>1192</v>
      </c>
      <c r="I15" s="110" t="s">
        <v>1193</v>
      </c>
      <c r="J15" s="110" t="s">
        <v>1194</v>
      </c>
      <c r="K15" s="110" t="s">
        <v>1195</v>
      </c>
      <c r="L15" s="110" t="s">
        <v>1196</v>
      </c>
      <c r="M15" s="110" t="s">
        <v>1197</v>
      </c>
      <c r="N15" s="110" t="s">
        <v>1198</v>
      </c>
      <c r="O15" s="110" t="s">
        <v>1199</v>
      </c>
      <c r="P15" s="110" t="s">
        <v>1200</v>
      </c>
    </row>
    <row r="16" spans="1:16" x14ac:dyDescent="0.2">
      <c r="A16" s="5" t="s">
        <v>1201</v>
      </c>
    </row>
  </sheetData>
  <mergeCells count="5"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A5:P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11BB-7923-FF48-8679-5B73B17F9573}">
  <sheetPr>
    <tabColor rgb="FF263C59"/>
  </sheetPr>
  <dimension ref="A1:Y16"/>
  <sheetViews>
    <sheetView workbookViewId="0"/>
  </sheetViews>
  <sheetFormatPr baseColWidth="10" defaultColWidth="9.1640625" defaultRowHeight="15" x14ac:dyDescent="0.2"/>
  <cols>
    <col min="1" max="1" width="14.6640625" style="5" customWidth="1"/>
    <col min="2" max="25" width="11.33203125" style="5" customWidth="1"/>
    <col min="26" max="16384" width="9.1640625" style="5"/>
  </cols>
  <sheetData>
    <row r="1" spans="1:25" ht="16" x14ac:dyDescent="0.2">
      <c r="A1" s="4" t="s">
        <v>5604</v>
      </c>
    </row>
    <row r="2" spans="1:25" x14ac:dyDescent="0.2">
      <c r="A2" s="43" t="s">
        <v>187</v>
      </c>
    </row>
    <row r="3" spans="1:25" x14ac:dyDescent="0.2">
      <c r="A3" s="45"/>
      <c r="B3" s="115" t="s">
        <v>1202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x14ac:dyDescent="0.2">
      <c r="A4" s="5" t="s">
        <v>1203</v>
      </c>
      <c r="B4" s="112" t="s">
        <v>3984</v>
      </c>
      <c r="C4" s="111" t="s">
        <v>1204</v>
      </c>
      <c r="D4" s="111" t="s">
        <v>1205</v>
      </c>
      <c r="E4" s="111" t="s">
        <v>1206</v>
      </c>
      <c r="F4" s="111" t="s">
        <v>1207</v>
      </c>
      <c r="G4" s="111" t="s">
        <v>130</v>
      </c>
      <c r="H4" s="111" t="s">
        <v>1208</v>
      </c>
      <c r="I4" s="113" t="s">
        <v>1209</v>
      </c>
      <c r="J4" s="112" t="s">
        <v>1210</v>
      </c>
      <c r="K4" s="111" t="s">
        <v>1211</v>
      </c>
      <c r="L4" s="111" t="s">
        <v>1212</v>
      </c>
      <c r="M4" s="111" t="s">
        <v>1213</v>
      </c>
      <c r="N4" s="111" t="s">
        <v>1214</v>
      </c>
      <c r="O4" s="111" t="s">
        <v>1215</v>
      </c>
      <c r="P4" s="111" t="s">
        <v>1216</v>
      </c>
      <c r="Q4" s="113" t="s">
        <v>1217</v>
      </c>
      <c r="R4" s="111" t="s">
        <v>3986</v>
      </c>
      <c r="S4" s="111" t="s">
        <v>1218</v>
      </c>
      <c r="T4" s="111" t="s">
        <v>1219</v>
      </c>
      <c r="U4" s="111" t="s">
        <v>1220</v>
      </c>
      <c r="V4" s="111" t="s">
        <v>1221</v>
      </c>
      <c r="W4" s="111" t="s">
        <v>1222</v>
      </c>
      <c r="X4" s="111" t="s">
        <v>1223</v>
      </c>
      <c r="Y4" s="111" t="s">
        <v>1224</v>
      </c>
    </row>
    <row r="5" spans="1:25" ht="48" x14ac:dyDescent="0.2">
      <c r="A5" s="8" t="s">
        <v>1225</v>
      </c>
      <c r="B5" s="50" t="s">
        <v>5629</v>
      </c>
      <c r="C5" s="11" t="s">
        <v>5630</v>
      </c>
      <c r="D5" s="11" t="s">
        <v>5616</v>
      </c>
      <c r="E5" s="11" t="s">
        <v>5617</v>
      </c>
      <c r="F5" s="11" t="s">
        <v>188</v>
      </c>
      <c r="G5" s="11" t="s">
        <v>189</v>
      </c>
      <c r="H5" s="11" t="s">
        <v>5618</v>
      </c>
      <c r="I5" s="51" t="s">
        <v>5606</v>
      </c>
      <c r="J5" s="50" t="s">
        <v>5629</v>
      </c>
      <c r="K5" s="11" t="s">
        <v>5630</v>
      </c>
      <c r="L5" s="11" t="s">
        <v>5616</v>
      </c>
      <c r="M5" s="11" t="s">
        <v>5617</v>
      </c>
      <c r="N5" s="11" t="s">
        <v>1226</v>
      </c>
      <c r="O5" s="11" t="s">
        <v>1227</v>
      </c>
      <c r="P5" s="11" t="s">
        <v>5618</v>
      </c>
      <c r="Q5" s="51" t="s">
        <v>5606</v>
      </c>
      <c r="R5" s="11" t="s">
        <v>5629</v>
      </c>
      <c r="S5" s="11" t="s">
        <v>5630</v>
      </c>
      <c r="T5" s="11" t="s">
        <v>5616</v>
      </c>
      <c r="U5" s="11" t="s">
        <v>5617</v>
      </c>
      <c r="V5" s="11" t="s">
        <v>1228</v>
      </c>
      <c r="W5" s="11" t="s">
        <v>1229</v>
      </c>
      <c r="X5" s="11" t="s">
        <v>5618</v>
      </c>
      <c r="Y5" s="11" t="s">
        <v>5606</v>
      </c>
    </row>
    <row r="6" spans="1:25" x14ac:dyDescent="0.2">
      <c r="A6" s="5" t="s">
        <v>1230</v>
      </c>
      <c r="B6" s="40" t="s">
        <v>1231</v>
      </c>
      <c r="C6" s="5" t="s">
        <v>1232</v>
      </c>
      <c r="D6" s="5" t="s">
        <v>1233</v>
      </c>
      <c r="E6" s="5" t="s">
        <v>1234</v>
      </c>
      <c r="F6" s="5" t="s">
        <v>1235</v>
      </c>
      <c r="G6" s="5" t="s">
        <v>1236</v>
      </c>
      <c r="H6" s="5" t="s">
        <v>1237</v>
      </c>
      <c r="I6" s="52" t="s">
        <v>1238</v>
      </c>
      <c r="J6" s="40" t="s">
        <v>1239</v>
      </c>
      <c r="K6" s="5" t="s">
        <v>1240</v>
      </c>
      <c r="L6" s="5" t="s">
        <v>1241</v>
      </c>
      <c r="M6" s="5" t="s">
        <v>1242</v>
      </c>
      <c r="N6" s="5" t="s">
        <v>1243</v>
      </c>
      <c r="O6" s="5" t="s">
        <v>1244</v>
      </c>
      <c r="P6" s="5" t="s">
        <v>1245</v>
      </c>
      <c r="Q6" s="52" t="s">
        <v>1246</v>
      </c>
      <c r="R6" s="5" t="s">
        <v>1247</v>
      </c>
      <c r="S6" s="5" t="s">
        <v>1248</v>
      </c>
      <c r="T6" s="5" t="s">
        <v>1249</v>
      </c>
      <c r="U6" s="5" t="s">
        <v>1250</v>
      </c>
      <c r="V6" s="5" t="s">
        <v>1251</v>
      </c>
      <c r="W6" s="5" t="s">
        <v>1252</v>
      </c>
      <c r="X6" s="5" t="s">
        <v>1253</v>
      </c>
      <c r="Y6" s="5" t="s">
        <v>1254</v>
      </c>
    </row>
    <row r="7" spans="1:25" x14ac:dyDescent="0.2">
      <c r="A7" s="5" t="s">
        <v>1255</v>
      </c>
      <c r="B7" s="57" t="s">
        <v>1256</v>
      </c>
      <c r="C7" s="7" t="s">
        <v>1257</v>
      </c>
      <c r="D7" s="7" t="s">
        <v>1258</v>
      </c>
      <c r="E7" s="7" t="s">
        <v>1259</v>
      </c>
      <c r="F7" s="7" t="s">
        <v>166</v>
      </c>
      <c r="G7" s="7" t="s">
        <v>1260</v>
      </c>
      <c r="H7" s="7" t="s">
        <v>1261</v>
      </c>
      <c r="I7" s="58" t="s">
        <v>142</v>
      </c>
      <c r="J7" s="57" t="s">
        <v>71</v>
      </c>
      <c r="K7" s="7" t="s">
        <v>1262</v>
      </c>
      <c r="L7" s="7" t="s">
        <v>625</v>
      </c>
      <c r="M7" s="7" t="s">
        <v>1263</v>
      </c>
      <c r="N7" s="7" t="s">
        <v>116</v>
      </c>
      <c r="O7" s="7" t="s">
        <v>1264</v>
      </c>
      <c r="P7" s="7" t="s">
        <v>120</v>
      </c>
      <c r="Q7" s="58" t="s">
        <v>220</v>
      </c>
      <c r="R7" s="7" t="s">
        <v>1265</v>
      </c>
      <c r="S7" s="7" t="s">
        <v>1266</v>
      </c>
      <c r="T7" s="7" t="s">
        <v>1267</v>
      </c>
      <c r="U7" s="7" t="s">
        <v>1268</v>
      </c>
      <c r="V7" s="7" t="s">
        <v>165</v>
      </c>
      <c r="W7" s="7" t="s">
        <v>1269</v>
      </c>
      <c r="X7" s="7" t="s">
        <v>1270</v>
      </c>
      <c r="Y7" s="7" t="s">
        <v>171</v>
      </c>
    </row>
    <row r="8" spans="1:25" s="21" customFormat="1" ht="20.25" customHeight="1" x14ac:dyDescent="0.2">
      <c r="A8" s="21" t="s">
        <v>1271</v>
      </c>
      <c r="B8" s="55" t="s">
        <v>1272</v>
      </c>
      <c r="C8" s="18" t="s">
        <v>1273</v>
      </c>
      <c r="D8" s="18" t="s">
        <v>1274</v>
      </c>
      <c r="E8" s="18" t="s">
        <v>1275</v>
      </c>
      <c r="F8" s="18" t="s">
        <v>1276</v>
      </c>
      <c r="G8" s="18" t="s">
        <v>1277</v>
      </c>
      <c r="H8" s="18" t="s">
        <v>1278</v>
      </c>
      <c r="I8" s="56" t="s">
        <v>1279</v>
      </c>
      <c r="J8" s="55" t="s">
        <v>1280</v>
      </c>
      <c r="K8" s="18" t="s">
        <v>1281</v>
      </c>
      <c r="L8" s="18" t="s">
        <v>1282</v>
      </c>
      <c r="M8" s="18" t="s">
        <v>1283</v>
      </c>
      <c r="N8" s="18" t="s">
        <v>1284</v>
      </c>
      <c r="O8" s="18" t="s">
        <v>1285</v>
      </c>
      <c r="P8" s="18" t="s">
        <v>1286</v>
      </c>
      <c r="Q8" s="56" t="s">
        <v>1287</v>
      </c>
      <c r="R8" s="18" t="s">
        <v>1288</v>
      </c>
      <c r="S8" s="18" t="s">
        <v>1289</v>
      </c>
      <c r="T8" s="18" t="s">
        <v>1290</v>
      </c>
      <c r="U8" s="18" t="s">
        <v>1291</v>
      </c>
      <c r="V8" s="18" t="s">
        <v>1292</v>
      </c>
      <c r="W8" s="18" t="s">
        <v>1293</v>
      </c>
      <c r="X8" s="18" t="s">
        <v>1294</v>
      </c>
      <c r="Y8" s="18" t="s">
        <v>1295</v>
      </c>
    </row>
    <row r="9" spans="1:25" x14ac:dyDescent="0.2">
      <c r="A9" s="5" t="s">
        <v>1296</v>
      </c>
      <c r="B9" s="57" t="s">
        <v>1297</v>
      </c>
      <c r="C9" s="7" t="s">
        <v>1298</v>
      </c>
      <c r="D9" s="7" t="s">
        <v>1299</v>
      </c>
      <c r="E9" s="7" t="s">
        <v>1300</v>
      </c>
      <c r="F9" s="7" t="s">
        <v>173</v>
      </c>
      <c r="G9" s="7" t="s">
        <v>1301</v>
      </c>
      <c r="H9" s="7" t="s">
        <v>180</v>
      </c>
      <c r="I9" s="58" t="s">
        <v>283</v>
      </c>
      <c r="J9" s="57" t="s">
        <v>1302</v>
      </c>
      <c r="K9" s="7" t="s">
        <v>1303</v>
      </c>
      <c r="L9" s="7" t="s">
        <v>108</v>
      </c>
      <c r="M9" s="7" t="s">
        <v>1304</v>
      </c>
      <c r="N9" s="7" t="s">
        <v>524</v>
      </c>
      <c r="O9" s="7" t="s">
        <v>1305</v>
      </c>
      <c r="P9" s="7" t="s">
        <v>1306</v>
      </c>
      <c r="Q9" s="58" t="s">
        <v>151</v>
      </c>
      <c r="R9" s="7" t="s">
        <v>1307</v>
      </c>
      <c r="S9" s="7" t="s">
        <v>1308</v>
      </c>
      <c r="T9" s="7" t="s">
        <v>515</v>
      </c>
      <c r="U9" s="7" t="s">
        <v>1309</v>
      </c>
      <c r="V9" s="7" t="s">
        <v>1310</v>
      </c>
      <c r="W9" s="7" t="s">
        <v>1311</v>
      </c>
      <c r="X9" s="7" t="s">
        <v>223</v>
      </c>
      <c r="Y9" s="7" t="s">
        <v>1312</v>
      </c>
    </row>
    <row r="10" spans="1:25" s="21" customFormat="1" ht="20.25" customHeight="1" x14ac:dyDescent="0.2">
      <c r="A10" s="21" t="s">
        <v>1313</v>
      </c>
      <c r="B10" s="55" t="s">
        <v>1314</v>
      </c>
      <c r="C10" s="18" t="s">
        <v>1315</v>
      </c>
      <c r="D10" s="18" t="s">
        <v>1316</v>
      </c>
      <c r="E10" s="18" t="s">
        <v>1317</v>
      </c>
      <c r="F10" s="18" t="s">
        <v>1318</v>
      </c>
      <c r="G10" s="18" t="s">
        <v>1319</v>
      </c>
      <c r="H10" s="18" t="s">
        <v>1320</v>
      </c>
      <c r="I10" s="56" t="s">
        <v>1321</v>
      </c>
      <c r="J10" s="55" t="s">
        <v>1322</v>
      </c>
      <c r="K10" s="18" t="s">
        <v>1323</v>
      </c>
      <c r="L10" s="18" t="s">
        <v>1324</v>
      </c>
      <c r="M10" s="18" t="s">
        <v>1325</v>
      </c>
      <c r="N10" s="18" t="s">
        <v>1326</v>
      </c>
      <c r="O10" s="18" t="s">
        <v>1327</v>
      </c>
      <c r="P10" s="18" t="s">
        <v>1328</v>
      </c>
      <c r="Q10" s="56" t="s">
        <v>1329</v>
      </c>
      <c r="R10" s="18" t="s">
        <v>1330</v>
      </c>
      <c r="S10" s="18" t="s">
        <v>1331</v>
      </c>
      <c r="T10" s="18" t="s">
        <v>1332</v>
      </c>
      <c r="U10" s="18" t="s">
        <v>1333</v>
      </c>
      <c r="V10" s="18" t="s">
        <v>1334</v>
      </c>
      <c r="W10" s="18" t="s">
        <v>1335</v>
      </c>
      <c r="X10" s="18" t="s">
        <v>1336</v>
      </c>
      <c r="Y10" s="18" t="s">
        <v>1337</v>
      </c>
    </row>
    <row r="11" spans="1:25" x14ac:dyDescent="0.2">
      <c r="A11" s="5" t="s">
        <v>1338</v>
      </c>
      <c r="B11" s="57" t="s">
        <v>1339</v>
      </c>
      <c r="C11" s="7" t="s">
        <v>1340</v>
      </c>
      <c r="D11" s="7" t="s">
        <v>1341</v>
      </c>
      <c r="E11" s="7" t="s">
        <v>1342</v>
      </c>
      <c r="F11" s="7" t="s">
        <v>1343</v>
      </c>
      <c r="G11" s="7" t="s">
        <v>1344</v>
      </c>
      <c r="H11" s="7" t="s">
        <v>1345</v>
      </c>
      <c r="I11" s="58" t="s">
        <v>626</v>
      </c>
      <c r="J11" s="57" t="s">
        <v>1346</v>
      </c>
      <c r="K11" s="7" t="s">
        <v>1347</v>
      </c>
      <c r="L11" s="7" t="s">
        <v>1348</v>
      </c>
      <c r="M11" s="7" t="s">
        <v>1349</v>
      </c>
      <c r="N11" s="7" t="s">
        <v>1350</v>
      </c>
      <c r="O11" s="7" t="s">
        <v>1351</v>
      </c>
      <c r="P11" s="7" t="s">
        <v>1352</v>
      </c>
      <c r="Q11" s="58" t="s">
        <v>1353</v>
      </c>
      <c r="R11" s="7" t="s">
        <v>1354</v>
      </c>
      <c r="S11" s="7" t="s">
        <v>1355</v>
      </c>
      <c r="T11" s="7" t="s">
        <v>1356</v>
      </c>
      <c r="U11" s="7" t="s">
        <v>1357</v>
      </c>
      <c r="V11" s="7" t="s">
        <v>1358</v>
      </c>
      <c r="W11" s="7" t="s">
        <v>1359</v>
      </c>
      <c r="X11" s="7" t="s">
        <v>1360</v>
      </c>
      <c r="Y11" s="7" t="s">
        <v>1361</v>
      </c>
    </row>
    <row r="12" spans="1:25" x14ac:dyDescent="0.2">
      <c r="A12" s="5" t="s">
        <v>1362</v>
      </c>
      <c r="B12" s="63" t="s">
        <v>1363</v>
      </c>
      <c r="C12" s="47" t="s">
        <v>1364</v>
      </c>
      <c r="D12" s="47" t="s">
        <v>1365</v>
      </c>
      <c r="E12" s="47" t="s">
        <v>1366</v>
      </c>
      <c r="F12" s="47" t="s">
        <v>1367</v>
      </c>
      <c r="G12" s="47" t="s">
        <v>1368</v>
      </c>
      <c r="H12" s="47" t="s">
        <v>1369</v>
      </c>
      <c r="I12" s="64" t="s">
        <v>1370</v>
      </c>
      <c r="J12" s="63" t="s">
        <v>1371</v>
      </c>
      <c r="K12" s="47" t="s">
        <v>1372</v>
      </c>
      <c r="L12" s="47" t="s">
        <v>1373</v>
      </c>
      <c r="M12" s="47" t="s">
        <v>1374</v>
      </c>
      <c r="N12" s="47" t="s">
        <v>1375</v>
      </c>
      <c r="O12" s="47" t="s">
        <v>1376</v>
      </c>
      <c r="P12" s="47" t="s">
        <v>1377</v>
      </c>
      <c r="Q12" s="64" t="s">
        <v>1378</v>
      </c>
      <c r="R12" s="47" t="s">
        <v>1379</v>
      </c>
      <c r="S12" s="47" t="s">
        <v>1380</v>
      </c>
      <c r="T12" s="47" t="s">
        <v>1381</v>
      </c>
      <c r="U12" s="47" t="s">
        <v>1382</v>
      </c>
      <c r="V12" s="47" t="s">
        <v>1383</v>
      </c>
      <c r="W12" s="47" t="s">
        <v>1384</v>
      </c>
      <c r="X12" s="47" t="s">
        <v>1385</v>
      </c>
      <c r="Y12" s="47" t="s">
        <v>1386</v>
      </c>
    </row>
    <row r="13" spans="1:25" x14ac:dyDescent="0.2">
      <c r="A13" s="8" t="s">
        <v>1387</v>
      </c>
      <c r="B13" s="59" t="s">
        <v>1388</v>
      </c>
      <c r="C13" s="8" t="s">
        <v>1389</v>
      </c>
      <c r="D13" s="8" t="s">
        <v>1390</v>
      </c>
      <c r="E13" s="8" t="s">
        <v>1391</v>
      </c>
      <c r="F13" s="8" t="s">
        <v>1392</v>
      </c>
      <c r="G13" s="8" t="s">
        <v>1393</v>
      </c>
      <c r="H13" s="8" t="s">
        <v>1394</v>
      </c>
      <c r="I13" s="60" t="s">
        <v>1395</v>
      </c>
      <c r="J13" s="59" t="s">
        <v>1396</v>
      </c>
      <c r="K13" s="8" t="s">
        <v>1397</v>
      </c>
      <c r="L13" s="8" t="s">
        <v>1398</v>
      </c>
      <c r="M13" s="8" t="s">
        <v>1399</v>
      </c>
      <c r="N13" s="8" t="s">
        <v>1400</v>
      </c>
      <c r="O13" s="8" t="s">
        <v>1401</v>
      </c>
      <c r="P13" s="8" t="s">
        <v>1402</v>
      </c>
      <c r="Q13" s="60" t="s">
        <v>1403</v>
      </c>
      <c r="R13" s="8" t="s">
        <v>1404</v>
      </c>
      <c r="S13" s="8" t="s">
        <v>1405</v>
      </c>
      <c r="T13" s="8" t="s">
        <v>1406</v>
      </c>
      <c r="U13" s="8" t="s">
        <v>1407</v>
      </c>
      <c r="V13" s="8" t="s">
        <v>1408</v>
      </c>
      <c r="W13" s="8" t="s">
        <v>1409</v>
      </c>
      <c r="X13" s="8" t="s">
        <v>1410</v>
      </c>
      <c r="Y13" s="8" t="s">
        <v>1411</v>
      </c>
    </row>
    <row r="14" spans="1:25" s="21" customFormat="1" ht="20.25" customHeight="1" thickBot="1" x14ac:dyDescent="0.25">
      <c r="A14" s="34" t="s">
        <v>1412</v>
      </c>
      <c r="B14" s="61" t="s">
        <v>532</v>
      </c>
      <c r="C14" s="35" t="s">
        <v>1413</v>
      </c>
      <c r="D14" s="35" t="s">
        <v>1414</v>
      </c>
      <c r="E14" s="35" t="s">
        <v>1415</v>
      </c>
      <c r="F14" s="35" t="s">
        <v>1416</v>
      </c>
      <c r="G14" s="35" t="s">
        <v>1417</v>
      </c>
      <c r="H14" s="35" t="s">
        <v>1418</v>
      </c>
      <c r="I14" s="62" t="s">
        <v>1419</v>
      </c>
      <c r="J14" s="61" t="s">
        <v>627</v>
      </c>
      <c r="K14" s="35" t="s">
        <v>1420</v>
      </c>
      <c r="L14" s="35" t="s">
        <v>1421</v>
      </c>
      <c r="M14" s="35" t="s">
        <v>1422</v>
      </c>
      <c r="N14" s="35" t="s">
        <v>1423</v>
      </c>
      <c r="O14" s="35" t="s">
        <v>1424</v>
      </c>
      <c r="P14" s="35" t="s">
        <v>1425</v>
      </c>
      <c r="Q14" s="62" t="s">
        <v>1426</v>
      </c>
      <c r="R14" s="35" t="s">
        <v>628</v>
      </c>
      <c r="S14" s="35" t="s">
        <v>1427</v>
      </c>
      <c r="T14" s="35" t="s">
        <v>1428</v>
      </c>
      <c r="U14" s="35" t="s">
        <v>1429</v>
      </c>
      <c r="V14" s="35" t="s">
        <v>1430</v>
      </c>
      <c r="W14" s="35" t="s">
        <v>1431</v>
      </c>
      <c r="X14" s="35" t="s">
        <v>1432</v>
      </c>
      <c r="Y14" s="35" t="s">
        <v>1433</v>
      </c>
    </row>
    <row r="15" spans="1:25" ht="15" customHeight="1" x14ac:dyDescent="0.2">
      <c r="A15" s="109" t="s">
        <v>1434</v>
      </c>
      <c r="B15" s="109" t="s">
        <v>1435</v>
      </c>
      <c r="C15" s="109" t="s">
        <v>1436</v>
      </c>
      <c r="D15" s="109" t="s">
        <v>1437</v>
      </c>
      <c r="E15" s="109" t="s">
        <v>1438</v>
      </c>
      <c r="F15" s="109" t="s">
        <v>1439</v>
      </c>
      <c r="G15" s="109" t="s">
        <v>1440</v>
      </c>
      <c r="H15" s="109" t="s">
        <v>1441</v>
      </c>
      <c r="I15" s="109" t="s">
        <v>1442</v>
      </c>
      <c r="J15" s="109" t="s">
        <v>1443</v>
      </c>
      <c r="K15" s="109" t="s">
        <v>1444</v>
      </c>
      <c r="L15" s="109" t="s">
        <v>1445</v>
      </c>
      <c r="M15" s="109" t="s">
        <v>1446</v>
      </c>
      <c r="N15" s="109" t="s">
        <v>1447</v>
      </c>
      <c r="O15" s="109" t="s">
        <v>1448</v>
      </c>
      <c r="P15" s="109" t="s">
        <v>1449</v>
      </c>
      <c r="Q15" s="109" t="s">
        <v>1450</v>
      </c>
      <c r="R15" s="109" t="s">
        <v>1451</v>
      </c>
      <c r="S15" s="109" t="s">
        <v>1452</v>
      </c>
      <c r="T15" s="109" t="s">
        <v>1453</v>
      </c>
      <c r="U15" s="109" t="s">
        <v>1454</v>
      </c>
      <c r="V15" s="109" t="s">
        <v>1455</v>
      </c>
      <c r="W15" s="109" t="s">
        <v>1456</v>
      </c>
      <c r="X15" s="109" t="s">
        <v>1457</v>
      </c>
      <c r="Y15" s="109" t="s">
        <v>1458</v>
      </c>
    </row>
    <row r="16" spans="1:25" x14ac:dyDescent="0.2">
      <c r="A16" s="118" t="s">
        <v>1459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</row>
  </sheetData>
  <mergeCells count="6">
    <mergeCell ref="A16:Y16"/>
    <mergeCell ref="B3:Y3"/>
    <mergeCell ref="B4:I4"/>
    <mergeCell ref="J4:Q4"/>
    <mergeCell ref="R4:Y4"/>
    <mergeCell ref="A15:Y15"/>
  </mergeCells>
  <pageMargins left="0.7" right="0.7" top="0.75" bottom="0.75" header="0.3" footer="0.3"/>
  <ignoredErrors>
    <ignoredError sqref="B7:Z1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50F9-1CF3-E64E-A7FF-115159D976A5}">
  <sheetPr>
    <tabColor rgb="FF5E7A8C"/>
  </sheetPr>
  <dimension ref="A1:L16"/>
  <sheetViews>
    <sheetView zoomScaleNormal="100" workbookViewId="0"/>
  </sheetViews>
  <sheetFormatPr baseColWidth="10" defaultColWidth="9.1640625" defaultRowHeight="15" x14ac:dyDescent="0.2"/>
  <cols>
    <col min="1" max="1" width="13.1640625" style="5" customWidth="1"/>
    <col min="2" max="9" width="16.33203125" style="5" customWidth="1"/>
    <col min="10" max="16384" width="9.1640625" style="5"/>
  </cols>
  <sheetData>
    <row r="1" spans="1:12" ht="16" x14ac:dyDescent="0.2">
      <c r="A1" s="4" t="s">
        <v>75</v>
      </c>
    </row>
    <row r="2" spans="1:12" x14ac:dyDescent="0.2">
      <c r="A2" s="6" t="s">
        <v>76</v>
      </c>
    </row>
    <row r="3" spans="1:12" x14ac:dyDescent="0.2">
      <c r="A3" s="39"/>
      <c r="B3" s="107" t="s">
        <v>1460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1461</v>
      </c>
      <c r="B4" s="41" t="s">
        <v>749</v>
      </c>
      <c r="C4" s="41" t="s">
        <v>753</v>
      </c>
      <c r="D4" s="41" t="s">
        <v>754</v>
      </c>
      <c r="E4" s="41" t="s">
        <v>755</v>
      </c>
      <c r="F4" s="41" t="s">
        <v>750</v>
      </c>
      <c r="G4" s="41" t="s">
        <v>751</v>
      </c>
      <c r="H4" s="41" t="s">
        <v>752</v>
      </c>
    </row>
    <row r="5" spans="1:12" x14ac:dyDescent="0.2">
      <c r="A5" s="5" t="s">
        <v>1462</v>
      </c>
      <c r="B5" s="7" t="s">
        <v>1463</v>
      </c>
      <c r="C5" s="7" t="s">
        <v>1464</v>
      </c>
      <c r="D5" s="7" t="s">
        <v>1465</v>
      </c>
      <c r="E5" s="7" t="s">
        <v>1466</v>
      </c>
      <c r="F5" s="7" t="s">
        <v>1467</v>
      </c>
      <c r="G5" s="7" t="s">
        <v>1468</v>
      </c>
      <c r="H5" s="7" t="s">
        <v>1469</v>
      </c>
    </row>
    <row r="6" spans="1:12" x14ac:dyDescent="0.2">
      <c r="A6" s="5" t="s">
        <v>5618</v>
      </c>
      <c r="B6" s="7" t="s">
        <v>1470</v>
      </c>
      <c r="C6" s="7" t="s">
        <v>1471</v>
      </c>
      <c r="D6" s="7" t="s">
        <v>1472</v>
      </c>
      <c r="E6" s="7" t="s">
        <v>1473</v>
      </c>
      <c r="F6" s="7" t="s">
        <v>502</v>
      </c>
      <c r="G6" s="7" t="s">
        <v>1474</v>
      </c>
      <c r="H6" s="7" t="s">
        <v>80</v>
      </c>
    </row>
    <row r="7" spans="1:12" s="2" customFormat="1" ht="20.25" customHeight="1" x14ac:dyDescent="0.2">
      <c r="A7" s="2" t="s">
        <v>1475</v>
      </c>
      <c r="B7" s="18" t="s">
        <v>1476</v>
      </c>
      <c r="C7" s="18" t="s">
        <v>1477</v>
      </c>
      <c r="D7" s="18" t="s">
        <v>1478</v>
      </c>
      <c r="E7" s="18" t="s">
        <v>1479</v>
      </c>
      <c r="F7" s="18" t="s">
        <v>1480</v>
      </c>
      <c r="G7" s="18" t="s">
        <v>1481</v>
      </c>
      <c r="H7" s="18" t="s">
        <v>1482</v>
      </c>
      <c r="I7" s="14"/>
      <c r="J7" s="14"/>
      <c r="K7" s="14"/>
      <c r="L7" s="14"/>
    </row>
    <row r="8" spans="1:12" x14ac:dyDescent="0.2">
      <c r="A8" s="5" t="s">
        <v>5606</v>
      </c>
      <c r="B8" s="7" t="s">
        <v>505</v>
      </c>
      <c r="C8" s="7" t="s">
        <v>1483</v>
      </c>
      <c r="D8" s="7" t="s">
        <v>1484</v>
      </c>
      <c r="E8" s="7" t="s">
        <v>1485</v>
      </c>
      <c r="F8" s="7" t="s">
        <v>1486</v>
      </c>
      <c r="G8" s="7" t="s">
        <v>1487</v>
      </c>
      <c r="H8" s="7" t="s">
        <v>1488</v>
      </c>
    </row>
    <row r="9" spans="1:12" s="2" customFormat="1" ht="20.25" customHeight="1" x14ac:dyDescent="0.2">
      <c r="A9" s="2" t="s">
        <v>1489</v>
      </c>
      <c r="B9" s="18" t="s">
        <v>1490</v>
      </c>
      <c r="C9" s="18" t="s">
        <v>1491</v>
      </c>
      <c r="D9" s="18" t="s">
        <v>1492</v>
      </c>
      <c r="E9" s="18" t="s">
        <v>1493</v>
      </c>
      <c r="F9" s="18" t="s">
        <v>1494</v>
      </c>
      <c r="G9" s="18" t="s">
        <v>1495</v>
      </c>
      <c r="H9" s="18" t="s">
        <v>1496</v>
      </c>
      <c r="I9" s="14"/>
      <c r="J9" s="14"/>
      <c r="K9" s="14"/>
      <c r="L9" s="14"/>
    </row>
    <row r="10" spans="1:12" x14ac:dyDescent="0.2">
      <c r="A10" s="5" t="s">
        <v>65</v>
      </c>
      <c r="B10" s="7" t="s">
        <v>193</v>
      </c>
      <c r="C10" s="7" t="s">
        <v>206</v>
      </c>
      <c r="D10" s="7" t="s">
        <v>86</v>
      </c>
      <c r="E10" s="7" t="s">
        <v>201</v>
      </c>
      <c r="F10" s="7" t="s">
        <v>291</v>
      </c>
      <c r="G10" s="7" t="s">
        <v>1497</v>
      </c>
      <c r="H10" s="7" t="s">
        <v>1498</v>
      </c>
    </row>
    <row r="11" spans="1:12" x14ac:dyDescent="0.2">
      <c r="A11" s="5" t="s">
        <v>1499</v>
      </c>
      <c r="B11" s="47" t="s">
        <v>1500</v>
      </c>
      <c r="C11" s="47" t="s">
        <v>1501</v>
      </c>
      <c r="D11" s="47" t="s">
        <v>1502</v>
      </c>
      <c r="E11" s="47" t="s">
        <v>1503</v>
      </c>
      <c r="F11" s="47" t="s">
        <v>1504</v>
      </c>
      <c r="G11" s="47" t="s">
        <v>1505</v>
      </c>
      <c r="H11" s="47" t="s">
        <v>1506</v>
      </c>
    </row>
    <row r="12" spans="1:12" x14ac:dyDescent="0.2">
      <c r="A12" s="8" t="s">
        <v>1507</v>
      </c>
      <c r="B12" s="37" t="s">
        <v>1508</v>
      </c>
      <c r="C12" s="37" t="s">
        <v>1509</v>
      </c>
      <c r="D12" s="37" t="s">
        <v>1510</v>
      </c>
      <c r="E12" s="37" t="s">
        <v>1511</v>
      </c>
      <c r="F12" s="37" t="s">
        <v>1512</v>
      </c>
      <c r="G12" s="37" t="s">
        <v>1513</v>
      </c>
      <c r="H12" s="37" t="s">
        <v>1514</v>
      </c>
    </row>
    <row r="13" spans="1:12" s="2" customFormat="1" ht="20.25" customHeight="1" x14ac:dyDescent="0.2">
      <c r="A13" s="2" t="s">
        <v>1515</v>
      </c>
      <c r="B13" s="69" t="s">
        <v>578</v>
      </c>
      <c r="C13" s="69" t="s">
        <v>579</v>
      </c>
      <c r="D13" s="69" t="s">
        <v>580</v>
      </c>
      <c r="E13" s="69" t="s">
        <v>1516</v>
      </c>
      <c r="F13" s="69" t="s">
        <v>581</v>
      </c>
      <c r="G13" s="69" t="s">
        <v>582</v>
      </c>
      <c r="H13" s="69" t="s">
        <v>583</v>
      </c>
      <c r="I13" s="14"/>
      <c r="J13" s="14"/>
      <c r="K13" s="14"/>
      <c r="L13" s="14"/>
    </row>
    <row r="14" spans="1:12" s="2" customFormat="1" ht="20.25" customHeight="1" thickBot="1" x14ac:dyDescent="0.25">
      <c r="A14" s="70" t="s">
        <v>69</v>
      </c>
      <c r="B14" s="71" t="s">
        <v>584</v>
      </c>
      <c r="C14" s="71" t="s">
        <v>585</v>
      </c>
      <c r="D14" s="71" t="s">
        <v>1517</v>
      </c>
      <c r="E14" s="71" t="s">
        <v>586</v>
      </c>
      <c r="F14" s="71" t="s">
        <v>204</v>
      </c>
      <c r="G14" s="71" t="s">
        <v>1518</v>
      </c>
      <c r="H14" s="71" t="s">
        <v>1519</v>
      </c>
      <c r="I14" s="14"/>
      <c r="J14" s="14"/>
      <c r="K14" s="14"/>
      <c r="L14" s="14"/>
    </row>
    <row r="15" spans="1:12" x14ac:dyDescent="0.2">
      <c r="A15" s="109" t="s">
        <v>94</v>
      </c>
      <c r="B15" s="109" t="s">
        <v>1520</v>
      </c>
      <c r="C15" s="109" t="s">
        <v>1521</v>
      </c>
      <c r="D15" s="109" t="s">
        <v>1522</v>
      </c>
      <c r="E15" s="109" t="s">
        <v>1523</v>
      </c>
      <c r="F15" s="109" t="s">
        <v>1524</v>
      </c>
      <c r="G15" s="109" t="s">
        <v>1525</v>
      </c>
      <c r="H15" s="109" t="s">
        <v>1526</v>
      </c>
    </row>
    <row r="16" spans="1:12" ht="15" customHeight="1" x14ac:dyDescent="0.2">
      <c r="A16" s="109"/>
      <c r="B16" s="109"/>
      <c r="C16" s="109"/>
      <c r="D16" s="109"/>
      <c r="E16" s="109"/>
      <c r="F16" s="109"/>
      <c r="G16" s="109"/>
      <c r="H16" s="109"/>
    </row>
  </sheetData>
  <mergeCells count="2">
    <mergeCell ref="B3:H3"/>
    <mergeCell ref="A15:H16"/>
  </mergeCells>
  <pageMargins left="0.7" right="0.7" top="0.75" bottom="0.75" header="0.3" footer="0.3"/>
  <ignoredErrors>
    <ignoredError sqref="B5:H1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B5B0-BEC6-6C4E-8EA6-EF07E5709C35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17.8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191</v>
      </c>
    </row>
    <row r="2" spans="1:12" x14ac:dyDescent="0.2">
      <c r="A2" s="6" t="s">
        <v>268</v>
      </c>
    </row>
    <row r="3" spans="1:12" ht="15" customHeight="1" x14ac:dyDescent="0.2">
      <c r="A3" s="39"/>
      <c r="B3" s="107" t="s">
        <v>1527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1528</v>
      </c>
      <c r="B4" s="41" t="s">
        <v>1529</v>
      </c>
      <c r="C4" s="41" t="s">
        <v>1530</v>
      </c>
      <c r="D4" s="41" t="s">
        <v>1531</v>
      </c>
      <c r="E4" s="41" t="s">
        <v>1532</v>
      </c>
      <c r="F4" s="41" t="s">
        <v>1533</v>
      </c>
      <c r="G4" s="41" t="s">
        <v>1534</v>
      </c>
      <c r="H4" s="41" t="s">
        <v>1535</v>
      </c>
    </row>
    <row r="5" spans="1:12" x14ac:dyDescent="0.2">
      <c r="A5" s="5" t="s">
        <v>1536</v>
      </c>
      <c r="B5" s="5" t="s">
        <v>1537</v>
      </c>
      <c r="C5" s="5" t="s">
        <v>1538</v>
      </c>
      <c r="D5" s="5" t="s">
        <v>1539</v>
      </c>
      <c r="E5" s="5" t="s">
        <v>1540</v>
      </c>
      <c r="F5" s="5" t="s">
        <v>1541</v>
      </c>
      <c r="G5" s="5" t="s">
        <v>1542</v>
      </c>
      <c r="H5" s="5" t="s">
        <v>1543</v>
      </c>
    </row>
    <row r="6" spans="1:12" x14ac:dyDescent="0.2">
      <c r="A6" s="5" t="s">
        <v>54</v>
      </c>
      <c r="B6" s="7" t="s">
        <v>1544</v>
      </c>
      <c r="C6" s="7" t="s">
        <v>1545</v>
      </c>
      <c r="D6" s="7" t="s">
        <v>1546</v>
      </c>
      <c r="E6" s="7" t="s">
        <v>1547</v>
      </c>
      <c r="F6" s="7" t="s">
        <v>1548</v>
      </c>
      <c r="G6" s="7" t="s">
        <v>1549</v>
      </c>
      <c r="H6" s="7" t="s">
        <v>1550</v>
      </c>
    </row>
    <row r="7" spans="1:12" s="2" customFormat="1" ht="20.25" customHeight="1" x14ac:dyDescent="0.2">
      <c r="A7" s="2" t="s">
        <v>1551</v>
      </c>
      <c r="B7" s="18" t="s">
        <v>1552</v>
      </c>
      <c r="C7" s="18" t="s">
        <v>1553</v>
      </c>
      <c r="D7" s="18" t="s">
        <v>1554</v>
      </c>
      <c r="E7" s="18" t="s">
        <v>1555</v>
      </c>
      <c r="F7" s="18" t="s">
        <v>1556</v>
      </c>
      <c r="G7" s="18" t="s">
        <v>1557</v>
      </c>
      <c r="H7" s="18" t="s">
        <v>1558</v>
      </c>
      <c r="I7" s="14"/>
      <c r="J7" s="14"/>
      <c r="K7" s="14"/>
      <c r="L7" s="14"/>
    </row>
    <row r="8" spans="1:12" x14ac:dyDescent="0.2">
      <c r="A8" s="5" t="s">
        <v>5618</v>
      </c>
      <c r="B8" s="7" t="s">
        <v>77</v>
      </c>
      <c r="C8" s="7" t="s">
        <v>199</v>
      </c>
      <c r="D8" s="7" t="s">
        <v>1559</v>
      </c>
      <c r="E8" s="7" t="s">
        <v>1560</v>
      </c>
      <c r="F8" s="7" t="s">
        <v>1561</v>
      </c>
      <c r="G8" s="7" t="s">
        <v>1562</v>
      </c>
      <c r="H8" s="7" t="s">
        <v>57</v>
      </c>
    </row>
    <row r="9" spans="1:12" s="2" customFormat="1" ht="20.25" customHeight="1" x14ac:dyDescent="0.2">
      <c r="A9" s="2" t="s">
        <v>1563</v>
      </c>
      <c r="B9" s="18" t="s">
        <v>1564</v>
      </c>
      <c r="C9" s="18" t="s">
        <v>1565</v>
      </c>
      <c r="D9" s="18" t="s">
        <v>1566</v>
      </c>
      <c r="E9" s="18" t="s">
        <v>1567</v>
      </c>
      <c r="F9" s="18" t="s">
        <v>1568</v>
      </c>
      <c r="G9" s="18" t="s">
        <v>1569</v>
      </c>
      <c r="H9" s="18" t="s">
        <v>1570</v>
      </c>
      <c r="I9" s="14"/>
      <c r="J9" s="14"/>
      <c r="K9" s="14"/>
      <c r="L9" s="14"/>
    </row>
    <row r="10" spans="1:12" x14ac:dyDescent="0.2">
      <c r="A10" s="5" t="s">
        <v>5619</v>
      </c>
      <c r="B10" s="7" t="s">
        <v>1571</v>
      </c>
      <c r="C10" s="7" t="s">
        <v>1572</v>
      </c>
      <c r="D10" s="7" t="s">
        <v>1573</v>
      </c>
      <c r="E10" s="7" t="s">
        <v>1574</v>
      </c>
      <c r="F10" s="7" t="s">
        <v>1575</v>
      </c>
      <c r="G10" s="7" t="s">
        <v>1576</v>
      </c>
      <c r="H10" s="7" t="s">
        <v>1577</v>
      </c>
    </row>
    <row r="11" spans="1:12" s="2" customFormat="1" ht="20.25" customHeight="1" x14ac:dyDescent="0.2">
      <c r="A11" s="2" t="s">
        <v>1578</v>
      </c>
      <c r="B11" s="18" t="s">
        <v>1579</v>
      </c>
      <c r="C11" s="18" t="s">
        <v>1580</v>
      </c>
      <c r="D11" s="18" t="s">
        <v>1581</v>
      </c>
      <c r="E11" s="18" t="s">
        <v>1582</v>
      </c>
      <c r="F11" s="18" t="s">
        <v>1583</v>
      </c>
      <c r="G11" s="18" t="s">
        <v>1584</v>
      </c>
      <c r="H11" s="18" t="s">
        <v>1585</v>
      </c>
      <c r="I11" s="14"/>
      <c r="J11" s="14"/>
      <c r="K11" s="14"/>
      <c r="L11" s="14"/>
    </row>
    <row r="12" spans="1:12" x14ac:dyDescent="0.2">
      <c r="A12" s="5" t="s">
        <v>5606</v>
      </c>
      <c r="B12" s="7" t="s">
        <v>78</v>
      </c>
      <c r="C12" s="7" t="s">
        <v>1586</v>
      </c>
      <c r="D12" s="7" t="s">
        <v>1587</v>
      </c>
      <c r="E12" s="7" t="s">
        <v>1588</v>
      </c>
      <c r="F12" s="7" t="s">
        <v>1589</v>
      </c>
      <c r="G12" s="7" t="s">
        <v>1590</v>
      </c>
      <c r="H12" s="7" t="s">
        <v>1591</v>
      </c>
    </row>
    <row r="13" spans="1:12" s="2" customFormat="1" ht="20.25" customHeight="1" x14ac:dyDescent="0.2">
      <c r="A13" s="2" t="s">
        <v>1592</v>
      </c>
      <c r="B13" s="18" t="s">
        <v>1593</v>
      </c>
      <c r="C13" s="18" t="s">
        <v>1594</v>
      </c>
      <c r="D13" s="18" t="s">
        <v>1595</v>
      </c>
      <c r="E13" s="18" t="s">
        <v>1596</v>
      </c>
      <c r="F13" s="18" t="s">
        <v>1597</v>
      </c>
      <c r="G13" s="18" t="s">
        <v>1598</v>
      </c>
      <c r="H13" s="18" t="s">
        <v>1599</v>
      </c>
      <c r="I13" s="14"/>
      <c r="J13" s="14"/>
      <c r="K13" s="14"/>
      <c r="L13" s="14"/>
    </row>
    <row r="14" spans="1:12" x14ac:dyDescent="0.2">
      <c r="A14" s="5" t="s">
        <v>5607</v>
      </c>
      <c r="B14" s="7" t="s">
        <v>1600</v>
      </c>
      <c r="C14" s="7" t="s">
        <v>1601</v>
      </c>
      <c r="D14" s="7" t="s">
        <v>1602</v>
      </c>
      <c r="E14" s="7" t="s">
        <v>1603</v>
      </c>
      <c r="F14" s="7" t="s">
        <v>1604</v>
      </c>
      <c r="G14" s="7" t="s">
        <v>1605</v>
      </c>
      <c r="H14" s="7" t="s">
        <v>1606</v>
      </c>
    </row>
    <row r="15" spans="1:12" s="2" customFormat="1" ht="20.25" customHeight="1" x14ac:dyDescent="0.2">
      <c r="A15" s="2" t="s">
        <v>1607</v>
      </c>
      <c r="B15" s="18" t="s">
        <v>1608</v>
      </c>
      <c r="C15" s="18" t="s">
        <v>1609</v>
      </c>
      <c r="D15" s="18" t="s">
        <v>1610</v>
      </c>
      <c r="E15" s="18" t="s">
        <v>1611</v>
      </c>
      <c r="F15" s="18" t="s">
        <v>1612</v>
      </c>
      <c r="G15" s="18" t="s">
        <v>1613</v>
      </c>
      <c r="H15" s="18" t="s">
        <v>1614</v>
      </c>
      <c r="I15" s="14"/>
      <c r="J15" s="14"/>
      <c r="K15" s="14"/>
      <c r="L15" s="14"/>
    </row>
    <row r="16" spans="1:12" x14ac:dyDescent="0.2">
      <c r="A16" s="5" t="s">
        <v>1615</v>
      </c>
      <c r="B16" s="7" t="s">
        <v>110</v>
      </c>
      <c r="C16" s="7" t="s">
        <v>629</v>
      </c>
      <c r="D16" s="7" t="s">
        <v>1616</v>
      </c>
      <c r="E16" s="7" t="s">
        <v>194</v>
      </c>
      <c r="F16" s="7" t="s">
        <v>529</v>
      </c>
      <c r="G16" s="7" t="s">
        <v>1617</v>
      </c>
      <c r="H16" s="7" t="s">
        <v>1618</v>
      </c>
    </row>
    <row r="17" spans="1:12" x14ac:dyDescent="0.2">
      <c r="A17" s="5" t="s">
        <v>1619</v>
      </c>
      <c r="B17" s="47" t="s">
        <v>1620</v>
      </c>
      <c r="C17" s="47" t="s">
        <v>1621</v>
      </c>
      <c r="D17" s="47" t="s">
        <v>1622</v>
      </c>
      <c r="E17" s="47" t="s">
        <v>1623</v>
      </c>
      <c r="F17" s="47" t="s">
        <v>1624</v>
      </c>
      <c r="G17" s="47" t="s">
        <v>1625</v>
      </c>
      <c r="H17" s="47" t="s">
        <v>1626</v>
      </c>
    </row>
    <row r="18" spans="1:12" x14ac:dyDescent="0.2">
      <c r="A18" s="8" t="s">
        <v>1627</v>
      </c>
      <c r="B18" s="8" t="s">
        <v>1628</v>
      </c>
      <c r="C18" s="8" t="s">
        <v>1629</v>
      </c>
      <c r="D18" s="8" t="s">
        <v>1630</v>
      </c>
      <c r="E18" s="8" t="s">
        <v>1631</v>
      </c>
      <c r="F18" s="8" t="s">
        <v>1632</v>
      </c>
      <c r="G18" s="8" t="s">
        <v>1633</v>
      </c>
      <c r="H18" s="8" t="s">
        <v>1634</v>
      </c>
    </row>
    <row r="19" spans="1:12" s="2" customFormat="1" ht="20.25" customHeight="1" x14ac:dyDescent="0.2">
      <c r="A19" s="2" t="s">
        <v>1635</v>
      </c>
      <c r="B19" s="14" t="s">
        <v>630</v>
      </c>
      <c r="C19" s="14" t="s">
        <v>631</v>
      </c>
      <c r="D19" s="14" t="s">
        <v>632</v>
      </c>
      <c r="E19" s="14" t="s">
        <v>1636</v>
      </c>
      <c r="F19" s="14" t="s">
        <v>633</v>
      </c>
      <c r="G19" s="14" t="s">
        <v>634</v>
      </c>
      <c r="H19" s="14" t="s">
        <v>635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1637</v>
      </c>
      <c r="B20" s="23" t="s">
        <v>596</v>
      </c>
      <c r="C20" s="23" t="s">
        <v>1638</v>
      </c>
      <c r="D20" s="23" t="s">
        <v>1639</v>
      </c>
      <c r="E20" s="23" t="s">
        <v>1640</v>
      </c>
      <c r="F20" s="23" t="s">
        <v>114</v>
      </c>
      <c r="G20" s="23" t="s">
        <v>636</v>
      </c>
      <c r="H20" s="23" t="s">
        <v>104</v>
      </c>
      <c r="I20" s="14"/>
      <c r="J20" s="14"/>
      <c r="K20" s="14"/>
      <c r="L20" s="14"/>
    </row>
    <row r="21" spans="1:12" ht="15" customHeight="1" x14ac:dyDescent="0.2">
      <c r="A21" s="119" t="s">
        <v>1641</v>
      </c>
      <c r="B21" s="119"/>
      <c r="C21" s="119"/>
      <c r="D21" s="119"/>
      <c r="E21" s="119"/>
      <c r="F21" s="119"/>
      <c r="G21" s="119"/>
      <c r="H21" s="119"/>
    </row>
    <row r="22" spans="1:12" ht="15" customHeight="1" x14ac:dyDescent="0.2">
      <c r="A22" s="110"/>
      <c r="B22" s="110"/>
      <c r="C22" s="110"/>
      <c r="D22" s="110"/>
      <c r="E22" s="110"/>
      <c r="F22" s="110"/>
      <c r="G22" s="110"/>
      <c r="H22" s="110"/>
    </row>
  </sheetData>
  <mergeCells count="2">
    <mergeCell ref="B3:H3"/>
    <mergeCell ref="A21:H22"/>
  </mergeCells>
  <pageMargins left="0.7" right="0.7" top="0.75" bottom="0.75" header="0.3" footer="0.3"/>
  <ignoredErrors>
    <ignoredError sqref="A5:H2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C79C-3AC9-9746-985A-7FBE52A59788}">
  <sheetPr>
    <tabColor rgb="FF5E7A8C"/>
  </sheetPr>
  <dimension ref="A1:L34"/>
  <sheetViews>
    <sheetView workbookViewId="0"/>
  </sheetViews>
  <sheetFormatPr baseColWidth="10" defaultColWidth="18.83203125" defaultRowHeight="15" x14ac:dyDescent="0.2"/>
  <cols>
    <col min="1" max="1" width="23.33203125" style="5" customWidth="1"/>
    <col min="2" max="8" width="16.33203125" style="5" customWidth="1"/>
    <col min="9" max="16384" width="18.83203125" style="5"/>
  </cols>
  <sheetData>
    <row r="1" spans="1:12" ht="16" x14ac:dyDescent="0.2">
      <c r="A1" s="4" t="s">
        <v>1642</v>
      </c>
    </row>
    <row r="2" spans="1:12" x14ac:dyDescent="0.2">
      <c r="A2" s="6" t="s">
        <v>269</v>
      </c>
    </row>
    <row r="3" spans="1:12" x14ac:dyDescent="0.2">
      <c r="A3" s="39"/>
      <c r="B3" s="107" t="s">
        <v>1643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1644</v>
      </c>
      <c r="B4" s="41" t="s">
        <v>1645</v>
      </c>
      <c r="C4" s="41" t="s">
        <v>1646</v>
      </c>
      <c r="D4" s="41" t="s">
        <v>1647</v>
      </c>
      <c r="E4" s="41" t="s">
        <v>1648</v>
      </c>
      <c r="F4" s="41" t="s">
        <v>1649</v>
      </c>
      <c r="G4" s="41" t="s">
        <v>1650</v>
      </c>
      <c r="H4" s="41" t="s">
        <v>1651</v>
      </c>
    </row>
    <row r="5" spans="1:12" x14ac:dyDescent="0.2">
      <c r="A5" s="5" t="s">
        <v>1652</v>
      </c>
      <c r="B5" s="5" t="s">
        <v>1653</v>
      </c>
      <c r="C5" s="5" t="s">
        <v>1654</v>
      </c>
      <c r="D5" s="5" t="s">
        <v>1655</v>
      </c>
      <c r="E5" s="5" t="s">
        <v>1656</v>
      </c>
      <c r="F5" s="5" t="s">
        <v>1657</v>
      </c>
      <c r="G5" s="5" t="s">
        <v>1658</v>
      </c>
      <c r="H5" s="5" t="s">
        <v>1659</v>
      </c>
    </row>
    <row r="6" spans="1:12" x14ac:dyDescent="0.2">
      <c r="A6" s="5" t="s">
        <v>136</v>
      </c>
      <c r="B6" s="7" t="s">
        <v>170</v>
      </c>
      <c r="C6" s="7" t="s">
        <v>1660</v>
      </c>
      <c r="D6" s="7" t="s">
        <v>1661</v>
      </c>
      <c r="E6" s="7" t="s">
        <v>1662</v>
      </c>
      <c r="F6" s="7" t="s">
        <v>637</v>
      </c>
      <c r="G6" s="7" t="s">
        <v>203</v>
      </c>
      <c r="H6" s="7" t="s">
        <v>1663</v>
      </c>
    </row>
    <row r="7" spans="1:12" s="2" customFormat="1" ht="20.25" customHeight="1" x14ac:dyDescent="0.2">
      <c r="A7" s="2" t="s">
        <v>1664</v>
      </c>
      <c r="B7" s="18" t="s">
        <v>1665</v>
      </c>
      <c r="C7" s="18" t="s">
        <v>1666</v>
      </c>
      <c r="D7" s="18" t="s">
        <v>1667</v>
      </c>
      <c r="E7" s="18" t="s">
        <v>1668</v>
      </c>
      <c r="F7" s="18" t="s">
        <v>1669</v>
      </c>
      <c r="G7" s="18" t="s">
        <v>1670</v>
      </c>
      <c r="H7" s="18" t="s">
        <v>1671</v>
      </c>
      <c r="I7" s="14"/>
      <c r="J7" s="14"/>
      <c r="K7" s="14"/>
      <c r="L7" s="14"/>
    </row>
    <row r="8" spans="1:12" x14ac:dyDescent="0.2">
      <c r="A8" s="5" t="s">
        <v>137</v>
      </c>
      <c r="B8" s="7" t="s">
        <v>1672</v>
      </c>
      <c r="C8" s="7" t="s">
        <v>1673</v>
      </c>
      <c r="D8" s="7" t="s">
        <v>1674</v>
      </c>
      <c r="E8" s="7" t="s">
        <v>1675</v>
      </c>
      <c r="F8" s="7" t="s">
        <v>1676</v>
      </c>
      <c r="G8" s="7" t="s">
        <v>1677</v>
      </c>
      <c r="H8" s="7" t="s">
        <v>1678</v>
      </c>
    </row>
    <row r="9" spans="1:12" s="2" customFormat="1" ht="20.25" customHeight="1" x14ac:dyDescent="0.2">
      <c r="A9" s="2" t="s">
        <v>1679</v>
      </c>
      <c r="B9" s="18" t="s">
        <v>1680</v>
      </c>
      <c r="C9" s="18" t="s">
        <v>1681</v>
      </c>
      <c r="D9" s="18" t="s">
        <v>1682</v>
      </c>
      <c r="E9" s="18" t="s">
        <v>1683</v>
      </c>
      <c r="F9" s="18" t="s">
        <v>1684</v>
      </c>
      <c r="G9" s="18" t="s">
        <v>1685</v>
      </c>
      <c r="H9" s="18" t="s">
        <v>1686</v>
      </c>
      <c r="I9" s="14"/>
      <c r="J9" s="14"/>
      <c r="K9" s="14"/>
      <c r="L9" s="14"/>
    </row>
    <row r="10" spans="1:12" x14ac:dyDescent="0.2">
      <c r="A10" s="5" t="s">
        <v>138</v>
      </c>
      <c r="B10" s="7" t="s">
        <v>1687</v>
      </c>
      <c r="C10" s="7" t="s">
        <v>1688</v>
      </c>
      <c r="D10" s="7" t="s">
        <v>1689</v>
      </c>
      <c r="E10" s="7" t="s">
        <v>1690</v>
      </c>
      <c r="F10" s="7" t="s">
        <v>1691</v>
      </c>
      <c r="G10" s="7" t="s">
        <v>1692</v>
      </c>
      <c r="H10" s="7" t="s">
        <v>1693</v>
      </c>
    </row>
    <row r="11" spans="1:12" s="2" customFormat="1" ht="20.25" customHeight="1" x14ac:dyDescent="0.2">
      <c r="A11" s="2" t="s">
        <v>1694</v>
      </c>
      <c r="B11" s="18" t="s">
        <v>1695</v>
      </c>
      <c r="C11" s="18" t="s">
        <v>1696</v>
      </c>
      <c r="D11" s="18" t="s">
        <v>1697</v>
      </c>
      <c r="E11" s="18" t="s">
        <v>1698</v>
      </c>
      <c r="F11" s="18" t="s">
        <v>1699</v>
      </c>
      <c r="G11" s="18" t="s">
        <v>1700</v>
      </c>
      <c r="H11" s="18" t="s">
        <v>1701</v>
      </c>
      <c r="I11" s="14"/>
      <c r="J11" s="14"/>
      <c r="K11" s="14"/>
      <c r="L11" s="14"/>
    </row>
    <row r="12" spans="1:12" x14ac:dyDescent="0.2">
      <c r="A12" s="5" t="s">
        <v>5618</v>
      </c>
      <c r="B12" s="7" t="s">
        <v>1702</v>
      </c>
      <c r="C12" s="7" t="s">
        <v>1703</v>
      </c>
      <c r="D12" s="7" t="s">
        <v>1704</v>
      </c>
      <c r="E12" s="7" t="s">
        <v>1705</v>
      </c>
      <c r="F12" s="7" t="s">
        <v>1706</v>
      </c>
      <c r="G12" s="7" t="s">
        <v>1707</v>
      </c>
      <c r="H12" s="7" t="s">
        <v>167</v>
      </c>
    </row>
    <row r="13" spans="1:12" s="2" customFormat="1" ht="20.25" customHeight="1" x14ac:dyDescent="0.2">
      <c r="A13" s="2" t="s">
        <v>1708</v>
      </c>
      <c r="B13" s="18" t="s">
        <v>1709</v>
      </c>
      <c r="C13" s="18" t="s">
        <v>1710</v>
      </c>
      <c r="D13" s="18" t="s">
        <v>1711</v>
      </c>
      <c r="E13" s="18" t="s">
        <v>1712</v>
      </c>
      <c r="F13" s="18" t="s">
        <v>1713</v>
      </c>
      <c r="G13" s="18" t="s">
        <v>1714</v>
      </c>
      <c r="H13" s="18" t="s">
        <v>1715</v>
      </c>
      <c r="I13" s="14"/>
      <c r="J13" s="14"/>
      <c r="K13" s="14"/>
      <c r="L13" s="14"/>
    </row>
    <row r="14" spans="1:12" x14ac:dyDescent="0.2">
      <c r="A14" s="5" t="s">
        <v>5620</v>
      </c>
      <c r="B14" s="7" t="s">
        <v>1716</v>
      </c>
      <c r="C14" s="7" t="s">
        <v>614</v>
      </c>
      <c r="D14" s="7" t="s">
        <v>1717</v>
      </c>
      <c r="E14" s="7" t="s">
        <v>1718</v>
      </c>
      <c r="F14" s="7" t="s">
        <v>1719</v>
      </c>
      <c r="G14" s="7" t="s">
        <v>1720</v>
      </c>
      <c r="H14" s="7" t="s">
        <v>1721</v>
      </c>
    </row>
    <row r="15" spans="1:12" s="2" customFormat="1" ht="20.25" customHeight="1" x14ac:dyDescent="0.2">
      <c r="A15" s="2" t="s">
        <v>1722</v>
      </c>
      <c r="B15" s="18" t="s">
        <v>1723</v>
      </c>
      <c r="C15" s="18" t="s">
        <v>1724</v>
      </c>
      <c r="D15" s="18" t="s">
        <v>1725</v>
      </c>
      <c r="E15" s="18" t="s">
        <v>1726</v>
      </c>
      <c r="F15" s="18" t="s">
        <v>147</v>
      </c>
      <c r="G15" s="18" t="s">
        <v>1727</v>
      </c>
      <c r="H15" s="18" t="s">
        <v>1728</v>
      </c>
      <c r="I15" s="14"/>
      <c r="J15" s="14"/>
      <c r="K15" s="14"/>
      <c r="L15" s="14"/>
    </row>
    <row r="16" spans="1:12" x14ac:dyDescent="0.2">
      <c r="A16" s="5" t="s">
        <v>5621</v>
      </c>
      <c r="B16" s="7" t="s">
        <v>1729</v>
      </c>
      <c r="C16" s="7" t="s">
        <v>1730</v>
      </c>
      <c r="D16" s="7" t="s">
        <v>1731</v>
      </c>
      <c r="E16" s="7" t="s">
        <v>1732</v>
      </c>
      <c r="F16" s="7" t="s">
        <v>1733</v>
      </c>
      <c r="G16" s="7" t="s">
        <v>1734</v>
      </c>
      <c r="H16" s="7" t="s">
        <v>1735</v>
      </c>
    </row>
    <row r="17" spans="1:12" s="2" customFormat="1" ht="20.25" customHeight="1" x14ac:dyDescent="0.2">
      <c r="A17" s="2" t="s">
        <v>1736</v>
      </c>
      <c r="B17" s="18" t="s">
        <v>1737</v>
      </c>
      <c r="C17" s="18" t="s">
        <v>1738</v>
      </c>
      <c r="D17" s="18" t="s">
        <v>1739</v>
      </c>
      <c r="E17" s="18" t="s">
        <v>1740</v>
      </c>
      <c r="F17" s="18" t="s">
        <v>1741</v>
      </c>
      <c r="G17" s="18" t="s">
        <v>1742</v>
      </c>
      <c r="H17" s="18" t="s">
        <v>1743</v>
      </c>
      <c r="I17" s="14"/>
      <c r="J17" s="14"/>
      <c r="K17" s="14"/>
      <c r="L17" s="14"/>
    </row>
    <row r="18" spans="1:12" x14ac:dyDescent="0.2">
      <c r="A18" s="5" t="s">
        <v>5622</v>
      </c>
      <c r="B18" s="7" t="s">
        <v>1744</v>
      </c>
      <c r="C18" s="7" t="s">
        <v>150</v>
      </c>
      <c r="D18" s="7" t="s">
        <v>1745</v>
      </c>
      <c r="E18" s="7" t="s">
        <v>1746</v>
      </c>
      <c r="F18" s="7" t="s">
        <v>1747</v>
      </c>
      <c r="G18" s="7" t="s">
        <v>1748</v>
      </c>
      <c r="H18" s="7" t="s">
        <v>174</v>
      </c>
    </row>
    <row r="19" spans="1:12" s="2" customFormat="1" ht="20.25" customHeight="1" x14ac:dyDescent="0.2">
      <c r="A19" s="2" t="s">
        <v>1749</v>
      </c>
      <c r="B19" s="18" t="s">
        <v>1750</v>
      </c>
      <c r="C19" s="18" t="s">
        <v>1751</v>
      </c>
      <c r="D19" s="18" t="s">
        <v>1752</v>
      </c>
      <c r="E19" s="18" t="s">
        <v>1753</v>
      </c>
      <c r="F19" s="18" t="s">
        <v>1754</v>
      </c>
      <c r="G19" s="18" t="s">
        <v>1755</v>
      </c>
      <c r="H19" s="18" t="s">
        <v>1756</v>
      </c>
      <c r="I19" s="14"/>
      <c r="J19" s="14"/>
      <c r="K19" s="14"/>
      <c r="L19" s="14"/>
    </row>
    <row r="20" spans="1:12" x14ac:dyDescent="0.2">
      <c r="A20" s="5" t="s">
        <v>5606</v>
      </c>
      <c r="B20" s="7" t="s">
        <v>1757</v>
      </c>
      <c r="C20" s="7" t="s">
        <v>1758</v>
      </c>
      <c r="D20" s="7" t="s">
        <v>1759</v>
      </c>
      <c r="E20" s="7" t="s">
        <v>1760</v>
      </c>
      <c r="F20" s="7" t="s">
        <v>1761</v>
      </c>
      <c r="G20" s="7" t="s">
        <v>1762</v>
      </c>
      <c r="H20" s="7" t="s">
        <v>1763</v>
      </c>
    </row>
    <row r="21" spans="1:12" s="2" customFormat="1" ht="20.25" customHeight="1" x14ac:dyDescent="0.2">
      <c r="A21" s="2" t="s">
        <v>1764</v>
      </c>
      <c r="B21" s="18" t="s">
        <v>1765</v>
      </c>
      <c r="C21" s="18" t="s">
        <v>1766</v>
      </c>
      <c r="D21" s="18" t="s">
        <v>1767</v>
      </c>
      <c r="E21" s="18" t="s">
        <v>1768</v>
      </c>
      <c r="F21" s="18" t="s">
        <v>1769</v>
      </c>
      <c r="G21" s="18" t="s">
        <v>1770</v>
      </c>
      <c r="H21" s="18" t="s">
        <v>1771</v>
      </c>
      <c r="I21" s="14"/>
      <c r="J21" s="14"/>
      <c r="K21" s="14"/>
      <c r="L21" s="14"/>
    </row>
    <row r="22" spans="1:12" x14ac:dyDescent="0.2">
      <c r="A22" s="5" t="s">
        <v>5608</v>
      </c>
      <c r="B22" s="7" t="s">
        <v>183</v>
      </c>
      <c r="C22" s="7" t="s">
        <v>1772</v>
      </c>
      <c r="D22" s="7" t="s">
        <v>1773</v>
      </c>
      <c r="E22" s="7" t="s">
        <v>1774</v>
      </c>
      <c r="F22" s="7" t="s">
        <v>1775</v>
      </c>
      <c r="G22" s="7" t="s">
        <v>516</v>
      </c>
      <c r="H22" s="7" t="s">
        <v>1776</v>
      </c>
    </row>
    <row r="23" spans="1:12" s="2" customFormat="1" ht="20.25" customHeight="1" x14ac:dyDescent="0.2">
      <c r="A23" s="2" t="s">
        <v>1777</v>
      </c>
      <c r="B23" s="18" t="s">
        <v>1778</v>
      </c>
      <c r="C23" s="18" t="s">
        <v>1779</v>
      </c>
      <c r="D23" s="18" t="s">
        <v>1780</v>
      </c>
      <c r="E23" s="18" t="s">
        <v>1781</v>
      </c>
      <c r="F23" s="18" t="s">
        <v>1782</v>
      </c>
      <c r="G23" s="18" t="s">
        <v>1783</v>
      </c>
      <c r="H23" s="18" t="s">
        <v>1784</v>
      </c>
      <c r="I23" s="14"/>
      <c r="J23" s="14"/>
      <c r="K23" s="14"/>
      <c r="L23" s="14"/>
    </row>
    <row r="24" spans="1:12" x14ac:dyDescent="0.2">
      <c r="A24" s="5" t="s">
        <v>5609</v>
      </c>
      <c r="B24" s="7" t="s">
        <v>1785</v>
      </c>
      <c r="C24" s="7" t="s">
        <v>1786</v>
      </c>
      <c r="D24" s="7" t="s">
        <v>158</v>
      </c>
      <c r="E24" s="7" t="s">
        <v>1787</v>
      </c>
      <c r="F24" s="7" t="s">
        <v>1788</v>
      </c>
      <c r="G24" s="7" t="s">
        <v>1789</v>
      </c>
      <c r="H24" s="7" t="s">
        <v>1790</v>
      </c>
    </row>
    <row r="25" spans="1:12" s="2" customFormat="1" ht="20.25" customHeight="1" x14ac:dyDescent="0.2">
      <c r="A25" s="2" t="s">
        <v>1791</v>
      </c>
      <c r="B25" s="18" t="s">
        <v>1792</v>
      </c>
      <c r="C25" s="18" t="s">
        <v>1793</v>
      </c>
      <c r="D25" s="18" t="s">
        <v>1794</v>
      </c>
      <c r="E25" s="18" t="s">
        <v>1795</v>
      </c>
      <c r="F25" s="18" t="s">
        <v>1796</v>
      </c>
      <c r="G25" s="18" t="s">
        <v>1797</v>
      </c>
      <c r="H25" s="18" t="s">
        <v>1798</v>
      </c>
      <c r="I25" s="14"/>
      <c r="J25" s="14"/>
      <c r="K25" s="14"/>
      <c r="L25" s="14"/>
    </row>
    <row r="26" spans="1:12" x14ac:dyDescent="0.2">
      <c r="A26" s="5" t="s">
        <v>5610</v>
      </c>
      <c r="B26" s="7" t="s">
        <v>1799</v>
      </c>
      <c r="C26" s="7" t="s">
        <v>1800</v>
      </c>
      <c r="D26" s="7" t="s">
        <v>1801</v>
      </c>
      <c r="E26" s="7" t="s">
        <v>1802</v>
      </c>
      <c r="F26" s="7" t="s">
        <v>1803</v>
      </c>
      <c r="G26" s="7" t="s">
        <v>1804</v>
      </c>
      <c r="H26" s="7" t="s">
        <v>1805</v>
      </c>
    </row>
    <row r="27" spans="1:12" s="2" customFormat="1" ht="20.25" customHeight="1" x14ac:dyDescent="0.2">
      <c r="A27" s="2" t="s">
        <v>1806</v>
      </c>
      <c r="B27" s="18" t="s">
        <v>1807</v>
      </c>
      <c r="C27" s="18" t="s">
        <v>1808</v>
      </c>
      <c r="D27" s="18" t="s">
        <v>1809</v>
      </c>
      <c r="E27" s="18" t="s">
        <v>1810</v>
      </c>
      <c r="F27" s="18" t="s">
        <v>1811</v>
      </c>
      <c r="G27" s="18" t="s">
        <v>1812</v>
      </c>
      <c r="H27" s="18" t="s">
        <v>1813</v>
      </c>
      <c r="I27" s="14"/>
      <c r="J27" s="14"/>
      <c r="K27" s="14"/>
      <c r="L27" s="14"/>
    </row>
    <row r="28" spans="1:12" x14ac:dyDescent="0.2">
      <c r="A28" s="5" t="s">
        <v>1814</v>
      </c>
      <c r="B28" s="7" t="s">
        <v>211</v>
      </c>
      <c r="C28" s="7" t="s">
        <v>287</v>
      </c>
      <c r="D28" s="7" t="s">
        <v>1815</v>
      </c>
      <c r="E28" s="7" t="s">
        <v>1816</v>
      </c>
      <c r="F28" s="7" t="s">
        <v>535</v>
      </c>
      <c r="G28" s="7" t="s">
        <v>1817</v>
      </c>
      <c r="H28" s="7" t="s">
        <v>1818</v>
      </c>
    </row>
    <row r="29" spans="1:12" x14ac:dyDescent="0.2">
      <c r="A29" s="5" t="s">
        <v>1819</v>
      </c>
      <c r="B29" s="47" t="s">
        <v>1820</v>
      </c>
      <c r="C29" s="47" t="s">
        <v>1821</v>
      </c>
      <c r="D29" s="47" t="s">
        <v>1822</v>
      </c>
      <c r="E29" s="47" t="s">
        <v>1823</v>
      </c>
      <c r="F29" s="47" t="s">
        <v>1824</v>
      </c>
      <c r="G29" s="47" t="s">
        <v>1825</v>
      </c>
      <c r="H29" s="47" t="s">
        <v>1826</v>
      </c>
    </row>
    <row r="30" spans="1:12" x14ac:dyDescent="0.2">
      <c r="A30" s="8" t="s">
        <v>1827</v>
      </c>
      <c r="B30" s="8" t="s">
        <v>1828</v>
      </c>
      <c r="C30" s="8" t="s">
        <v>1829</v>
      </c>
      <c r="D30" s="8" t="s">
        <v>1830</v>
      </c>
      <c r="E30" s="8" t="s">
        <v>1831</v>
      </c>
      <c r="F30" s="8" t="s">
        <v>1832</v>
      </c>
      <c r="G30" s="8" t="s">
        <v>1833</v>
      </c>
      <c r="H30" s="8" t="s">
        <v>1834</v>
      </c>
    </row>
    <row r="31" spans="1:12" s="2" customFormat="1" ht="20.25" customHeight="1" x14ac:dyDescent="0.2">
      <c r="A31" s="2" t="s">
        <v>1835</v>
      </c>
      <c r="B31" s="14" t="s">
        <v>1836</v>
      </c>
      <c r="C31" s="14" t="s">
        <v>1837</v>
      </c>
      <c r="D31" s="14" t="s">
        <v>1838</v>
      </c>
      <c r="E31" s="14" t="s">
        <v>1839</v>
      </c>
      <c r="F31" s="14" t="s">
        <v>1840</v>
      </c>
      <c r="G31" s="14" t="s">
        <v>1841</v>
      </c>
      <c r="H31" s="14" t="s">
        <v>1842</v>
      </c>
      <c r="I31" s="14"/>
      <c r="J31" s="14"/>
      <c r="K31" s="14"/>
      <c r="L31" s="14"/>
    </row>
    <row r="32" spans="1:12" s="2" customFormat="1" ht="20.25" customHeight="1" thickBot="1" x14ac:dyDescent="0.25">
      <c r="A32" s="22" t="s">
        <v>1843</v>
      </c>
      <c r="B32" s="23" t="s">
        <v>92</v>
      </c>
      <c r="C32" s="23" t="s">
        <v>1844</v>
      </c>
      <c r="D32" s="23" t="s">
        <v>1845</v>
      </c>
      <c r="E32" s="23" t="s">
        <v>638</v>
      </c>
      <c r="F32" s="23" t="s">
        <v>102</v>
      </c>
      <c r="G32" s="23" t="s">
        <v>292</v>
      </c>
      <c r="H32" s="23" t="s">
        <v>117</v>
      </c>
      <c r="I32" s="14"/>
      <c r="J32" s="14"/>
      <c r="K32" s="14"/>
      <c r="L32" s="14"/>
    </row>
    <row r="33" spans="1:8" ht="15" customHeight="1" x14ac:dyDescent="0.2">
      <c r="A33" s="119" t="s">
        <v>1846</v>
      </c>
      <c r="B33" s="119"/>
      <c r="C33" s="119"/>
      <c r="D33" s="119"/>
      <c r="E33" s="119"/>
      <c r="F33" s="119"/>
      <c r="G33" s="119"/>
      <c r="H33" s="119"/>
    </row>
    <row r="34" spans="1:8" x14ac:dyDescent="0.2">
      <c r="A34" s="110"/>
      <c r="B34" s="110"/>
      <c r="C34" s="110"/>
      <c r="D34" s="110"/>
      <c r="E34" s="110"/>
      <c r="F34" s="110"/>
      <c r="G34" s="110"/>
      <c r="H34" s="110"/>
    </row>
  </sheetData>
  <mergeCells count="2">
    <mergeCell ref="B3:H3"/>
    <mergeCell ref="A33:H34"/>
  </mergeCells>
  <pageMargins left="0.7" right="0.7" top="0.75" bottom="0.75" header="0.3" footer="0.3"/>
  <ignoredErrors>
    <ignoredError sqref="B6:H32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3BF9-8DAF-EA42-9846-5A8116764838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30.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1847</v>
      </c>
    </row>
    <row r="2" spans="1:12" x14ac:dyDescent="0.2">
      <c r="A2" s="6" t="s">
        <v>270</v>
      </c>
    </row>
    <row r="3" spans="1:12" ht="15" customHeight="1" x14ac:dyDescent="0.2">
      <c r="A3" s="39"/>
      <c r="B3" s="107" t="s">
        <v>1848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1849</v>
      </c>
      <c r="B4" s="41" t="s">
        <v>1850</v>
      </c>
      <c r="C4" s="41" t="s">
        <v>1851</v>
      </c>
      <c r="D4" s="41" t="s">
        <v>1852</v>
      </c>
      <c r="E4" s="41" t="s">
        <v>1853</v>
      </c>
      <c r="F4" s="41" t="s">
        <v>1854</v>
      </c>
      <c r="G4" s="41" t="s">
        <v>1855</v>
      </c>
      <c r="H4" s="41" t="s">
        <v>1856</v>
      </c>
    </row>
    <row r="5" spans="1:12" x14ac:dyDescent="0.2">
      <c r="A5" s="5" t="s">
        <v>1857</v>
      </c>
      <c r="B5" s="5" t="s">
        <v>1858</v>
      </c>
      <c r="C5" s="5" t="s">
        <v>1859</v>
      </c>
      <c r="D5" s="5" t="s">
        <v>1860</v>
      </c>
      <c r="E5" s="5" t="s">
        <v>1861</v>
      </c>
      <c r="F5" s="5" t="s">
        <v>1862</v>
      </c>
      <c r="G5" s="5" t="s">
        <v>1863</v>
      </c>
      <c r="H5" s="5" t="s">
        <v>1864</v>
      </c>
    </row>
    <row r="6" spans="1:12" x14ac:dyDescent="0.2">
      <c r="A6" s="5" t="s">
        <v>198</v>
      </c>
      <c r="B6" s="7" t="s">
        <v>1865</v>
      </c>
      <c r="C6" s="7" t="s">
        <v>59</v>
      </c>
      <c r="D6" s="7" t="s">
        <v>1866</v>
      </c>
      <c r="E6" s="7" t="s">
        <v>1867</v>
      </c>
      <c r="F6" s="7" t="s">
        <v>1868</v>
      </c>
      <c r="G6" s="7" t="s">
        <v>1869</v>
      </c>
      <c r="H6" s="7" t="s">
        <v>1870</v>
      </c>
    </row>
    <row r="7" spans="1:12" s="2" customFormat="1" ht="20.25" customHeight="1" x14ac:dyDescent="0.2">
      <c r="A7" s="2" t="s">
        <v>1871</v>
      </c>
      <c r="B7" s="18" t="s">
        <v>1872</v>
      </c>
      <c r="C7" s="18" t="s">
        <v>1873</v>
      </c>
      <c r="D7" s="18" t="s">
        <v>1874</v>
      </c>
      <c r="E7" s="18" t="s">
        <v>1875</v>
      </c>
      <c r="F7" s="18" t="s">
        <v>1876</v>
      </c>
      <c r="G7" s="18" t="s">
        <v>1877</v>
      </c>
      <c r="H7" s="18" t="s">
        <v>1878</v>
      </c>
      <c r="I7" s="14"/>
      <c r="J7" s="14"/>
      <c r="K7" s="14"/>
      <c r="L7" s="14"/>
    </row>
    <row r="8" spans="1:12" x14ac:dyDescent="0.2">
      <c r="A8" s="5" t="s">
        <v>5618</v>
      </c>
      <c r="B8" s="7" t="s">
        <v>1879</v>
      </c>
      <c r="C8" s="7" t="s">
        <v>1880</v>
      </c>
      <c r="D8" s="7" t="s">
        <v>1881</v>
      </c>
      <c r="E8" s="7" t="s">
        <v>1882</v>
      </c>
      <c r="F8" s="7" t="s">
        <v>1883</v>
      </c>
      <c r="G8" s="7" t="s">
        <v>1884</v>
      </c>
      <c r="H8" s="7" t="s">
        <v>1885</v>
      </c>
    </row>
    <row r="9" spans="1:12" s="2" customFormat="1" ht="20.25" customHeight="1" x14ac:dyDescent="0.2">
      <c r="A9" s="2" t="s">
        <v>1886</v>
      </c>
      <c r="B9" s="18" t="s">
        <v>1887</v>
      </c>
      <c r="C9" s="18" t="s">
        <v>1888</v>
      </c>
      <c r="D9" s="18" t="s">
        <v>1889</v>
      </c>
      <c r="E9" s="18" t="s">
        <v>1890</v>
      </c>
      <c r="F9" s="18" t="s">
        <v>1891</v>
      </c>
      <c r="G9" s="18" t="s">
        <v>1892</v>
      </c>
      <c r="H9" s="18" t="s">
        <v>1893</v>
      </c>
      <c r="I9" s="14"/>
      <c r="J9" s="14"/>
      <c r="K9" s="14"/>
      <c r="L9" s="14"/>
    </row>
    <row r="10" spans="1:12" x14ac:dyDescent="0.2">
      <c r="A10" s="5" t="s">
        <v>5623</v>
      </c>
      <c r="B10" s="7" t="s">
        <v>1894</v>
      </c>
      <c r="C10" s="7" t="s">
        <v>1895</v>
      </c>
      <c r="D10" s="7" t="s">
        <v>1896</v>
      </c>
      <c r="E10" s="7" t="s">
        <v>1897</v>
      </c>
      <c r="F10" s="7" t="s">
        <v>1898</v>
      </c>
      <c r="G10" s="7" t="s">
        <v>1899</v>
      </c>
      <c r="H10" s="7" t="s">
        <v>1900</v>
      </c>
    </row>
    <row r="11" spans="1:12" s="2" customFormat="1" ht="20.25" customHeight="1" x14ac:dyDescent="0.2">
      <c r="A11" s="2" t="s">
        <v>1901</v>
      </c>
      <c r="B11" s="18" t="s">
        <v>1902</v>
      </c>
      <c r="C11" s="18" t="s">
        <v>1903</v>
      </c>
      <c r="D11" s="18" t="s">
        <v>1904</v>
      </c>
      <c r="E11" s="18" t="s">
        <v>1905</v>
      </c>
      <c r="F11" s="18" t="s">
        <v>1906</v>
      </c>
      <c r="G11" s="18" t="s">
        <v>1907</v>
      </c>
      <c r="H11" s="18" t="s">
        <v>1908</v>
      </c>
      <c r="I11" s="14"/>
      <c r="J11" s="14"/>
      <c r="K11" s="14"/>
      <c r="L11" s="14"/>
    </row>
    <row r="12" spans="1:12" x14ac:dyDescent="0.2">
      <c r="A12" s="5" t="s">
        <v>5606</v>
      </c>
      <c r="B12" s="7" t="s">
        <v>1909</v>
      </c>
      <c r="C12" s="7" t="s">
        <v>1910</v>
      </c>
      <c r="D12" s="7" t="s">
        <v>1911</v>
      </c>
      <c r="E12" s="7" t="s">
        <v>1912</v>
      </c>
      <c r="F12" s="7" t="s">
        <v>1913</v>
      </c>
      <c r="G12" s="7" t="s">
        <v>1914</v>
      </c>
      <c r="H12" s="7" t="s">
        <v>1915</v>
      </c>
    </row>
    <row r="13" spans="1:12" s="2" customFormat="1" ht="20.25" customHeight="1" x14ac:dyDescent="0.2">
      <c r="A13" s="2" t="s">
        <v>1916</v>
      </c>
      <c r="B13" s="18" t="s">
        <v>1917</v>
      </c>
      <c r="C13" s="18" t="s">
        <v>1918</v>
      </c>
      <c r="D13" s="18" t="s">
        <v>1919</v>
      </c>
      <c r="E13" s="18" t="s">
        <v>1920</v>
      </c>
      <c r="F13" s="18" t="s">
        <v>1921</v>
      </c>
      <c r="G13" s="18" t="s">
        <v>1922</v>
      </c>
      <c r="H13" s="18" t="s">
        <v>1923</v>
      </c>
      <c r="I13" s="14"/>
      <c r="J13" s="14"/>
      <c r="K13" s="14"/>
      <c r="L13" s="14"/>
    </row>
    <row r="14" spans="1:12" x14ac:dyDescent="0.2">
      <c r="A14" s="5" t="s">
        <v>5611</v>
      </c>
      <c r="B14" s="7" t="s">
        <v>1924</v>
      </c>
      <c r="C14" s="7" t="s">
        <v>1925</v>
      </c>
      <c r="D14" s="7" t="s">
        <v>1926</v>
      </c>
      <c r="E14" s="7" t="s">
        <v>1927</v>
      </c>
      <c r="F14" s="7" t="s">
        <v>1928</v>
      </c>
      <c r="G14" s="7" t="s">
        <v>1929</v>
      </c>
      <c r="H14" s="7" t="s">
        <v>1930</v>
      </c>
    </row>
    <row r="15" spans="1:12" s="2" customFormat="1" ht="20.25" customHeight="1" x14ac:dyDescent="0.2">
      <c r="A15" s="2" t="s">
        <v>1931</v>
      </c>
      <c r="B15" s="18" t="s">
        <v>1932</v>
      </c>
      <c r="C15" s="18" t="s">
        <v>1933</v>
      </c>
      <c r="D15" s="18" t="s">
        <v>1934</v>
      </c>
      <c r="E15" s="18" t="s">
        <v>1935</v>
      </c>
      <c r="F15" s="18" t="s">
        <v>1936</v>
      </c>
      <c r="G15" s="18" t="s">
        <v>1937</v>
      </c>
      <c r="H15" s="18" t="s">
        <v>1938</v>
      </c>
      <c r="I15" s="14"/>
      <c r="J15" s="14"/>
      <c r="K15" s="14"/>
      <c r="L15" s="14"/>
    </row>
    <row r="16" spans="1:12" x14ac:dyDescent="0.2">
      <c r="A16" s="5" t="s">
        <v>1939</v>
      </c>
      <c r="B16" s="7" t="s">
        <v>1940</v>
      </c>
      <c r="C16" s="7" t="s">
        <v>639</v>
      </c>
      <c r="D16" s="7" t="s">
        <v>1941</v>
      </c>
      <c r="E16" s="7" t="s">
        <v>1942</v>
      </c>
      <c r="F16" s="7" t="s">
        <v>305</v>
      </c>
      <c r="G16" s="7" t="s">
        <v>1943</v>
      </c>
      <c r="H16" s="7" t="s">
        <v>1944</v>
      </c>
    </row>
    <row r="17" spans="1:12" x14ac:dyDescent="0.2">
      <c r="A17" s="5" t="s">
        <v>1945</v>
      </c>
      <c r="B17" s="47" t="s">
        <v>1946</v>
      </c>
      <c r="C17" s="47" t="s">
        <v>1947</v>
      </c>
      <c r="D17" s="47" t="s">
        <v>1948</v>
      </c>
      <c r="E17" s="47" t="s">
        <v>1949</v>
      </c>
      <c r="F17" s="47" t="s">
        <v>1950</v>
      </c>
      <c r="G17" s="47" t="s">
        <v>1951</v>
      </c>
      <c r="H17" s="47" t="s">
        <v>1952</v>
      </c>
    </row>
    <row r="18" spans="1:12" x14ac:dyDescent="0.2">
      <c r="A18" s="8" t="s">
        <v>1953</v>
      </c>
      <c r="B18" s="8" t="s">
        <v>1954</v>
      </c>
      <c r="C18" s="8" t="s">
        <v>1955</v>
      </c>
      <c r="D18" s="8" t="s">
        <v>1956</v>
      </c>
      <c r="E18" s="8" t="s">
        <v>1957</v>
      </c>
      <c r="F18" s="8" t="s">
        <v>1958</v>
      </c>
      <c r="G18" s="8" t="s">
        <v>1959</v>
      </c>
      <c r="H18" s="8" t="s">
        <v>1960</v>
      </c>
    </row>
    <row r="19" spans="1:12" s="2" customFormat="1" ht="20.25" customHeight="1" x14ac:dyDescent="0.2">
      <c r="A19" s="2" t="s">
        <v>1961</v>
      </c>
      <c r="B19" s="14" t="s">
        <v>640</v>
      </c>
      <c r="C19" s="14" t="s">
        <v>641</v>
      </c>
      <c r="D19" s="14" t="s">
        <v>1962</v>
      </c>
      <c r="E19" s="14" t="s">
        <v>642</v>
      </c>
      <c r="F19" s="14" t="s">
        <v>593</v>
      </c>
      <c r="G19" s="14" t="s">
        <v>1963</v>
      </c>
      <c r="H19" s="14" t="s">
        <v>643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1964</v>
      </c>
      <c r="B20" s="23" t="s">
        <v>1965</v>
      </c>
      <c r="C20" s="23" t="s">
        <v>1966</v>
      </c>
      <c r="D20" s="23" t="s">
        <v>1967</v>
      </c>
      <c r="E20" s="23" t="s">
        <v>1968</v>
      </c>
      <c r="F20" s="23" t="s">
        <v>1969</v>
      </c>
      <c r="G20" s="23" t="s">
        <v>1970</v>
      </c>
      <c r="H20" s="23" t="s">
        <v>1971</v>
      </c>
      <c r="I20" s="14"/>
      <c r="J20" s="14"/>
      <c r="K20" s="14"/>
      <c r="L20" s="14"/>
    </row>
    <row r="21" spans="1:12" ht="15" customHeight="1" x14ac:dyDescent="0.2">
      <c r="A21" s="119" t="s">
        <v>1972</v>
      </c>
      <c r="B21" s="119"/>
      <c r="C21" s="119"/>
      <c r="D21" s="119"/>
      <c r="E21" s="119"/>
      <c r="F21" s="119"/>
      <c r="G21" s="119"/>
      <c r="H21" s="119"/>
    </row>
    <row r="22" spans="1:12" ht="15" customHeight="1" x14ac:dyDescent="0.2">
      <c r="A22" s="110"/>
      <c r="B22" s="110"/>
      <c r="C22" s="110"/>
      <c r="D22" s="110"/>
      <c r="E22" s="110"/>
      <c r="F22" s="110"/>
      <c r="G22" s="110"/>
      <c r="H22" s="110"/>
    </row>
  </sheetData>
  <mergeCells count="2">
    <mergeCell ref="B3:H3"/>
    <mergeCell ref="A21:H22"/>
  </mergeCells>
  <pageMargins left="0.7" right="0.7" top="0.75" bottom="0.75" header="0.3" footer="0.3"/>
  <ignoredErrors>
    <ignoredError sqref="B6:H2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99F8-1A77-6F45-949A-B0BDF6F747C3}">
  <sheetPr>
    <tabColor rgb="FF5E7A8C"/>
  </sheetPr>
  <dimension ref="A1:L28"/>
  <sheetViews>
    <sheetView workbookViewId="0"/>
  </sheetViews>
  <sheetFormatPr baseColWidth="10" defaultColWidth="9.1640625" defaultRowHeight="15" x14ac:dyDescent="0.2"/>
  <cols>
    <col min="1" max="1" width="19.16406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1973</v>
      </c>
    </row>
    <row r="2" spans="1:12" x14ac:dyDescent="0.2">
      <c r="A2" s="6" t="s">
        <v>271</v>
      </c>
    </row>
    <row r="3" spans="1:12" x14ac:dyDescent="0.2">
      <c r="A3" s="39"/>
      <c r="B3" s="107" t="s">
        <v>1974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1975</v>
      </c>
      <c r="B4" s="41" t="s">
        <v>1976</v>
      </c>
      <c r="C4" s="41" t="s">
        <v>1977</v>
      </c>
      <c r="D4" s="41" t="s">
        <v>1978</v>
      </c>
      <c r="E4" s="41" t="s">
        <v>1979</v>
      </c>
      <c r="F4" s="41" t="s">
        <v>1980</v>
      </c>
      <c r="G4" s="41" t="s">
        <v>1981</v>
      </c>
      <c r="H4" s="41" t="s">
        <v>1982</v>
      </c>
    </row>
    <row r="5" spans="1:12" x14ac:dyDescent="0.2">
      <c r="A5" s="5" t="s">
        <v>1983</v>
      </c>
      <c r="B5" s="5" t="s">
        <v>1984</v>
      </c>
      <c r="C5" s="5" t="s">
        <v>1985</v>
      </c>
      <c r="D5" s="5" t="s">
        <v>1986</v>
      </c>
      <c r="E5" s="5" t="s">
        <v>1987</v>
      </c>
      <c r="F5" s="5" t="s">
        <v>1988</v>
      </c>
      <c r="G5" s="5" t="s">
        <v>1989</v>
      </c>
      <c r="H5" s="5" t="s">
        <v>1990</v>
      </c>
    </row>
    <row r="6" spans="1:12" x14ac:dyDescent="0.2">
      <c r="A6" s="5" t="s">
        <v>156</v>
      </c>
      <c r="B6" s="7" t="s">
        <v>1991</v>
      </c>
      <c r="C6" s="7" t="s">
        <v>1992</v>
      </c>
      <c r="D6" s="7" t="s">
        <v>1993</v>
      </c>
      <c r="E6" s="7" t="s">
        <v>1994</v>
      </c>
      <c r="F6" s="7" t="s">
        <v>1995</v>
      </c>
      <c r="G6" s="7" t="s">
        <v>1996</v>
      </c>
      <c r="H6" s="7" t="s">
        <v>1997</v>
      </c>
    </row>
    <row r="7" spans="1:12" s="2" customFormat="1" ht="20.25" customHeight="1" x14ac:dyDescent="0.2">
      <c r="A7" s="2" t="s">
        <v>1998</v>
      </c>
      <c r="B7" s="18" t="s">
        <v>1999</v>
      </c>
      <c r="C7" s="18" t="s">
        <v>2000</v>
      </c>
      <c r="D7" s="18" t="s">
        <v>2001</v>
      </c>
      <c r="E7" s="18" t="s">
        <v>2002</v>
      </c>
      <c r="F7" s="18" t="s">
        <v>2003</v>
      </c>
      <c r="G7" s="18" t="s">
        <v>2004</v>
      </c>
      <c r="H7" s="18" t="s">
        <v>2005</v>
      </c>
      <c r="I7" s="14"/>
      <c r="J7" s="14"/>
      <c r="K7" s="14"/>
      <c r="L7" s="14"/>
    </row>
    <row r="8" spans="1:12" x14ac:dyDescent="0.2">
      <c r="A8" s="5" t="s">
        <v>157</v>
      </c>
      <c r="B8" s="7" t="s">
        <v>2006</v>
      </c>
      <c r="C8" s="7" t="s">
        <v>2007</v>
      </c>
      <c r="D8" s="7" t="s">
        <v>2008</v>
      </c>
      <c r="E8" s="7" t="s">
        <v>2009</v>
      </c>
      <c r="F8" s="7" t="s">
        <v>2010</v>
      </c>
      <c r="G8" s="7" t="s">
        <v>2011</v>
      </c>
      <c r="H8" s="7" t="s">
        <v>2012</v>
      </c>
    </row>
    <row r="9" spans="1:12" s="2" customFormat="1" ht="20.25" customHeight="1" x14ac:dyDescent="0.2">
      <c r="A9" s="2" t="s">
        <v>2013</v>
      </c>
      <c r="B9" s="18" t="s">
        <v>2014</v>
      </c>
      <c r="C9" s="18" t="s">
        <v>2015</v>
      </c>
      <c r="D9" s="18" t="s">
        <v>2016</v>
      </c>
      <c r="E9" s="18" t="s">
        <v>2017</v>
      </c>
      <c r="F9" s="18" t="s">
        <v>2018</v>
      </c>
      <c r="G9" s="18" t="s">
        <v>2019</v>
      </c>
      <c r="H9" s="18" t="s">
        <v>2020</v>
      </c>
      <c r="I9" s="14"/>
      <c r="J9" s="14"/>
      <c r="K9" s="14"/>
      <c r="L9" s="14"/>
    </row>
    <row r="10" spans="1:12" x14ac:dyDescent="0.2">
      <c r="A10" s="5" t="s">
        <v>5618</v>
      </c>
      <c r="B10" s="7" t="s">
        <v>2021</v>
      </c>
      <c r="C10" s="7" t="s">
        <v>2022</v>
      </c>
      <c r="D10" s="7" t="s">
        <v>2023</v>
      </c>
      <c r="E10" s="7" t="s">
        <v>2024</v>
      </c>
      <c r="F10" s="7" t="s">
        <v>2025</v>
      </c>
      <c r="G10" s="7" t="s">
        <v>2026</v>
      </c>
      <c r="H10" s="7" t="s">
        <v>2027</v>
      </c>
    </row>
    <row r="11" spans="1:12" s="2" customFormat="1" ht="20.25" customHeight="1" x14ac:dyDescent="0.2">
      <c r="A11" s="2" t="s">
        <v>2028</v>
      </c>
      <c r="B11" s="18" t="s">
        <v>2029</v>
      </c>
      <c r="C11" s="18" t="s">
        <v>2030</v>
      </c>
      <c r="D11" s="18" t="s">
        <v>2031</v>
      </c>
      <c r="E11" s="18" t="s">
        <v>2032</v>
      </c>
      <c r="F11" s="18" t="s">
        <v>2033</v>
      </c>
      <c r="G11" s="18" t="s">
        <v>2034</v>
      </c>
      <c r="H11" s="18" t="s">
        <v>2035</v>
      </c>
      <c r="I11" s="14"/>
      <c r="J11" s="14"/>
      <c r="K11" s="14"/>
      <c r="L11" s="14"/>
    </row>
    <row r="12" spans="1:12" x14ac:dyDescent="0.2">
      <c r="A12" s="5" t="s">
        <v>5624</v>
      </c>
      <c r="B12" s="7" t="s">
        <v>2036</v>
      </c>
      <c r="C12" s="7" t="s">
        <v>2037</v>
      </c>
      <c r="D12" s="7" t="s">
        <v>2038</v>
      </c>
      <c r="E12" s="7" t="s">
        <v>2039</v>
      </c>
      <c r="F12" s="7" t="s">
        <v>2040</v>
      </c>
      <c r="G12" s="7" t="s">
        <v>2041</v>
      </c>
      <c r="H12" s="7" t="s">
        <v>2042</v>
      </c>
    </row>
    <row r="13" spans="1:12" s="2" customFormat="1" ht="20.25" customHeight="1" x14ac:dyDescent="0.2">
      <c r="A13" s="2" t="s">
        <v>2043</v>
      </c>
      <c r="B13" s="18" t="s">
        <v>2044</v>
      </c>
      <c r="C13" s="18" t="s">
        <v>2045</v>
      </c>
      <c r="D13" s="18" t="s">
        <v>2046</v>
      </c>
      <c r="E13" s="18" t="s">
        <v>2047</v>
      </c>
      <c r="F13" s="18" t="s">
        <v>2048</v>
      </c>
      <c r="G13" s="18" t="s">
        <v>2049</v>
      </c>
      <c r="H13" s="18" t="s">
        <v>2050</v>
      </c>
      <c r="I13" s="14"/>
      <c r="J13" s="14"/>
      <c r="K13" s="14"/>
      <c r="L13" s="14"/>
    </row>
    <row r="14" spans="1:12" x14ac:dyDescent="0.2">
      <c r="A14" s="5" t="s">
        <v>5625</v>
      </c>
      <c r="B14" s="7" t="s">
        <v>2051</v>
      </c>
      <c r="C14" s="7" t="s">
        <v>2052</v>
      </c>
      <c r="D14" s="7" t="s">
        <v>2053</v>
      </c>
      <c r="E14" s="7" t="s">
        <v>2054</v>
      </c>
      <c r="F14" s="7" t="s">
        <v>2055</v>
      </c>
      <c r="G14" s="7" t="s">
        <v>2056</v>
      </c>
      <c r="H14" s="7" t="s">
        <v>2057</v>
      </c>
    </row>
    <row r="15" spans="1:12" s="2" customFormat="1" ht="20.25" customHeight="1" x14ac:dyDescent="0.2">
      <c r="A15" s="2" t="s">
        <v>2058</v>
      </c>
      <c r="B15" s="18" t="s">
        <v>2059</v>
      </c>
      <c r="C15" s="18" t="s">
        <v>2060</v>
      </c>
      <c r="D15" s="18" t="s">
        <v>2061</v>
      </c>
      <c r="E15" s="18" t="s">
        <v>2062</v>
      </c>
      <c r="F15" s="18" t="s">
        <v>2063</v>
      </c>
      <c r="G15" s="18" t="s">
        <v>2064</v>
      </c>
      <c r="H15" s="18" t="s">
        <v>2065</v>
      </c>
      <c r="I15" s="14"/>
      <c r="J15" s="14"/>
      <c r="K15" s="14"/>
      <c r="L15" s="14"/>
    </row>
    <row r="16" spans="1:12" x14ac:dyDescent="0.2">
      <c r="A16" s="5" t="s">
        <v>5606</v>
      </c>
      <c r="B16" s="7" t="s">
        <v>2066</v>
      </c>
      <c r="C16" s="7" t="s">
        <v>2067</v>
      </c>
      <c r="D16" s="7" t="s">
        <v>2068</v>
      </c>
      <c r="E16" s="7" t="s">
        <v>2069</v>
      </c>
      <c r="F16" s="7" t="s">
        <v>2070</v>
      </c>
      <c r="G16" s="7" t="s">
        <v>2071</v>
      </c>
      <c r="H16" s="7" t="s">
        <v>2072</v>
      </c>
    </row>
    <row r="17" spans="1:12" s="2" customFormat="1" ht="20.25" customHeight="1" x14ac:dyDescent="0.2">
      <c r="A17" s="2" t="s">
        <v>2073</v>
      </c>
      <c r="B17" s="18" t="s">
        <v>2074</v>
      </c>
      <c r="C17" s="18" t="s">
        <v>2075</v>
      </c>
      <c r="D17" s="18" t="s">
        <v>2076</v>
      </c>
      <c r="E17" s="18" t="s">
        <v>2077</v>
      </c>
      <c r="F17" s="18" t="s">
        <v>2078</v>
      </c>
      <c r="G17" s="18" t="s">
        <v>2079</v>
      </c>
      <c r="H17" s="18" t="s">
        <v>2080</v>
      </c>
      <c r="I17" s="14"/>
      <c r="J17" s="14"/>
      <c r="K17" s="14"/>
      <c r="L17" s="14"/>
    </row>
    <row r="18" spans="1:12" x14ac:dyDescent="0.2">
      <c r="A18" s="5" t="s">
        <v>5612</v>
      </c>
      <c r="B18" s="7" t="s">
        <v>2081</v>
      </c>
      <c r="C18" s="7" t="s">
        <v>2082</v>
      </c>
      <c r="D18" s="7" t="s">
        <v>2083</v>
      </c>
      <c r="E18" s="7" t="s">
        <v>2084</v>
      </c>
      <c r="F18" s="7" t="s">
        <v>2085</v>
      </c>
      <c r="G18" s="7" t="s">
        <v>2086</v>
      </c>
      <c r="H18" s="7" t="s">
        <v>2087</v>
      </c>
    </row>
    <row r="19" spans="1:12" s="2" customFormat="1" ht="20.25" customHeight="1" x14ac:dyDescent="0.2">
      <c r="A19" s="2" t="s">
        <v>2088</v>
      </c>
      <c r="B19" s="18" t="s">
        <v>2089</v>
      </c>
      <c r="C19" s="18" t="s">
        <v>2090</v>
      </c>
      <c r="D19" s="18" t="s">
        <v>2091</v>
      </c>
      <c r="E19" s="18" t="s">
        <v>2092</v>
      </c>
      <c r="F19" s="18" t="s">
        <v>2093</v>
      </c>
      <c r="G19" s="18" t="s">
        <v>2094</v>
      </c>
      <c r="H19" s="18" t="s">
        <v>2095</v>
      </c>
      <c r="I19" s="14"/>
      <c r="J19" s="14"/>
      <c r="K19" s="14"/>
      <c r="L19" s="14"/>
    </row>
    <row r="20" spans="1:12" x14ac:dyDescent="0.2">
      <c r="A20" s="5" t="s">
        <v>5613</v>
      </c>
      <c r="B20" s="7" t="s">
        <v>2096</v>
      </c>
      <c r="C20" s="7" t="s">
        <v>2097</v>
      </c>
      <c r="D20" s="7" t="s">
        <v>2098</v>
      </c>
      <c r="E20" s="7" t="s">
        <v>2099</v>
      </c>
      <c r="F20" s="7" t="s">
        <v>2100</v>
      </c>
      <c r="G20" s="7" t="s">
        <v>2101</v>
      </c>
      <c r="H20" s="7" t="s">
        <v>2102</v>
      </c>
    </row>
    <row r="21" spans="1:12" s="2" customFormat="1" ht="20.25" customHeight="1" x14ac:dyDescent="0.2">
      <c r="A21" s="2" t="s">
        <v>2103</v>
      </c>
      <c r="B21" s="18" t="s">
        <v>2104</v>
      </c>
      <c r="C21" s="18" t="s">
        <v>2105</v>
      </c>
      <c r="D21" s="18" t="s">
        <v>2106</v>
      </c>
      <c r="E21" s="18" t="s">
        <v>2107</v>
      </c>
      <c r="F21" s="18" t="s">
        <v>2108</v>
      </c>
      <c r="G21" s="18" t="s">
        <v>2109</v>
      </c>
      <c r="H21" s="18" t="s">
        <v>2110</v>
      </c>
      <c r="I21" s="14"/>
      <c r="J21" s="14"/>
      <c r="K21" s="14"/>
      <c r="L21" s="14"/>
    </row>
    <row r="22" spans="1:12" x14ac:dyDescent="0.2">
      <c r="A22" s="5" t="s">
        <v>2111</v>
      </c>
      <c r="B22" s="7" t="s">
        <v>2112</v>
      </c>
      <c r="C22" s="7" t="s">
        <v>644</v>
      </c>
      <c r="D22" s="7" t="s">
        <v>2113</v>
      </c>
      <c r="E22" s="7" t="s">
        <v>2114</v>
      </c>
      <c r="F22" s="7" t="s">
        <v>307</v>
      </c>
      <c r="G22" s="7" t="s">
        <v>2115</v>
      </c>
      <c r="H22" s="7" t="s">
        <v>2116</v>
      </c>
    </row>
    <row r="23" spans="1:12" x14ac:dyDescent="0.2">
      <c r="A23" s="5" t="s">
        <v>2117</v>
      </c>
      <c r="B23" s="38" t="s">
        <v>2118</v>
      </c>
      <c r="C23" s="38" t="s">
        <v>2119</v>
      </c>
      <c r="D23" s="38" t="s">
        <v>2120</v>
      </c>
      <c r="E23" s="38" t="s">
        <v>2121</v>
      </c>
      <c r="F23" s="38" t="s">
        <v>2122</v>
      </c>
      <c r="G23" s="38" t="s">
        <v>2123</v>
      </c>
      <c r="H23" s="38" t="s">
        <v>2124</v>
      </c>
    </row>
    <row r="24" spans="1:12" x14ac:dyDescent="0.2">
      <c r="A24" s="8" t="s">
        <v>2125</v>
      </c>
      <c r="B24" s="72" t="s">
        <v>2126</v>
      </c>
      <c r="C24" s="72" t="s">
        <v>2127</v>
      </c>
      <c r="D24" s="72" t="s">
        <v>2128</v>
      </c>
      <c r="E24" s="72" t="s">
        <v>2129</v>
      </c>
      <c r="F24" s="72" t="s">
        <v>2130</v>
      </c>
      <c r="G24" s="72" t="s">
        <v>2131</v>
      </c>
      <c r="H24" s="72" t="s">
        <v>2132</v>
      </c>
    </row>
    <row r="25" spans="1:12" s="2" customFormat="1" ht="20.25" customHeight="1" x14ac:dyDescent="0.2">
      <c r="A25" s="2" t="s">
        <v>2133</v>
      </c>
      <c r="B25" s="14" t="s">
        <v>645</v>
      </c>
      <c r="C25" s="14" t="s">
        <v>646</v>
      </c>
      <c r="D25" s="14" t="s">
        <v>647</v>
      </c>
      <c r="E25" s="14" t="s">
        <v>648</v>
      </c>
      <c r="F25" s="14" t="s">
        <v>2134</v>
      </c>
      <c r="G25" s="14" t="s">
        <v>649</v>
      </c>
      <c r="H25" s="14" t="s">
        <v>650</v>
      </c>
      <c r="I25" s="14"/>
      <c r="J25" s="14"/>
      <c r="K25" s="14"/>
      <c r="L25" s="14"/>
    </row>
    <row r="26" spans="1:12" s="2" customFormat="1" ht="20.25" customHeight="1" thickBot="1" x14ac:dyDescent="0.25">
      <c r="A26" s="22" t="s">
        <v>2135</v>
      </c>
      <c r="B26" s="23" t="s">
        <v>2136</v>
      </c>
      <c r="C26" s="23" t="s">
        <v>74</v>
      </c>
      <c r="D26" s="23" t="s">
        <v>2137</v>
      </c>
      <c r="E26" s="23" t="s">
        <v>2138</v>
      </c>
      <c r="F26" s="23" t="s">
        <v>2139</v>
      </c>
      <c r="G26" s="23" t="s">
        <v>2140</v>
      </c>
      <c r="H26" s="23" t="s">
        <v>118</v>
      </c>
      <c r="I26" s="14"/>
      <c r="J26" s="14"/>
      <c r="K26" s="14"/>
      <c r="L26" s="14"/>
    </row>
    <row r="27" spans="1:12" ht="15" customHeight="1" x14ac:dyDescent="0.2">
      <c r="A27" s="119" t="s">
        <v>2141</v>
      </c>
      <c r="B27" s="119"/>
      <c r="C27" s="119"/>
      <c r="D27" s="119"/>
      <c r="E27" s="119"/>
      <c r="F27" s="119"/>
      <c r="G27" s="119"/>
      <c r="H27" s="119"/>
    </row>
    <row r="28" spans="1:12" x14ac:dyDescent="0.2">
      <c r="A28" s="110"/>
      <c r="B28" s="110"/>
      <c r="C28" s="110"/>
      <c r="D28" s="110"/>
      <c r="E28" s="110"/>
      <c r="F28" s="110"/>
      <c r="G28" s="110"/>
      <c r="H28" s="110"/>
    </row>
  </sheetData>
  <mergeCells count="2">
    <mergeCell ref="B3:H3"/>
    <mergeCell ref="A27:H28"/>
  </mergeCells>
  <pageMargins left="0.7" right="0.7" top="0.75" bottom="0.75" header="0.3" footer="0.3"/>
  <ignoredErrors>
    <ignoredError sqref="B6:H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CFEC-A632-A44D-A571-9D3B3A5E15F3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27.66406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2142</v>
      </c>
    </row>
    <row r="2" spans="1:12" x14ac:dyDescent="0.2">
      <c r="A2" s="6" t="s">
        <v>272</v>
      </c>
    </row>
    <row r="3" spans="1:12" x14ac:dyDescent="0.2">
      <c r="A3" s="39"/>
      <c r="B3" s="107" t="s">
        <v>2143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2144</v>
      </c>
      <c r="B4" s="41" t="s">
        <v>2145</v>
      </c>
      <c r="C4" s="41" t="s">
        <v>2146</v>
      </c>
      <c r="D4" s="41" t="s">
        <v>2147</v>
      </c>
      <c r="E4" s="41" t="s">
        <v>2148</v>
      </c>
      <c r="F4" s="41" t="s">
        <v>2149</v>
      </c>
      <c r="G4" s="41" t="s">
        <v>2150</v>
      </c>
      <c r="H4" s="41" t="s">
        <v>2151</v>
      </c>
    </row>
    <row r="5" spans="1:12" x14ac:dyDescent="0.2">
      <c r="A5" s="5" t="s">
        <v>2152</v>
      </c>
      <c r="B5" s="5" t="s">
        <v>2153</v>
      </c>
      <c r="C5" s="5" t="s">
        <v>2154</v>
      </c>
      <c r="D5" s="5" t="s">
        <v>2155</v>
      </c>
      <c r="E5" s="5" t="s">
        <v>2156</v>
      </c>
      <c r="F5" s="5" t="s">
        <v>2157</v>
      </c>
      <c r="G5" s="5" t="s">
        <v>2158</v>
      </c>
      <c r="H5" s="5" t="s">
        <v>2159</v>
      </c>
    </row>
    <row r="6" spans="1:12" x14ac:dyDescent="0.2">
      <c r="A6" s="5" t="s">
        <v>2160</v>
      </c>
      <c r="B6" s="7" t="s">
        <v>2161</v>
      </c>
      <c r="C6" s="7" t="s">
        <v>2162</v>
      </c>
      <c r="D6" s="7" t="s">
        <v>2163</v>
      </c>
      <c r="E6" s="7" t="s">
        <v>2164</v>
      </c>
      <c r="F6" s="7" t="s">
        <v>2165</v>
      </c>
      <c r="G6" s="7" t="s">
        <v>2166</v>
      </c>
      <c r="H6" s="7" t="s">
        <v>2167</v>
      </c>
    </row>
    <row r="7" spans="1:12" s="2" customFormat="1" ht="20.25" customHeight="1" x14ac:dyDescent="0.2">
      <c r="A7" s="2" t="s">
        <v>2168</v>
      </c>
      <c r="B7" s="18" t="s">
        <v>2169</v>
      </c>
      <c r="C7" s="18" t="s">
        <v>2170</v>
      </c>
      <c r="D7" s="18" t="s">
        <v>2171</v>
      </c>
      <c r="E7" s="18" t="s">
        <v>2172</v>
      </c>
      <c r="F7" s="18" t="s">
        <v>2173</v>
      </c>
      <c r="G7" s="18" t="s">
        <v>2174</v>
      </c>
      <c r="H7" s="18" t="s">
        <v>2175</v>
      </c>
      <c r="I7" s="14"/>
      <c r="J7" s="14"/>
      <c r="K7" s="14"/>
      <c r="L7" s="14"/>
    </row>
    <row r="8" spans="1:12" x14ac:dyDescent="0.2">
      <c r="A8" s="5" t="s">
        <v>5618</v>
      </c>
      <c r="B8" s="7" t="s">
        <v>2176</v>
      </c>
      <c r="C8" s="7" t="s">
        <v>2177</v>
      </c>
      <c r="D8" s="7" t="s">
        <v>2178</v>
      </c>
      <c r="E8" s="7" t="s">
        <v>2179</v>
      </c>
      <c r="F8" s="7" t="s">
        <v>2180</v>
      </c>
      <c r="G8" s="7" t="s">
        <v>2181</v>
      </c>
      <c r="H8" s="7" t="s">
        <v>58</v>
      </c>
    </row>
    <row r="9" spans="1:12" s="2" customFormat="1" ht="20.25" customHeight="1" x14ac:dyDescent="0.2">
      <c r="A9" s="2" t="s">
        <v>2182</v>
      </c>
      <c r="B9" s="18" t="s">
        <v>2183</v>
      </c>
      <c r="C9" s="18" t="s">
        <v>2184</v>
      </c>
      <c r="D9" s="18" t="s">
        <v>2185</v>
      </c>
      <c r="E9" s="18" t="s">
        <v>2186</v>
      </c>
      <c r="F9" s="18" t="s">
        <v>2187</v>
      </c>
      <c r="G9" s="18" t="s">
        <v>2188</v>
      </c>
      <c r="H9" s="18" t="s">
        <v>2189</v>
      </c>
      <c r="I9" s="14"/>
      <c r="J9" s="14"/>
      <c r="K9" s="14"/>
      <c r="L9" s="14"/>
    </row>
    <row r="10" spans="1:12" x14ac:dyDescent="0.2">
      <c r="A10" s="5" t="s">
        <v>5626</v>
      </c>
      <c r="B10" s="7" t="s">
        <v>2190</v>
      </c>
      <c r="C10" s="7" t="s">
        <v>168</v>
      </c>
      <c r="D10" s="7" t="s">
        <v>2191</v>
      </c>
      <c r="E10" s="7" t="s">
        <v>2192</v>
      </c>
      <c r="F10" s="7" t="s">
        <v>2193</v>
      </c>
      <c r="G10" s="7" t="s">
        <v>2194</v>
      </c>
      <c r="H10" s="7" t="s">
        <v>2195</v>
      </c>
    </row>
    <row r="11" spans="1:12" s="2" customFormat="1" ht="20.25" customHeight="1" x14ac:dyDescent="0.2">
      <c r="A11" s="2" t="s">
        <v>2196</v>
      </c>
      <c r="B11" s="18" t="s">
        <v>2197</v>
      </c>
      <c r="C11" s="18" t="s">
        <v>2198</v>
      </c>
      <c r="D11" s="18" t="s">
        <v>2199</v>
      </c>
      <c r="E11" s="18" t="s">
        <v>2200</v>
      </c>
      <c r="F11" s="18" t="s">
        <v>2201</v>
      </c>
      <c r="G11" s="18" t="s">
        <v>2202</v>
      </c>
      <c r="H11" s="18" t="s">
        <v>2203</v>
      </c>
      <c r="I11" s="14"/>
      <c r="J11" s="14"/>
      <c r="K11" s="14"/>
      <c r="L11" s="14"/>
    </row>
    <row r="12" spans="1:12" x14ac:dyDescent="0.2">
      <c r="A12" s="5" t="s">
        <v>5606</v>
      </c>
      <c r="B12" s="7" t="s">
        <v>2204</v>
      </c>
      <c r="C12" s="7" t="s">
        <v>2205</v>
      </c>
      <c r="D12" s="7" t="s">
        <v>2206</v>
      </c>
      <c r="E12" s="7" t="s">
        <v>2207</v>
      </c>
      <c r="F12" s="7" t="s">
        <v>2208</v>
      </c>
      <c r="G12" s="7" t="s">
        <v>2209</v>
      </c>
      <c r="H12" s="7" t="s">
        <v>2210</v>
      </c>
    </row>
    <row r="13" spans="1:12" s="2" customFormat="1" ht="20.25" customHeight="1" x14ac:dyDescent="0.2">
      <c r="A13" s="2" t="s">
        <v>2211</v>
      </c>
      <c r="B13" s="18" t="s">
        <v>2212</v>
      </c>
      <c r="C13" s="18" t="s">
        <v>2213</v>
      </c>
      <c r="D13" s="18" t="s">
        <v>2214</v>
      </c>
      <c r="E13" s="18" t="s">
        <v>2215</v>
      </c>
      <c r="F13" s="18" t="s">
        <v>2216</v>
      </c>
      <c r="G13" s="18" t="s">
        <v>2217</v>
      </c>
      <c r="H13" s="18" t="s">
        <v>2218</v>
      </c>
      <c r="I13" s="14"/>
      <c r="J13" s="14"/>
      <c r="K13" s="14"/>
      <c r="L13" s="14"/>
    </row>
    <row r="14" spans="1:12" x14ac:dyDescent="0.2">
      <c r="A14" s="5" t="s">
        <v>5614</v>
      </c>
      <c r="B14" s="7" t="s">
        <v>2219</v>
      </c>
      <c r="C14" s="7" t="s">
        <v>2220</v>
      </c>
      <c r="D14" s="7" t="s">
        <v>2221</v>
      </c>
      <c r="E14" s="7" t="s">
        <v>597</v>
      </c>
      <c r="F14" s="7" t="s">
        <v>2222</v>
      </c>
      <c r="G14" s="7" t="s">
        <v>2223</v>
      </c>
      <c r="H14" s="7" t="s">
        <v>2224</v>
      </c>
    </row>
    <row r="15" spans="1:12" s="2" customFormat="1" ht="20.25" customHeight="1" x14ac:dyDescent="0.2">
      <c r="A15" s="2" t="s">
        <v>2225</v>
      </c>
      <c r="B15" s="18" t="s">
        <v>2226</v>
      </c>
      <c r="C15" s="18" t="s">
        <v>2227</v>
      </c>
      <c r="D15" s="18" t="s">
        <v>2228</v>
      </c>
      <c r="E15" s="18" t="s">
        <v>2229</v>
      </c>
      <c r="F15" s="18" t="s">
        <v>2230</v>
      </c>
      <c r="G15" s="18" t="s">
        <v>2231</v>
      </c>
      <c r="H15" s="18" t="s">
        <v>2232</v>
      </c>
      <c r="I15" s="14"/>
      <c r="J15" s="14"/>
      <c r="K15" s="14"/>
      <c r="L15" s="14"/>
    </row>
    <row r="16" spans="1:12" x14ac:dyDescent="0.2">
      <c r="A16" s="5" t="s">
        <v>2233</v>
      </c>
      <c r="B16" s="7" t="s">
        <v>2234</v>
      </c>
      <c r="C16" s="7" t="s">
        <v>2235</v>
      </c>
      <c r="D16" s="7" t="s">
        <v>2236</v>
      </c>
      <c r="E16" s="7" t="s">
        <v>296</v>
      </c>
      <c r="F16" s="7" t="s">
        <v>308</v>
      </c>
      <c r="G16" s="7" t="s">
        <v>2237</v>
      </c>
      <c r="H16" s="7" t="s">
        <v>2238</v>
      </c>
    </row>
    <row r="17" spans="1:12" x14ac:dyDescent="0.2">
      <c r="A17" s="5" t="s">
        <v>2239</v>
      </c>
      <c r="B17" s="38" t="s">
        <v>2240</v>
      </c>
      <c r="C17" s="38" t="s">
        <v>2241</v>
      </c>
      <c r="D17" s="38" t="s">
        <v>2242</v>
      </c>
      <c r="E17" s="38" t="s">
        <v>2243</v>
      </c>
      <c r="F17" s="38" t="s">
        <v>2244</v>
      </c>
      <c r="G17" s="38" t="s">
        <v>2245</v>
      </c>
      <c r="H17" s="38" t="s">
        <v>2246</v>
      </c>
    </row>
    <row r="18" spans="1:12" x14ac:dyDescent="0.2">
      <c r="A18" s="8" t="s">
        <v>2247</v>
      </c>
      <c r="B18" s="72" t="s">
        <v>2248</v>
      </c>
      <c r="C18" s="72" t="s">
        <v>2249</v>
      </c>
      <c r="D18" s="72" t="s">
        <v>2250</v>
      </c>
      <c r="E18" s="72" t="s">
        <v>2251</v>
      </c>
      <c r="F18" s="72" t="s">
        <v>2252</v>
      </c>
      <c r="G18" s="72" t="s">
        <v>2253</v>
      </c>
      <c r="H18" s="72" t="s">
        <v>2254</v>
      </c>
    </row>
    <row r="19" spans="1:12" s="2" customFormat="1" ht="20.25" customHeight="1" x14ac:dyDescent="0.2">
      <c r="A19" s="2" t="s">
        <v>2255</v>
      </c>
      <c r="B19" s="14" t="s">
        <v>707</v>
      </c>
      <c r="C19" s="14" t="s">
        <v>708</v>
      </c>
      <c r="D19" s="14" t="s">
        <v>709</v>
      </c>
      <c r="E19" s="14" t="s">
        <v>651</v>
      </c>
      <c r="F19" s="14" t="s">
        <v>710</v>
      </c>
      <c r="G19" s="14" t="s">
        <v>711</v>
      </c>
      <c r="H19" s="14" t="s">
        <v>652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2256</v>
      </c>
      <c r="B20" s="23" t="s">
        <v>2257</v>
      </c>
      <c r="C20" s="23" t="s">
        <v>2258</v>
      </c>
      <c r="D20" s="23" t="s">
        <v>2259</v>
      </c>
      <c r="E20" s="23" t="s">
        <v>2260</v>
      </c>
      <c r="F20" s="23" t="s">
        <v>2261</v>
      </c>
      <c r="G20" s="23" t="s">
        <v>2262</v>
      </c>
      <c r="H20" s="23" t="s">
        <v>2263</v>
      </c>
      <c r="I20" s="14"/>
      <c r="J20" s="14"/>
      <c r="K20" s="14"/>
      <c r="L20" s="14"/>
    </row>
    <row r="21" spans="1:12" ht="15" customHeight="1" x14ac:dyDescent="0.2">
      <c r="A21" s="119" t="s">
        <v>2264</v>
      </c>
      <c r="B21" s="119"/>
      <c r="C21" s="119"/>
      <c r="D21" s="119"/>
      <c r="E21" s="119"/>
      <c r="F21" s="119"/>
      <c r="G21" s="119"/>
      <c r="H21" s="119"/>
    </row>
    <row r="22" spans="1:12" x14ac:dyDescent="0.2">
      <c r="A22" s="110"/>
      <c r="B22" s="110"/>
      <c r="C22" s="110"/>
      <c r="D22" s="110"/>
      <c r="E22" s="110"/>
      <c r="F22" s="110"/>
      <c r="G22" s="110"/>
      <c r="H22" s="110"/>
    </row>
  </sheetData>
  <mergeCells count="2">
    <mergeCell ref="B3:H3"/>
    <mergeCell ref="A21:H22"/>
  </mergeCells>
  <pageMargins left="0.7" right="0.7" top="0.75" bottom="0.75" header="0.3" footer="0.3"/>
  <ignoredErrors>
    <ignoredError sqref="B5:H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6337778862885"/>
  </sheetPr>
  <dimension ref="A1:L55"/>
  <sheetViews>
    <sheetView zoomScaleNormal="100" workbookViewId="0"/>
  </sheetViews>
  <sheetFormatPr baseColWidth="10" defaultColWidth="9.1640625" defaultRowHeight="15" x14ac:dyDescent="0.2"/>
  <cols>
    <col min="1" max="1" width="92.6640625" style="2" bestFit="1" customWidth="1"/>
    <col min="2" max="2" width="4" style="2" customWidth="1"/>
    <col min="3" max="3" width="9.1640625" style="2"/>
    <col min="4" max="4" width="3.6640625" style="2" customWidth="1"/>
    <col min="5" max="5" width="9.1640625" style="2"/>
    <col min="6" max="6" width="3.33203125" style="2" customWidth="1"/>
    <col min="7" max="7" width="9.1640625" style="2"/>
    <col min="8" max="8" width="3.5" style="2" customWidth="1"/>
    <col min="9" max="10" width="9.1640625" style="2"/>
    <col min="11" max="12" width="9.1640625" style="14"/>
    <col min="13" max="16384" width="9.1640625" style="2"/>
  </cols>
  <sheetData>
    <row r="1" spans="1:12" x14ac:dyDescent="0.2">
      <c r="A1" s="86" t="s">
        <v>732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8" customHeight="1" x14ac:dyDescent="0.2">
      <c r="A2" s="24" t="s">
        <v>2265</v>
      </c>
      <c r="B2" s="25"/>
      <c r="C2" s="25" t="s">
        <v>19</v>
      </c>
      <c r="D2" s="25"/>
      <c r="E2" s="25" t="s">
        <v>2266</v>
      </c>
      <c r="F2" s="25"/>
      <c r="G2" s="25" t="s">
        <v>2267</v>
      </c>
      <c r="H2" s="25"/>
      <c r="I2" s="88" t="s">
        <v>23</v>
      </c>
      <c r="J2" s="88"/>
    </row>
    <row r="3" spans="1:12" ht="18" customHeight="1" x14ac:dyDescent="0.2">
      <c r="A3" s="24" t="s">
        <v>2268</v>
      </c>
      <c r="B3" s="25"/>
      <c r="C3" s="26" t="s">
        <v>20</v>
      </c>
      <c r="D3" s="26"/>
      <c r="E3" s="26" t="s">
        <v>5618</v>
      </c>
      <c r="F3" s="26"/>
      <c r="G3" s="26" t="s">
        <v>5606</v>
      </c>
      <c r="H3" s="26"/>
      <c r="I3" s="89" t="s">
        <v>24</v>
      </c>
      <c r="J3" s="89"/>
    </row>
    <row r="4" spans="1:12" ht="18" customHeight="1" x14ac:dyDescent="0.2">
      <c r="A4" s="27" t="s">
        <v>1</v>
      </c>
      <c r="B4" s="28"/>
      <c r="C4" s="28" t="s">
        <v>726</v>
      </c>
      <c r="D4" s="28"/>
      <c r="E4" s="28" t="s">
        <v>2269</v>
      </c>
      <c r="F4" s="28"/>
      <c r="G4" s="28" t="s">
        <v>2270</v>
      </c>
      <c r="H4" s="28"/>
      <c r="I4" s="28" t="s">
        <v>25</v>
      </c>
      <c r="J4" s="28" t="s">
        <v>26</v>
      </c>
    </row>
    <row r="5" spans="1:12" x14ac:dyDescent="0.2">
      <c r="A5" s="2" t="s">
        <v>2</v>
      </c>
      <c r="B5" s="14"/>
      <c r="C5" s="14" t="s">
        <v>311</v>
      </c>
      <c r="D5" s="14"/>
      <c r="E5" s="14" t="s">
        <v>312</v>
      </c>
      <c r="F5" s="14"/>
      <c r="G5" s="14" t="s">
        <v>313</v>
      </c>
      <c r="H5" s="14"/>
      <c r="I5" s="14" t="s">
        <v>314</v>
      </c>
      <c r="J5" s="14" t="s">
        <v>315</v>
      </c>
      <c r="L5" s="17"/>
    </row>
    <row r="6" spans="1:12" ht="20.25" customHeight="1" x14ac:dyDescent="0.2">
      <c r="A6" s="2" t="s">
        <v>2271</v>
      </c>
      <c r="B6" s="14"/>
      <c r="C6" s="18" t="s">
        <v>316</v>
      </c>
      <c r="D6" s="18"/>
      <c r="E6" s="18" t="s">
        <v>317</v>
      </c>
      <c r="F6" s="18"/>
      <c r="G6" s="18" t="s">
        <v>318</v>
      </c>
      <c r="H6" s="14"/>
      <c r="I6" s="14" t="s">
        <v>32</v>
      </c>
      <c r="J6" s="14" t="s">
        <v>2272</v>
      </c>
    </row>
    <row r="7" spans="1:12" x14ac:dyDescent="0.2">
      <c r="A7" s="2" t="s">
        <v>3</v>
      </c>
      <c r="B7" s="14"/>
      <c r="C7" s="14" t="s">
        <v>319</v>
      </c>
      <c r="D7" s="14"/>
      <c r="E7" s="14" t="s">
        <v>320</v>
      </c>
      <c r="F7" s="14"/>
      <c r="G7" s="14" t="s">
        <v>321</v>
      </c>
      <c r="H7" s="14"/>
      <c r="I7" s="14" t="s">
        <v>322</v>
      </c>
      <c r="J7" s="14" t="s">
        <v>323</v>
      </c>
    </row>
    <row r="8" spans="1:12" ht="20.25" customHeight="1" x14ac:dyDescent="0.2">
      <c r="A8" s="2" t="s">
        <v>2273</v>
      </c>
      <c r="B8" s="14"/>
      <c r="C8" s="18" t="s">
        <v>324</v>
      </c>
      <c r="D8" s="18"/>
      <c r="E8" s="18" t="s">
        <v>325</v>
      </c>
      <c r="F8" s="18"/>
      <c r="G8" s="18" t="s">
        <v>326</v>
      </c>
      <c r="H8" s="14"/>
      <c r="I8" s="14" t="s">
        <v>2274</v>
      </c>
      <c r="J8" s="14" t="s">
        <v>2275</v>
      </c>
    </row>
    <row r="9" spans="1:12" x14ac:dyDescent="0.2">
      <c r="A9" s="2" t="s">
        <v>4</v>
      </c>
      <c r="B9" s="14"/>
      <c r="C9" s="14" t="s">
        <v>327</v>
      </c>
      <c r="D9" s="14"/>
      <c r="E9" s="14" t="s">
        <v>328</v>
      </c>
      <c r="F9" s="14"/>
      <c r="G9" s="14" t="s">
        <v>329</v>
      </c>
      <c r="H9" s="14"/>
      <c r="I9" s="14" t="s">
        <v>330</v>
      </c>
      <c r="J9" s="14" t="s">
        <v>331</v>
      </c>
    </row>
    <row r="10" spans="1:12" ht="20.25" customHeight="1" x14ac:dyDescent="0.2">
      <c r="A10" s="2" t="s">
        <v>2276</v>
      </c>
      <c r="B10" s="14"/>
      <c r="C10" s="18" t="s">
        <v>332</v>
      </c>
      <c r="D10" s="18"/>
      <c r="E10" s="18" t="s">
        <v>333</v>
      </c>
      <c r="F10" s="18"/>
      <c r="G10" s="18" t="s">
        <v>334</v>
      </c>
      <c r="H10" s="14"/>
      <c r="I10" s="14" t="s">
        <v>2277</v>
      </c>
      <c r="J10" s="14" t="s">
        <v>2278</v>
      </c>
    </row>
    <row r="11" spans="1:12" x14ac:dyDescent="0.2">
      <c r="A11" s="2" t="s">
        <v>5</v>
      </c>
      <c r="B11" s="14"/>
      <c r="C11" s="14" t="s">
        <v>335</v>
      </c>
      <c r="D11" s="14"/>
      <c r="E11" s="14" t="s">
        <v>336</v>
      </c>
      <c r="F11" s="14"/>
      <c r="G11" s="14" t="s">
        <v>337</v>
      </c>
      <c r="H11" s="14"/>
      <c r="I11" s="14" t="s">
        <v>338</v>
      </c>
      <c r="J11" s="14" t="s">
        <v>339</v>
      </c>
    </row>
    <row r="12" spans="1:12" ht="20.25" customHeight="1" x14ac:dyDescent="0.2">
      <c r="A12" s="2" t="s">
        <v>2279</v>
      </c>
      <c r="B12" s="14"/>
      <c r="C12" s="18" t="s">
        <v>340</v>
      </c>
      <c r="D12" s="18"/>
      <c r="E12" s="18" t="s">
        <v>341</v>
      </c>
      <c r="F12" s="18"/>
      <c r="G12" s="18" t="s">
        <v>342</v>
      </c>
      <c r="H12" s="14"/>
      <c r="I12" s="14" t="s">
        <v>2280</v>
      </c>
      <c r="J12" s="14" t="s">
        <v>2281</v>
      </c>
    </row>
    <row r="13" spans="1:12" x14ac:dyDescent="0.2">
      <c r="A13" s="2" t="s">
        <v>6</v>
      </c>
      <c r="B13" s="14"/>
      <c r="C13" s="14" t="s">
        <v>343</v>
      </c>
      <c r="D13" s="14"/>
      <c r="E13" s="14" t="s">
        <v>344</v>
      </c>
      <c r="F13" s="14"/>
      <c r="G13" s="14" t="s">
        <v>345</v>
      </c>
      <c r="H13" s="14"/>
      <c r="I13" s="14" t="s">
        <v>346</v>
      </c>
      <c r="J13" s="14" t="s">
        <v>347</v>
      </c>
    </row>
    <row r="14" spans="1:12" ht="20.25" customHeight="1" x14ac:dyDescent="0.2">
      <c r="A14" s="2" t="s">
        <v>2282</v>
      </c>
      <c r="B14" s="14"/>
      <c r="C14" s="18" t="s">
        <v>348</v>
      </c>
      <c r="D14" s="18"/>
      <c r="E14" s="18" t="s">
        <v>349</v>
      </c>
      <c r="F14" s="18"/>
      <c r="G14" s="18" t="s">
        <v>350</v>
      </c>
      <c r="H14" s="14"/>
      <c r="I14" s="14" t="s">
        <v>2283</v>
      </c>
      <c r="J14" s="14" t="s">
        <v>2284</v>
      </c>
    </row>
    <row r="15" spans="1:12" x14ac:dyDescent="0.2">
      <c r="A15" s="2" t="s">
        <v>728</v>
      </c>
      <c r="B15" s="14"/>
      <c r="C15" s="14" t="s">
        <v>351</v>
      </c>
      <c r="D15" s="14"/>
      <c r="E15" s="14" t="s">
        <v>352</v>
      </c>
      <c r="F15" s="14"/>
      <c r="G15" s="14" t="s">
        <v>353</v>
      </c>
      <c r="H15" s="14"/>
      <c r="I15" s="14" t="s">
        <v>354</v>
      </c>
      <c r="J15" s="14" t="s">
        <v>355</v>
      </c>
    </row>
    <row r="16" spans="1:12" ht="20.25" customHeight="1" x14ac:dyDescent="0.2">
      <c r="A16" s="2" t="s">
        <v>2285</v>
      </c>
      <c r="B16" s="14"/>
      <c r="C16" s="18" t="s">
        <v>356</v>
      </c>
      <c r="D16" s="18"/>
      <c r="E16" s="18" t="s">
        <v>357</v>
      </c>
      <c r="F16" s="18"/>
      <c r="G16" s="18" t="s">
        <v>358</v>
      </c>
      <c r="H16" s="14"/>
      <c r="I16" s="14" t="s">
        <v>2286</v>
      </c>
      <c r="J16" s="14" t="s">
        <v>2287</v>
      </c>
    </row>
    <row r="17" spans="1:10" x14ac:dyDescent="0.2">
      <c r="A17" s="2" t="s">
        <v>7</v>
      </c>
      <c r="B17" s="14"/>
      <c r="C17" s="14" t="s">
        <v>359</v>
      </c>
      <c r="D17" s="14"/>
      <c r="E17" s="14" t="s">
        <v>360</v>
      </c>
      <c r="F17" s="14"/>
      <c r="G17" s="14" t="s">
        <v>361</v>
      </c>
      <c r="H17" s="14"/>
      <c r="I17" s="14" t="s">
        <v>362</v>
      </c>
      <c r="J17" s="14" t="s">
        <v>363</v>
      </c>
    </row>
    <row r="18" spans="1:10" ht="20.25" customHeight="1" x14ac:dyDescent="0.2">
      <c r="A18" s="2" t="s">
        <v>2288</v>
      </c>
      <c r="B18" s="14"/>
      <c r="C18" s="18" t="s">
        <v>364</v>
      </c>
      <c r="D18" s="18"/>
      <c r="E18" s="18" t="s">
        <v>2289</v>
      </c>
      <c r="F18" s="18"/>
      <c r="G18" s="18" t="s">
        <v>365</v>
      </c>
      <c r="H18" s="14"/>
      <c r="I18" s="14" t="s">
        <v>2290</v>
      </c>
      <c r="J18" s="14" t="s">
        <v>2291</v>
      </c>
    </row>
    <row r="19" spans="1:10" x14ac:dyDescent="0.2">
      <c r="A19" s="2" t="s">
        <v>8</v>
      </c>
      <c r="B19" s="14"/>
      <c r="C19" s="14" t="s">
        <v>366</v>
      </c>
      <c r="D19" s="14"/>
      <c r="E19" s="14" t="s">
        <v>2292</v>
      </c>
      <c r="F19" s="14"/>
      <c r="G19" s="14" t="s">
        <v>367</v>
      </c>
      <c r="H19" s="14"/>
      <c r="I19" s="14" t="s">
        <v>368</v>
      </c>
      <c r="J19" s="14" t="s">
        <v>369</v>
      </c>
    </row>
    <row r="20" spans="1:10" ht="20.25" customHeight="1" x14ac:dyDescent="0.2">
      <c r="A20" s="2" t="s">
        <v>2293</v>
      </c>
      <c r="B20" s="14"/>
      <c r="C20" s="18" t="s">
        <v>370</v>
      </c>
      <c r="D20" s="18"/>
      <c r="E20" s="18" t="s">
        <v>371</v>
      </c>
      <c r="F20" s="18"/>
      <c r="G20" s="18" t="s">
        <v>372</v>
      </c>
      <c r="H20" s="14"/>
      <c r="I20" s="14" t="s">
        <v>2294</v>
      </c>
      <c r="J20" s="14" t="s">
        <v>2295</v>
      </c>
    </row>
    <row r="21" spans="1:10" x14ac:dyDescent="0.2">
      <c r="A21" s="2" t="s">
        <v>9</v>
      </c>
      <c r="B21" s="14"/>
      <c r="C21" s="14" t="s">
        <v>373</v>
      </c>
      <c r="D21" s="14"/>
      <c r="E21" s="14" t="s">
        <v>374</v>
      </c>
      <c r="F21" s="14"/>
      <c r="G21" s="14" t="s">
        <v>375</v>
      </c>
      <c r="H21" s="14"/>
      <c r="I21" s="14" t="s">
        <v>376</v>
      </c>
      <c r="J21" s="14" t="s">
        <v>377</v>
      </c>
    </row>
    <row r="22" spans="1:10" ht="20.25" customHeight="1" x14ac:dyDescent="0.2">
      <c r="A22" s="2" t="s">
        <v>2296</v>
      </c>
      <c r="B22" s="14"/>
      <c r="C22" s="18" t="s">
        <v>378</v>
      </c>
      <c r="D22" s="18"/>
      <c r="E22" s="18" t="s">
        <v>379</v>
      </c>
      <c r="F22" s="18"/>
      <c r="G22" s="18" t="s">
        <v>380</v>
      </c>
      <c r="H22" s="14"/>
      <c r="I22" s="14" t="s">
        <v>2297</v>
      </c>
      <c r="J22" s="14" t="s">
        <v>2298</v>
      </c>
    </row>
    <row r="23" spans="1:10" x14ac:dyDescent="0.2">
      <c r="A23" s="2" t="s">
        <v>729</v>
      </c>
      <c r="B23" s="14"/>
      <c r="C23" s="14" t="s">
        <v>381</v>
      </c>
      <c r="D23" s="14"/>
      <c r="E23" s="14" t="s">
        <v>382</v>
      </c>
      <c r="F23" s="14"/>
      <c r="G23" s="14" t="s">
        <v>383</v>
      </c>
      <c r="H23" s="14"/>
      <c r="I23" s="14" t="s">
        <v>384</v>
      </c>
      <c r="J23" s="14" t="s">
        <v>385</v>
      </c>
    </row>
    <row r="24" spans="1:10" ht="20.25" customHeight="1" x14ac:dyDescent="0.2">
      <c r="A24" s="2" t="s">
        <v>2299</v>
      </c>
      <c r="B24" s="14"/>
      <c r="C24" s="18" t="s">
        <v>386</v>
      </c>
      <c r="D24" s="18"/>
      <c r="E24" s="18" t="s">
        <v>387</v>
      </c>
      <c r="F24" s="18"/>
      <c r="G24" s="18" t="s">
        <v>388</v>
      </c>
      <c r="H24" s="14"/>
      <c r="I24" s="14" t="s">
        <v>2300</v>
      </c>
      <c r="J24" s="14" t="s">
        <v>2301</v>
      </c>
    </row>
    <row r="25" spans="1:10" x14ac:dyDescent="0.2">
      <c r="A25" s="2" t="s">
        <v>730</v>
      </c>
      <c r="B25" s="14"/>
      <c r="C25" s="14" t="s">
        <v>389</v>
      </c>
      <c r="D25" s="14"/>
      <c r="E25" s="14" t="s">
        <v>390</v>
      </c>
      <c r="F25" s="14"/>
      <c r="G25" s="14" t="s">
        <v>391</v>
      </c>
      <c r="H25" s="14"/>
      <c r="I25" s="14" t="s">
        <v>392</v>
      </c>
      <c r="J25" s="14" t="s">
        <v>393</v>
      </c>
    </row>
    <row r="26" spans="1:10" ht="20.25" customHeight="1" x14ac:dyDescent="0.2">
      <c r="A26" s="2" t="s">
        <v>2302</v>
      </c>
      <c r="B26" s="14"/>
      <c r="C26" s="18" t="s">
        <v>394</v>
      </c>
      <c r="D26" s="18"/>
      <c r="E26" s="18" t="s">
        <v>395</v>
      </c>
      <c r="F26" s="18"/>
      <c r="G26" s="18" t="s">
        <v>396</v>
      </c>
      <c r="H26" s="14"/>
      <c r="I26" s="14" t="s">
        <v>2303</v>
      </c>
      <c r="J26" s="14" t="s">
        <v>2304</v>
      </c>
    </row>
    <row r="27" spans="1:10" x14ac:dyDescent="0.2">
      <c r="A27" s="2" t="s">
        <v>731</v>
      </c>
      <c r="B27" s="14"/>
      <c r="C27" s="14" t="s">
        <v>397</v>
      </c>
      <c r="D27" s="14"/>
      <c r="E27" s="14" t="s">
        <v>398</v>
      </c>
      <c r="F27" s="14"/>
      <c r="G27" s="14" t="s">
        <v>399</v>
      </c>
      <c r="H27" s="14"/>
      <c r="I27" s="14" t="s">
        <v>400</v>
      </c>
      <c r="J27" s="14" t="s">
        <v>401</v>
      </c>
    </row>
    <row r="28" spans="1:10" ht="20.25" customHeight="1" x14ac:dyDescent="0.2">
      <c r="A28" s="2" t="s">
        <v>2305</v>
      </c>
      <c r="B28" s="14"/>
      <c r="C28" s="18" t="s">
        <v>402</v>
      </c>
      <c r="D28" s="18"/>
      <c r="E28" s="18" t="s">
        <v>403</v>
      </c>
      <c r="F28" s="18"/>
      <c r="G28" s="18" t="s">
        <v>404</v>
      </c>
      <c r="H28" s="14"/>
      <c r="I28" s="14" t="s">
        <v>2306</v>
      </c>
      <c r="J28" s="14" t="s">
        <v>2307</v>
      </c>
    </row>
    <row r="29" spans="1:10" x14ac:dyDescent="0.2">
      <c r="A29" s="2" t="s">
        <v>10</v>
      </c>
      <c r="B29" s="14"/>
      <c r="C29" s="14" t="s">
        <v>405</v>
      </c>
      <c r="D29" s="14"/>
      <c r="E29" s="14" t="s">
        <v>406</v>
      </c>
      <c r="F29" s="14"/>
      <c r="G29" s="14" t="s">
        <v>407</v>
      </c>
      <c r="H29" s="14"/>
      <c r="I29" s="14" t="s">
        <v>408</v>
      </c>
      <c r="J29" s="14" t="s">
        <v>409</v>
      </c>
    </row>
    <row r="30" spans="1:10" ht="20.25" customHeight="1" x14ac:dyDescent="0.2">
      <c r="A30" s="2" t="s">
        <v>2308</v>
      </c>
      <c r="B30" s="14"/>
      <c r="C30" s="18" t="s">
        <v>410</v>
      </c>
      <c r="D30" s="18"/>
      <c r="E30" s="18" t="s">
        <v>411</v>
      </c>
      <c r="F30" s="18"/>
      <c r="G30" s="18" t="s">
        <v>412</v>
      </c>
      <c r="H30" s="14"/>
      <c r="I30" s="14" t="s">
        <v>2309</v>
      </c>
      <c r="J30" s="14" t="s">
        <v>2310</v>
      </c>
    </row>
    <row r="31" spans="1:10" x14ac:dyDescent="0.2">
      <c r="A31" s="2" t="s">
        <v>11</v>
      </c>
      <c r="B31" s="14"/>
      <c r="C31" s="14" t="s">
        <v>413</v>
      </c>
      <c r="D31" s="14"/>
      <c r="E31" s="14" t="s">
        <v>414</v>
      </c>
      <c r="F31" s="14"/>
      <c r="G31" s="14" t="s">
        <v>415</v>
      </c>
      <c r="H31" s="14"/>
      <c r="I31" s="14" t="s">
        <v>416</v>
      </c>
      <c r="J31" s="14" t="s">
        <v>417</v>
      </c>
    </row>
    <row r="32" spans="1:10" ht="20.25" customHeight="1" x14ac:dyDescent="0.2">
      <c r="A32" s="2" t="s">
        <v>2311</v>
      </c>
      <c r="B32" s="14"/>
      <c r="C32" s="18" t="s">
        <v>418</v>
      </c>
      <c r="D32" s="18"/>
      <c r="E32" s="18" t="s">
        <v>419</v>
      </c>
      <c r="F32" s="18"/>
      <c r="G32" s="18" t="s">
        <v>420</v>
      </c>
      <c r="H32" s="14"/>
      <c r="I32" s="14" t="s">
        <v>2312</v>
      </c>
      <c r="J32" s="14" t="s">
        <v>2313</v>
      </c>
    </row>
    <row r="33" spans="1:10" x14ac:dyDescent="0.2">
      <c r="A33" s="2" t="s">
        <v>12</v>
      </c>
      <c r="B33" s="14"/>
      <c r="C33" s="14" t="s">
        <v>421</v>
      </c>
      <c r="D33" s="14"/>
      <c r="E33" s="14" t="s">
        <v>422</v>
      </c>
      <c r="F33" s="14"/>
      <c r="G33" s="14" t="s">
        <v>423</v>
      </c>
      <c r="H33" s="14"/>
      <c r="I33" s="14" t="s">
        <v>424</v>
      </c>
      <c r="J33" s="14" t="s">
        <v>425</v>
      </c>
    </row>
    <row r="34" spans="1:10" ht="20.25" customHeight="1" x14ac:dyDescent="0.2">
      <c r="A34" s="2" t="s">
        <v>2314</v>
      </c>
      <c r="B34" s="14"/>
      <c r="C34" s="18" t="s">
        <v>426</v>
      </c>
      <c r="D34" s="18"/>
      <c r="E34" s="18" t="s">
        <v>427</v>
      </c>
      <c r="F34" s="18"/>
      <c r="G34" s="18" t="s">
        <v>428</v>
      </c>
      <c r="H34" s="14"/>
      <c r="I34" s="14" t="s">
        <v>2315</v>
      </c>
      <c r="J34" s="14" t="s">
        <v>2316</v>
      </c>
    </row>
    <row r="35" spans="1:10" x14ac:dyDescent="0.2">
      <c r="A35" s="2" t="s">
        <v>13</v>
      </c>
      <c r="C35" s="14" t="s">
        <v>429</v>
      </c>
      <c r="D35" s="14"/>
      <c r="E35" s="14" t="s">
        <v>430</v>
      </c>
      <c r="F35" s="14"/>
      <c r="G35" s="14" t="s">
        <v>431</v>
      </c>
      <c r="I35" s="14" t="s">
        <v>432</v>
      </c>
      <c r="J35" s="14" t="s">
        <v>433</v>
      </c>
    </row>
    <row r="36" spans="1:10" ht="20.25" customHeight="1" x14ac:dyDescent="0.2">
      <c r="A36" s="2" t="s">
        <v>2317</v>
      </c>
      <c r="B36" s="14"/>
      <c r="C36" s="18" t="s">
        <v>434</v>
      </c>
      <c r="D36" s="18"/>
      <c r="E36" s="18" t="s">
        <v>435</v>
      </c>
      <c r="F36" s="18"/>
      <c r="G36" s="18" t="s">
        <v>436</v>
      </c>
      <c r="H36" s="14"/>
      <c r="I36" s="14" t="s">
        <v>2318</v>
      </c>
      <c r="J36" s="14" t="s">
        <v>2319</v>
      </c>
    </row>
    <row r="37" spans="1:10" x14ac:dyDescent="0.2">
      <c r="A37" s="2" t="s">
        <v>14</v>
      </c>
      <c r="C37" s="14" t="s">
        <v>437</v>
      </c>
      <c r="D37" s="14"/>
      <c r="E37" s="14" t="s">
        <v>438</v>
      </c>
      <c r="F37" s="14"/>
      <c r="G37" s="14" t="s">
        <v>439</v>
      </c>
      <c r="I37" s="14" t="s">
        <v>440</v>
      </c>
      <c r="J37" s="14" t="s">
        <v>441</v>
      </c>
    </row>
    <row r="38" spans="1:10" ht="20.25" customHeight="1" x14ac:dyDescent="0.2">
      <c r="A38" s="2" t="s">
        <v>2320</v>
      </c>
      <c r="B38" s="14"/>
      <c r="C38" s="18" t="s">
        <v>442</v>
      </c>
      <c r="D38" s="18"/>
      <c r="E38" s="18" t="s">
        <v>443</v>
      </c>
      <c r="F38" s="18"/>
      <c r="G38" s="18" t="s">
        <v>444</v>
      </c>
      <c r="H38" s="14"/>
      <c r="I38" s="14" t="s">
        <v>2321</v>
      </c>
      <c r="J38" s="14" t="s">
        <v>2322</v>
      </c>
    </row>
    <row r="39" spans="1:10" x14ac:dyDescent="0.2">
      <c r="A39" s="2" t="s">
        <v>15</v>
      </c>
      <c r="C39" s="14" t="s">
        <v>445</v>
      </c>
      <c r="D39" s="14"/>
      <c r="E39" s="14" t="s">
        <v>446</v>
      </c>
      <c r="F39" s="14"/>
      <c r="G39" s="14" t="s">
        <v>447</v>
      </c>
      <c r="I39" s="14" t="s">
        <v>448</v>
      </c>
      <c r="J39" s="14" t="s">
        <v>449</v>
      </c>
    </row>
    <row r="40" spans="1:10" ht="20.25" customHeight="1" x14ac:dyDescent="0.2">
      <c r="A40" s="2" t="s">
        <v>2323</v>
      </c>
      <c r="B40" s="14"/>
      <c r="C40" s="18" t="s">
        <v>450</v>
      </c>
      <c r="D40" s="18"/>
      <c r="E40" s="18" t="s">
        <v>451</v>
      </c>
      <c r="F40" s="18"/>
      <c r="G40" s="18" t="s">
        <v>452</v>
      </c>
      <c r="H40" s="14"/>
      <c r="I40" s="14" t="s">
        <v>2324</v>
      </c>
      <c r="J40" s="14" t="s">
        <v>2325</v>
      </c>
    </row>
    <row r="41" spans="1:10" x14ac:dyDescent="0.2">
      <c r="A41" s="2" t="s">
        <v>16</v>
      </c>
      <c r="C41" s="14" t="s">
        <v>453</v>
      </c>
      <c r="D41" s="14"/>
      <c r="E41" s="14" t="s">
        <v>454</v>
      </c>
      <c r="F41" s="14"/>
      <c r="G41" s="14" t="s">
        <v>455</v>
      </c>
      <c r="I41" s="14" t="s">
        <v>456</v>
      </c>
      <c r="J41" s="14" t="s">
        <v>457</v>
      </c>
    </row>
    <row r="42" spans="1:10" ht="20.25" customHeight="1" x14ac:dyDescent="0.2">
      <c r="A42" s="2" t="s">
        <v>2326</v>
      </c>
      <c r="B42" s="14"/>
      <c r="C42" s="18" t="s">
        <v>458</v>
      </c>
      <c r="D42" s="18"/>
      <c r="E42" s="18" t="s">
        <v>459</v>
      </c>
      <c r="F42" s="18"/>
      <c r="G42" s="18" t="s">
        <v>460</v>
      </c>
      <c r="H42" s="14"/>
      <c r="I42" s="14" t="s">
        <v>2327</v>
      </c>
      <c r="J42" s="14" t="s">
        <v>2328</v>
      </c>
    </row>
    <row r="43" spans="1:10" x14ac:dyDescent="0.2">
      <c r="A43" s="2" t="s">
        <v>17</v>
      </c>
      <c r="C43" s="14" t="s">
        <v>461</v>
      </c>
      <c r="D43" s="14"/>
      <c r="E43" s="14" t="s">
        <v>462</v>
      </c>
      <c r="F43" s="14"/>
      <c r="G43" s="14" t="s">
        <v>463</v>
      </c>
      <c r="I43" s="14" t="s">
        <v>464</v>
      </c>
      <c r="J43" s="14" t="s">
        <v>465</v>
      </c>
    </row>
    <row r="44" spans="1:10" ht="20.25" customHeight="1" x14ac:dyDescent="0.2">
      <c r="A44" s="2" t="s">
        <v>2329</v>
      </c>
      <c r="B44" s="14"/>
      <c r="C44" s="18" t="s">
        <v>466</v>
      </c>
      <c r="D44" s="18"/>
      <c r="E44" s="18" t="s">
        <v>467</v>
      </c>
      <c r="F44" s="18"/>
      <c r="G44" s="18" t="s">
        <v>468</v>
      </c>
      <c r="H44" s="14"/>
      <c r="I44" s="14" t="s">
        <v>2330</v>
      </c>
      <c r="J44" s="14" t="s">
        <v>2331</v>
      </c>
    </row>
    <row r="45" spans="1:10" x14ac:dyDescent="0.2">
      <c r="A45" s="1" t="s">
        <v>43</v>
      </c>
      <c r="C45" s="14" t="s">
        <v>469</v>
      </c>
      <c r="D45" s="14"/>
      <c r="E45" s="14" t="s">
        <v>470</v>
      </c>
      <c r="F45" s="14"/>
      <c r="G45" s="14" t="s">
        <v>471</v>
      </c>
      <c r="I45" s="14" t="s">
        <v>472</v>
      </c>
      <c r="J45" s="14" t="s">
        <v>473</v>
      </c>
    </row>
    <row r="46" spans="1:10" ht="20.25" customHeight="1" x14ac:dyDescent="0.2">
      <c r="A46" s="2" t="s">
        <v>2332</v>
      </c>
      <c r="B46" s="14"/>
      <c r="C46" s="18" t="s">
        <v>474</v>
      </c>
      <c r="D46" s="18"/>
      <c r="E46" s="18" t="s">
        <v>475</v>
      </c>
      <c r="F46" s="18"/>
      <c r="G46" s="18" t="s">
        <v>476</v>
      </c>
      <c r="H46" s="14"/>
      <c r="I46" s="14" t="s">
        <v>2333</v>
      </c>
      <c r="J46" s="14" t="s">
        <v>2334</v>
      </c>
    </row>
    <row r="47" spans="1:10" x14ac:dyDescent="0.2">
      <c r="A47" s="2" t="s">
        <v>18</v>
      </c>
      <c r="C47" s="14" t="s">
        <v>477</v>
      </c>
      <c r="D47" s="14"/>
      <c r="E47" s="14" t="s">
        <v>478</v>
      </c>
      <c r="F47" s="14"/>
      <c r="G47" s="14" t="s">
        <v>479</v>
      </c>
      <c r="I47" s="14" t="s">
        <v>480</v>
      </c>
      <c r="J47" s="14" t="s">
        <v>481</v>
      </c>
    </row>
    <row r="48" spans="1:10" ht="20.25" customHeight="1" x14ac:dyDescent="0.2">
      <c r="A48" s="2" t="s">
        <v>2335</v>
      </c>
      <c r="B48" s="14"/>
      <c r="C48" s="18" t="s">
        <v>482</v>
      </c>
      <c r="D48" s="18"/>
      <c r="E48" s="18" t="s">
        <v>483</v>
      </c>
      <c r="F48" s="18"/>
      <c r="G48" s="18" t="s">
        <v>484</v>
      </c>
      <c r="H48" s="14"/>
      <c r="I48" s="14" t="s">
        <v>2336</v>
      </c>
      <c r="J48" s="14" t="s">
        <v>2337</v>
      </c>
    </row>
    <row r="49" spans="1:10" x14ac:dyDescent="0.2">
      <c r="A49" s="1" t="s">
        <v>44</v>
      </c>
      <c r="C49" s="14" t="s">
        <v>485</v>
      </c>
      <c r="D49" s="14"/>
      <c r="E49" s="14" t="s">
        <v>486</v>
      </c>
      <c r="F49" s="14"/>
      <c r="G49" s="14" t="s">
        <v>487</v>
      </c>
      <c r="I49" s="14" t="s">
        <v>488</v>
      </c>
      <c r="J49" s="14" t="s">
        <v>489</v>
      </c>
    </row>
    <row r="50" spans="1:10" ht="20.25" customHeight="1" x14ac:dyDescent="0.2">
      <c r="A50" s="15" t="s">
        <v>2338</v>
      </c>
      <c r="B50" s="16"/>
      <c r="C50" s="20" t="s">
        <v>490</v>
      </c>
      <c r="D50" s="20"/>
      <c r="E50" s="20" t="s">
        <v>491</v>
      </c>
      <c r="F50" s="20"/>
      <c r="G50" s="20" t="s">
        <v>492</v>
      </c>
      <c r="H50" s="16"/>
      <c r="I50" s="16" t="s">
        <v>2339</v>
      </c>
      <c r="J50" s="16" t="s">
        <v>2340</v>
      </c>
    </row>
    <row r="51" spans="1:10" ht="20.25" customHeight="1" x14ac:dyDescent="0.2">
      <c r="A51" s="2" t="s">
        <v>27</v>
      </c>
      <c r="B51" s="14"/>
      <c r="C51" s="14">
        <v>813</v>
      </c>
      <c r="D51" s="14"/>
      <c r="E51" s="14">
        <v>818</v>
      </c>
      <c r="F51" s="14"/>
      <c r="G51" s="14">
        <v>801</v>
      </c>
      <c r="H51" s="14"/>
      <c r="I51" s="14"/>
      <c r="J51" s="14"/>
    </row>
    <row r="52" spans="1:10" ht="16" x14ac:dyDescent="0.2">
      <c r="A52" s="19" t="s">
        <v>28</v>
      </c>
      <c r="C52" s="14" t="s">
        <v>2341</v>
      </c>
      <c r="D52" s="14"/>
      <c r="E52" s="14" t="s">
        <v>2342</v>
      </c>
      <c r="F52" s="14"/>
      <c r="G52" s="14" t="s">
        <v>2343</v>
      </c>
      <c r="I52" s="14" t="s">
        <v>493</v>
      </c>
      <c r="J52" s="14" t="s">
        <v>494</v>
      </c>
    </row>
    <row r="53" spans="1:10" ht="20.25" customHeight="1" thickBot="1" x14ac:dyDescent="0.25">
      <c r="A53" s="22" t="s">
        <v>29</v>
      </c>
      <c r="B53" s="23"/>
      <c r="C53" s="23" t="s">
        <v>2344</v>
      </c>
      <c r="D53" s="23"/>
      <c r="E53" s="23" t="s">
        <v>2345</v>
      </c>
      <c r="F53" s="23"/>
      <c r="G53" s="23" t="s">
        <v>2346</v>
      </c>
      <c r="H53" s="23"/>
      <c r="I53" s="23" t="s">
        <v>495</v>
      </c>
      <c r="J53" s="23" t="s">
        <v>496</v>
      </c>
    </row>
    <row r="54" spans="1:10" ht="20.25" customHeight="1" x14ac:dyDescent="0.2">
      <c r="A54" s="90" t="s">
        <v>30</v>
      </c>
      <c r="B54" s="90"/>
      <c r="C54" s="90"/>
      <c r="D54" s="90"/>
      <c r="E54" s="90"/>
      <c r="F54" s="90"/>
      <c r="G54" s="90"/>
      <c r="H54" s="90"/>
      <c r="I54" s="90"/>
      <c r="J54" s="90"/>
    </row>
    <row r="55" spans="1:10" x14ac:dyDescent="0.2">
      <c r="A55" s="91" t="s">
        <v>31</v>
      </c>
      <c r="B55" s="91"/>
      <c r="C55" s="91"/>
      <c r="D55" s="91"/>
      <c r="E55" s="91"/>
      <c r="F55" s="91"/>
      <c r="G55" s="91"/>
      <c r="H55" s="91"/>
      <c r="I55" s="91"/>
      <c r="J55" s="91"/>
    </row>
  </sheetData>
  <mergeCells count="4">
    <mergeCell ref="I2:J2"/>
    <mergeCell ref="I3:J3"/>
    <mergeCell ref="A54:J54"/>
    <mergeCell ref="A55:J55"/>
  </mergeCells>
  <pageMargins left="0.7" right="0.7" top="0.75" bottom="0.75" header="0.3" footer="0.3"/>
  <ignoredErrors>
    <ignoredError sqref="A1:J5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DC17-A92E-8445-BEBB-05AD90C7F18B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22.8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2347</v>
      </c>
    </row>
    <row r="2" spans="1:12" x14ac:dyDescent="0.2">
      <c r="A2" s="6" t="s">
        <v>273</v>
      </c>
    </row>
    <row r="3" spans="1:12" ht="15" customHeight="1" x14ac:dyDescent="0.2">
      <c r="A3" s="39"/>
      <c r="B3" s="107" t="s">
        <v>2348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2349</v>
      </c>
      <c r="B4" s="41" t="s">
        <v>2350</v>
      </c>
      <c r="C4" s="41" t="s">
        <v>2351</v>
      </c>
      <c r="D4" s="41" t="s">
        <v>2352</v>
      </c>
      <c r="E4" s="41" t="s">
        <v>2353</v>
      </c>
      <c r="F4" s="41" t="s">
        <v>2354</v>
      </c>
      <c r="G4" s="41" t="s">
        <v>2355</v>
      </c>
      <c r="H4" s="41" t="s">
        <v>2356</v>
      </c>
    </row>
    <row r="5" spans="1:12" x14ac:dyDescent="0.2">
      <c r="A5" s="5" t="s">
        <v>2357</v>
      </c>
      <c r="B5" s="5" t="s">
        <v>2358</v>
      </c>
      <c r="C5" s="5" t="s">
        <v>2359</v>
      </c>
      <c r="D5" s="5" t="s">
        <v>2360</v>
      </c>
      <c r="E5" s="5" t="s">
        <v>2361</v>
      </c>
      <c r="F5" s="5" t="s">
        <v>2362</v>
      </c>
      <c r="G5" s="5" t="s">
        <v>2363</v>
      </c>
      <c r="H5" s="5" t="s">
        <v>2364</v>
      </c>
    </row>
    <row r="6" spans="1:12" x14ac:dyDescent="0.2">
      <c r="A6" s="5" t="s">
        <v>210</v>
      </c>
      <c r="B6" s="7" t="s">
        <v>2365</v>
      </c>
      <c r="C6" s="7" t="s">
        <v>2366</v>
      </c>
      <c r="D6" s="7" t="s">
        <v>2367</v>
      </c>
      <c r="E6" s="7" t="s">
        <v>2368</v>
      </c>
      <c r="F6" s="7" t="s">
        <v>2369</v>
      </c>
      <c r="G6" s="7" t="s">
        <v>279</v>
      </c>
      <c r="H6" s="7" t="s">
        <v>2370</v>
      </c>
    </row>
    <row r="7" spans="1:12" s="2" customFormat="1" ht="20.25" customHeight="1" x14ac:dyDescent="0.2">
      <c r="A7" s="2" t="s">
        <v>2371</v>
      </c>
      <c r="B7" s="18" t="s">
        <v>2372</v>
      </c>
      <c r="C7" s="18" t="s">
        <v>2373</v>
      </c>
      <c r="D7" s="18" t="s">
        <v>2374</v>
      </c>
      <c r="E7" s="18" t="s">
        <v>2375</v>
      </c>
      <c r="F7" s="18" t="s">
        <v>2376</v>
      </c>
      <c r="G7" s="18" t="s">
        <v>2377</v>
      </c>
      <c r="H7" s="18" t="s">
        <v>2378</v>
      </c>
      <c r="I7" s="14"/>
      <c r="J7" s="14"/>
      <c r="K7" s="14"/>
      <c r="L7" s="14"/>
    </row>
    <row r="8" spans="1:12" x14ac:dyDescent="0.2">
      <c r="A8" s="5" t="s">
        <v>5618</v>
      </c>
      <c r="B8" s="7" t="s">
        <v>2379</v>
      </c>
      <c r="C8" s="7" t="s">
        <v>2380</v>
      </c>
      <c r="D8" s="7" t="s">
        <v>2381</v>
      </c>
      <c r="E8" s="7" t="s">
        <v>2382</v>
      </c>
      <c r="F8" s="7" t="s">
        <v>141</v>
      </c>
      <c r="G8" s="7" t="s">
        <v>2383</v>
      </c>
      <c r="H8" s="7" t="s">
        <v>2384</v>
      </c>
    </row>
    <row r="9" spans="1:12" s="2" customFormat="1" ht="20.25" customHeight="1" x14ac:dyDescent="0.2">
      <c r="A9" s="2" t="s">
        <v>2385</v>
      </c>
      <c r="B9" s="18" t="s">
        <v>2386</v>
      </c>
      <c r="C9" s="18" t="s">
        <v>2387</v>
      </c>
      <c r="D9" s="18" t="s">
        <v>2388</v>
      </c>
      <c r="E9" s="18" t="s">
        <v>2389</v>
      </c>
      <c r="F9" s="18" t="s">
        <v>2390</v>
      </c>
      <c r="G9" s="18" t="s">
        <v>2391</v>
      </c>
      <c r="H9" s="18" t="s">
        <v>2392</v>
      </c>
      <c r="I9" s="14"/>
      <c r="J9" s="14"/>
      <c r="K9" s="14"/>
      <c r="L9" s="14"/>
    </row>
    <row r="10" spans="1:12" x14ac:dyDescent="0.2">
      <c r="A10" s="5" t="s">
        <v>5627</v>
      </c>
      <c r="B10" s="7" t="s">
        <v>2393</v>
      </c>
      <c r="C10" s="7" t="s">
        <v>2394</v>
      </c>
      <c r="D10" s="7" t="s">
        <v>2395</v>
      </c>
      <c r="E10" s="7" t="s">
        <v>2396</v>
      </c>
      <c r="F10" s="7" t="s">
        <v>2397</v>
      </c>
      <c r="G10" s="7" t="s">
        <v>2398</v>
      </c>
      <c r="H10" s="7" t="s">
        <v>2399</v>
      </c>
    </row>
    <row r="11" spans="1:12" s="2" customFormat="1" ht="20.25" customHeight="1" x14ac:dyDescent="0.2">
      <c r="A11" s="2" t="s">
        <v>2400</v>
      </c>
      <c r="B11" s="18" t="s">
        <v>2401</v>
      </c>
      <c r="C11" s="18" t="s">
        <v>2402</v>
      </c>
      <c r="D11" s="18" t="s">
        <v>2403</v>
      </c>
      <c r="E11" s="18" t="s">
        <v>2404</v>
      </c>
      <c r="F11" s="18" t="s">
        <v>2405</v>
      </c>
      <c r="G11" s="18" t="s">
        <v>2406</v>
      </c>
      <c r="H11" s="18" t="s">
        <v>2407</v>
      </c>
      <c r="I11" s="14"/>
      <c r="J11" s="14"/>
      <c r="K11" s="14"/>
      <c r="L11" s="14"/>
    </row>
    <row r="12" spans="1:12" x14ac:dyDescent="0.2">
      <c r="A12" s="5" t="s">
        <v>5606</v>
      </c>
      <c r="B12" s="7" t="s">
        <v>2408</v>
      </c>
      <c r="C12" s="7" t="s">
        <v>2409</v>
      </c>
      <c r="D12" s="7" t="s">
        <v>2410</v>
      </c>
      <c r="E12" s="7" t="s">
        <v>2411</v>
      </c>
      <c r="F12" s="7" t="s">
        <v>2412</v>
      </c>
      <c r="G12" s="7" t="s">
        <v>2413</v>
      </c>
      <c r="H12" s="7" t="s">
        <v>2414</v>
      </c>
    </row>
    <row r="13" spans="1:12" s="2" customFormat="1" ht="20.25" customHeight="1" x14ac:dyDescent="0.2">
      <c r="A13" s="2" t="s">
        <v>2415</v>
      </c>
      <c r="B13" s="18" t="s">
        <v>2416</v>
      </c>
      <c r="C13" s="18" t="s">
        <v>2417</v>
      </c>
      <c r="D13" s="18" t="s">
        <v>2418</v>
      </c>
      <c r="E13" s="18" t="s">
        <v>2419</v>
      </c>
      <c r="F13" s="18" t="s">
        <v>2420</v>
      </c>
      <c r="G13" s="18" t="s">
        <v>2421</v>
      </c>
      <c r="H13" s="18" t="s">
        <v>2422</v>
      </c>
      <c r="I13" s="14"/>
      <c r="J13" s="14"/>
      <c r="K13" s="14"/>
      <c r="L13" s="14"/>
    </row>
    <row r="14" spans="1:12" x14ac:dyDescent="0.2">
      <c r="A14" s="5" t="s">
        <v>5615</v>
      </c>
      <c r="B14" s="7" t="s">
        <v>2423</v>
      </c>
      <c r="C14" s="7" t="s">
        <v>2424</v>
      </c>
      <c r="D14" s="7" t="s">
        <v>2425</v>
      </c>
      <c r="E14" s="7" t="s">
        <v>2426</v>
      </c>
      <c r="F14" s="7" t="s">
        <v>2427</v>
      </c>
      <c r="G14" s="7" t="s">
        <v>2428</v>
      </c>
      <c r="H14" s="7" t="s">
        <v>2429</v>
      </c>
    </row>
    <row r="15" spans="1:12" s="2" customFormat="1" ht="20.25" customHeight="1" x14ac:dyDescent="0.2">
      <c r="A15" s="2" t="s">
        <v>2430</v>
      </c>
      <c r="B15" s="18" t="s">
        <v>2431</v>
      </c>
      <c r="C15" s="18" t="s">
        <v>2432</v>
      </c>
      <c r="D15" s="18" t="s">
        <v>2433</v>
      </c>
      <c r="E15" s="18" t="s">
        <v>2434</v>
      </c>
      <c r="F15" s="18" t="s">
        <v>2435</v>
      </c>
      <c r="G15" s="18" t="s">
        <v>2436</v>
      </c>
      <c r="H15" s="18" t="s">
        <v>2437</v>
      </c>
      <c r="I15" s="14"/>
      <c r="J15" s="14"/>
      <c r="K15" s="14"/>
      <c r="L15" s="14"/>
    </row>
    <row r="16" spans="1:12" x14ac:dyDescent="0.2">
      <c r="A16" s="5" t="s">
        <v>2438</v>
      </c>
      <c r="B16" s="7" t="s">
        <v>2439</v>
      </c>
      <c r="C16" s="7" t="s">
        <v>87</v>
      </c>
      <c r="D16" s="7" t="s">
        <v>2440</v>
      </c>
      <c r="E16" s="7" t="s">
        <v>88</v>
      </c>
      <c r="F16" s="7" t="s">
        <v>2441</v>
      </c>
      <c r="G16" s="7" t="s">
        <v>212</v>
      </c>
      <c r="H16" s="7" t="s">
        <v>2442</v>
      </c>
    </row>
    <row r="17" spans="1:12" x14ac:dyDescent="0.2">
      <c r="A17" s="5" t="s">
        <v>2443</v>
      </c>
      <c r="B17" s="47" t="s">
        <v>2444</v>
      </c>
      <c r="C17" s="47" t="s">
        <v>2445</v>
      </c>
      <c r="D17" s="47" t="s">
        <v>2446</v>
      </c>
      <c r="E17" s="47" t="s">
        <v>2447</v>
      </c>
      <c r="F17" s="47" t="s">
        <v>2448</v>
      </c>
      <c r="G17" s="47" t="s">
        <v>2449</v>
      </c>
      <c r="H17" s="47" t="s">
        <v>2450</v>
      </c>
    </row>
    <row r="18" spans="1:12" x14ac:dyDescent="0.2">
      <c r="A18" s="8" t="s">
        <v>2451</v>
      </c>
      <c r="B18" s="8" t="s">
        <v>2452</v>
      </c>
      <c r="C18" s="8" t="s">
        <v>2453</v>
      </c>
      <c r="D18" s="8" t="s">
        <v>2454</v>
      </c>
      <c r="E18" s="8" t="s">
        <v>2455</v>
      </c>
      <c r="F18" s="8" t="s">
        <v>2456</v>
      </c>
      <c r="G18" s="8" t="s">
        <v>2457</v>
      </c>
      <c r="H18" s="8" t="s">
        <v>2458</v>
      </c>
    </row>
    <row r="19" spans="1:12" s="2" customFormat="1" ht="20.25" customHeight="1" x14ac:dyDescent="0.2">
      <c r="A19" s="2" t="s">
        <v>2459</v>
      </c>
      <c r="B19" s="14" t="s">
        <v>653</v>
      </c>
      <c r="C19" s="14" t="s">
        <v>654</v>
      </c>
      <c r="D19" s="14" t="s">
        <v>655</v>
      </c>
      <c r="E19" s="14" t="s">
        <v>656</v>
      </c>
      <c r="F19" s="14" t="s">
        <v>2460</v>
      </c>
      <c r="G19" s="14" t="s">
        <v>657</v>
      </c>
      <c r="H19" s="14" t="s">
        <v>658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2461</v>
      </c>
      <c r="B20" s="23" t="s">
        <v>2462</v>
      </c>
      <c r="C20" s="23" t="s">
        <v>659</v>
      </c>
      <c r="D20" s="23" t="s">
        <v>2463</v>
      </c>
      <c r="E20" s="23" t="s">
        <v>2464</v>
      </c>
      <c r="F20" s="23" t="s">
        <v>2465</v>
      </c>
      <c r="G20" s="23" t="s">
        <v>101</v>
      </c>
      <c r="H20" s="23" t="s">
        <v>2466</v>
      </c>
      <c r="I20" s="14"/>
      <c r="J20" s="14"/>
      <c r="K20" s="14"/>
      <c r="L20" s="14"/>
    </row>
    <row r="21" spans="1:12" ht="15" customHeight="1" x14ac:dyDescent="0.2">
      <c r="A21" s="119" t="s">
        <v>2467</v>
      </c>
      <c r="B21" s="119"/>
      <c r="C21" s="119"/>
      <c r="D21" s="119"/>
      <c r="E21" s="119"/>
      <c r="F21" s="119"/>
      <c r="G21" s="119"/>
      <c r="H21" s="119"/>
    </row>
    <row r="22" spans="1:12" ht="15" customHeight="1" x14ac:dyDescent="0.2">
      <c r="A22" s="110"/>
      <c r="B22" s="110"/>
      <c r="C22" s="110"/>
      <c r="D22" s="110"/>
      <c r="E22" s="110"/>
      <c r="F22" s="110"/>
      <c r="G22" s="110"/>
      <c r="H22" s="110"/>
    </row>
  </sheetData>
  <mergeCells count="2">
    <mergeCell ref="B3:H3"/>
    <mergeCell ref="A21:H22"/>
  </mergeCells>
  <pageMargins left="0.7" right="0.7" top="0.75" bottom="0.75" header="0.3" footer="0.3"/>
  <ignoredErrors>
    <ignoredError sqref="B5:H2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28D4-5554-FC49-B9B3-0AEAF5A51896}">
  <sheetPr>
    <tabColor rgb="FF5E7A8C"/>
  </sheetPr>
  <dimension ref="A1:L22"/>
  <sheetViews>
    <sheetView workbookViewId="0"/>
  </sheetViews>
  <sheetFormatPr baseColWidth="10" defaultColWidth="9.1640625" defaultRowHeight="15" x14ac:dyDescent="0.2"/>
  <cols>
    <col min="1" max="1" width="27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2468</v>
      </c>
    </row>
    <row r="2" spans="1:12" x14ac:dyDescent="0.2">
      <c r="A2" s="6" t="s">
        <v>274</v>
      </c>
    </row>
    <row r="3" spans="1:12" ht="15" customHeight="1" x14ac:dyDescent="0.2">
      <c r="A3" s="39"/>
      <c r="B3" s="107" t="s">
        <v>2469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2470</v>
      </c>
      <c r="B4" s="41" t="s">
        <v>2471</v>
      </c>
      <c r="C4" s="41" t="s">
        <v>2472</v>
      </c>
      <c r="D4" s="41" t="s">
        <v>2473</v>
      </c>
      <c r="E4" s="41" t="s">
        <v>2474</v>
      </c>
      <c r="F4" s="41" t="s">
        <v>2475</v>
      </c>
      <c r="G4" s="41" t="s">
        <v>2476</v>
      </c>
      <c r="H4" s="41" t="s">
        <v>2477</v>
      </c>
    </row>
    <row r="5" spans="1:12" x14ac:dyDescent="0.2">
      <c r="A5" s="5" t="s">
        <v>2478</v>
      </c>
      <c r="B5" s="5" t="s">
        <v>2479</v>
      </c>
      <c r="C5" s="5" t="s">
        <v>2480</v>
      </c>
      <c r="D5" s="5" t="s">
        <v>2481</v>
      </c>
      <c r="E5" s="5" t="s">
        <v>2482</v>
      </c>
      <c r="F5" s="5" t="s">
        <v>2483</v>
      </c>
      <c r="G5" s="5" t="s">
        <v>2484</v>
      </c>
      <c r="H5" s="5" t="s">
        <v>2485</v>
      </c>
    </row>
    <row r="6" spans="1:12" x14ac:dyDescent="0.2">
      <c r="A6" s="5" t="s">
        <v>214</v>
      </c>
      <c r="B6" s="7" t="s">
        <v>2486</v>
      </c>
      <c r="C6" s="7" t="s">
        <v>2487</v>
      </c>
      <c r="D6" s="7" t="s">
        <v>2488</v>
      </c>
      <c r="E6" s="7" t="s">
        <v>177</v>
      </c>
      <c r="F6" s="7" t="s">
        <v>2489</v>
      </c>
      <c r="G6" s="7" t="s">
        <v>2490</v>
      </c>
      <c r="H6" s="7" t="s">
        <v>2491</v>
      </c>
    </row>
    <row r="7" spans="1:12" s="2" customFormat="1" ht="20.25" customHeight="1" x14ac:dyDescent="0.2">
      <c r="A7" s="2" t="s">
        <v>2492</v>
      </c>
      <c r="B7" s="18" t="s">
        <v>2493</v>
      </c>
      <c r="C7" s="18" t="s">
        <v>2494</v>
      </c>
      <c r="D7" s="18" t="s">
        <v>2495</v>
      </c>
      <c r="E7" s="18" t="s">
        <v>2496</v>
      </c>
      <c r="F7" s="18" t="s">
        <v>2497</v>
      </c>
      <c r="G7" s="18" t="s">
        <v>2498</v>
      </c>
      <c r="H7" s="18" t="s">
        <v>2499</v>
      </c>
      <c r="I7" s="14"/>
      <c r="J7" s="14"/>
      <c r="K7" s="14"/>
      <c r="L7" s="14"/>
    </row>
    <row r="8" spans="1:12" x14ac:dyDescent="0.2">
      <c r="A8" s="5" t="s">
        <v>5618</v>
      </c>
      <c r="B8" s="7" t="s">
        <v>2500</v>
      </c>
      <c r="C8" s="7" t="s">
        <v>2501</v>
      </c>
      <c r="D8" s="7" t="s">
        <v>2502</v>
      </c>
      <c r="E8" s="7" t="s">
        <v>2503</v>
      </c>
      <c r="F8" s="7" t="s">
        <v>2504</v>
      </c>
      <c r="G8" s="7" t="s">
        <v>2505</v>
      </c>
      <c r="H8" s="7" t="s">
        <v>2506</v>
      </c>
    </row>
    <row r="9" spans="1:12" s="2" customFormat="1" ht="20.25" customHeight="1" x14ac:dyDescent="0.2">
      <c r="A9" s="2" t="s">
        <v>2507</v>
      </c>
      <c r="B9" s="18" t="s">
        <v>2508</v>
      </c>
      <c r="C9" s="18" t="s">
        <v>2509</v>
      </c>
      <c r="D9" s="18" t="s">
        <v>2510</v>
      </c>
      <c r="E9" s="18" t="s">
        <v>2511</v>
      </c>
      <c r="F9" s="18" t="s">
        <v>2512</v>
      </c>
      <c r="G9" s="18" t="s">
        <v>2513</v>
      </c>
      <c r="H9" s="18" t="s">
        <v>2514</v>
      </c>
      <c r="I9" s="14"/>
      <c r="J9" s="14"/>
      <c r="K9" s="14"/>
      <c r="L9" s="14"/>
    </row>
    <row r="10" spans="1:12" x14ac:dyDescent="0.2">
      <c r="A10" s="5" t="s">
        <v>5628</v>
      </c>
      <c r="B10" s="7" t="s">
        <v>2515</v>
      </c>
      <c r="C10" s="7" t="s">
        <v>2516</v>
      </c>
      <c r="D10" s="7" t="s">
        <v>2517</v>
      </c>
      <c r="E10" s="7" t="s">
        <v>2518</v>
      </c>
      <c r="F10" s="7" t="s">
        <v>2519</v>
      </c>
      <c r="G10" s="7" t="s">
        <v>2520</v>
      </c>
      <c r="H10" s="7" t="s">
        <v>2521</v>
      </c>
    </row>
    <row r="11" spans="1:12" s="2" customFormat="1" ht="20.25" customHeight="1" x14ac:dyDescent="0.2">
      <c r="A11" s="2" t="s">
        <v>2522</v>
      </c>
      <c r="B11" s="18" t="s">
        <v>2523</v>
      </c>
      <c r="C11" s="18" t="s">
        <v>2524</v>
      </c>
      <c r="D11" s="18" t="s">
        <v>2525</v>
      </c>
      <c r="E11" s="18" t="s">
        <v>2526</v>
      </c>
      <c r="F11" s="18" t="s">
        <v>2527</v>
      </c>
      <c r="G11" s="18" t="s">
        <v>2528</v>
      </c>
      <c r="H11" s="18" t="s">
        <v>2529</v>
      </c>
      <c r="I11" s="14"/>
      <c r="J11" s="14"/>
      <c r="K11" s="14"/>
      <c r="L11" s="14"/>
    </row>
    <row r="12" spans="1:12" x14ac:dyDescent="0.2">
      <c r="A12" s="5" t="s">
        <v>5606</v>
      </c>
      <c r="B12" s="7" t="s">
        <v>2530</v>
      </c>
      <c r="C12" s="7" t="s">
        <v>2531</v>
      </c>
      <c r="D12" s="7" t="s">
        <v>2532</v>
      </c>
      <c r="E12" s="7" t="s">
        <v>2533</v>
      </c>
      <c r="F12" s="7" t="s">
        <v>2534</v>
      </c>
      <c r="G12" s="7" t="s">
        <v>2535</v>
      </c>
      <c r="H12" s="7" t="s">
        <v>2536</v>
      </c>
    </row>
    <row r="13" spans="1:12" s="2" customFormat="1" ht="20.25" customHeight="1" x14ac:dyDescent="0.2">
      <c r="A13" s="2" t="s">
        <v>2537</v>
      </c>
      <c r="B13" s="18" t="s">
        <v>2538</v>
      </c>
      <c r="C13" s="18" t="s">
        <v>2539</v>
      </c>
      <c r="D13" s="18" t="s">
        <v>2540</v>
      </c>
      <c r="E13" s="18" t="s">
        <v>2541</v>
      </c>
      <c r="F13" s="18" t="s">
        <v>2542</v>
      </c>
      <c r="G13" s="18" t="s">
        <v>2543</v>
      </c>
      <c r="H13" s="18" t="s">
        <v>2544</v>
      </c>
      <c r="I13" s="14"/>
      <c r="J13" s="14"/>
      <c r="K13" s="14"/>
      <c r="L13" s="14"/>
    </row>
    <row r="14" spans="1:12" x14ac:dyDescent="0.2">
      <c r="A14" s="5" t="s">
        <v>2545</v>
      </c>
      <c r="B14" s="7" t="s">
        <v>2546</v>
      </c>
      <c r="C14" s="7" t="s">
        <v>145</v>
      </c>
      <c r="D14" s="7" t="s">
        <v>2547</v>
      </c>
      <c r="E14" s="7" t="s">
        <v>2548</v>
      </c>
      <c r="F14" s="7" t="s">
        <v>2549</v>
      </c>
      <c r="G14" s="7" t="s">
        <v>2550</v>
      </c>
      <c r="H14" s="7" t="s">
        <v>2551</v>
      </c>
    </row>
    <row r="15" spans="1:12" s="2" customFormat="1" ht="20.25" customHeight="1" x14ac:dyDescent="0.2">
      <c r="A15" s="2" t="s">
        <v>2552</v>
      </c>
      <c r="B15" s="18" t="s">
        <v>2553</v>
      </c>
      <c r="C15" s="18" t="s">
        <v>2554</v>
      </c>
      <c r="D15" s="18" t="s">
        <v>2555</v>
      </c>
      <c r="E15" s="18" t="s">
        <v>2556</v>
      </c>
      <c r="F15" s="18" t="s">
        <v>2557</v>
      </c>
      <c r="G15" s="18" t="s">
        <v>2558</v>
      </c>
      <c r="H15" s="18" t="s">
        <v>2559</v>
      </c>
      <c r="I15" s="14"/>
      <c r="J15" s="14"/>
      <c r="K15" s="14"/>
      <c r="L15" s="14"/>
    </row>
    <row r="16" spans="1:12" x14ac:dyDescent="0.2">
      <c r="A16" s="5" t="s">
        <v>2560</v>
      </c>
      <c r="B16" s="7" t="s">
        <v>2561</v>
      </c>
      <c r="C16" s="7" t="s">
        <v>2562</v>
      </c>
      <c r="D16" s="7" t="s">
        <v>2563</v>
      </c>
      <c r="E16" s="7" t="s">
        <v>2564</v>
      </c>
      <c r="F16" s="7" t="s">
        <v>2565</v>
      </c>
      <c r="G16" s="7" t="s">
        <v>2566</v>
      </c>
      <c r="H16" s="7" t="s">
        <v>2567</v>
      </c>
    </row>
    <row r="17" spans="1:12" x14ac:dyDescent="0.2">
      <c r="A17" s="5" t="s">
        <v>2568</v>
      </c>
      <c r="B17" s="47" t="s">
        <v>2569</v>
      </c>
      <c r="C17" s="47" t="s">
        <v>2570</v>
      </c>
      <c r="D17" s="47" t="s">
        <v>2571</v>
      </c>
      <c r="E17" s="47" t="s">
        <v>2572</v>
      </c>
      <c r="F17" s="47" t="s">
        <v>2573</v>
      </c>
      <c r="G17" s="47" t="s">
        <v>2574</v>
      </c>
      <c r="H17" s="47" t="s">
        <v>2575</v>
      </c>
    </row>
    <row r="18" spans="1:12" x14ac:dyDescent="0.2">
      <c r="A18" s="8" t="s">
        <v>2576</v>
      </c>
      <c r="B18" s="8" t="s">
        <v>2577</v>
      </c>
      <c r="C18" s="8" t="s">
        <v>2578</v>
      </c>
      <c r="D18" s="8" t="s">
        <v>2579</v>
      </c>
      <c r="E18" s="8" t="s">
        <v>2580</v>
      </c>
      <c r="F18" s="8" t="s">
        <v>2581</v>
      </c>
      <c r="G18" s="8" t="s">
        <v>2582</v>
      </c>
      <c r="H18" s="8" t="s">
        <v>2583</v>
      </c>
    </row>
    <row r="19" spans="1:12" s="2" customFormat="1" ht="20.25" customHeight="1" x14ac:dyDescent="0.2">
      <c r="A19" s="2" t="s">
        <v>2584</v>
      </c>
      <c r="B19" s="14" t="s">
        <v>660</v>
      </c>
      <c r="C19" s="14" t="s">
        <v>661</v>
      </c>
      <c r="D19" s="14" t="s">
        <v>2585</v>
      </c>
      <c r="E19" s="14" t="s">
        <v>2586</v>
      </c>
      <c r="F19" s="14" t="s">
        <v>662</v>
      </c>
      <c r="G19" s="14" t="s">
        <v>663</v>
      </c>
      <c r="H19" s="14" t="s">
        <v>664</v>
      </c>
      <c r="I19" s="14"/>
      <c r="J19" s="14"/>
      <c r="K19" s="14"/>
      <c r="L19" s="14"/>
    </row>
    <row r="20" spans="1:12" s="2" customFormat="1" ht="20.25" customHeight="1" thickBot="1" x14ac:dyDescent="0.25">
      <c r="A20" s="22" t="s">
        <v>2587</v>
      </c>
      <c r="B20" s="23" t="s">
        <v>2588</v>
      </c>
      <c r="C20" s="23" t="s">
        <v>2589</v>
      </c>
      <c r="D20" s="23" t="s">
        <v>2590</v>
      </c>
      <c r="E20" s="23" t="s">
        <v>2591</v>
      </c>
      <c r="F20" s="23" t="s">
        <v>2592</v>
      </c>
      <c r="G20" s="23" t="s">
        <v>2593</v>
      </c>
      <c r="H20" s="23" t="s">
        <v>111</v>
      </c>
      <c r="I20" s="14"/>
      <c r="J20" s="14"/>
      <c r="K20" s="14"/>
      <c r="L20" s="14"/>
    </row>
    <row r="21" spans="1:12" ht="15" customHeight="1" x14ac:dyDescent="0.2">
      <c r="A21" s="119" t="s">
        <v>2594</v>
      </c>
      <c r="B21" s="119"/>
      <c r="C21" s="119"/>
      <c r="D21" s="119"/>
      <c r="E21" s="119"/>
      <c r="F21" s="119"/>
      <c r="G21" s="119"/>
      <c r="H21" s="119"/>
    </row>
    <row r="22" spans="1:12" ht="15" customHeight="1" x14ac:dyDescent="0.2">
      <c r="A22" s="110"/>
      <c r="B22" s="110"/>
      <c r="C22" s="110"/>
      <c r="D22" s="110"/>
      <c r="E22" s="110"/>
      <c r="F22" s="110"/>
      <c r="G22" s="110"/>
      <c r="H22" s="110"/>
    </row>
  </sheetData>
  <mergeCells count="2">
    <mergeCell ref="B3:H3"/>
    <mergeCell ref="A21:H22"/>
  </mergeCells>
  <pageMargins left="0.7" right="0.7" top="0.75" bottom="0.75" header="0.3" footer="0.3"/>
  <ignoredErrors>
    <ignoredError sqref="B6:H2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12D1-D589-734D-91FB-EB62EE1FFE79}">
  <sheetPr>
    <tabColor rgb="FF5E7A8C"/>
  </sheetPr>
  <dimension ref="A1:L28"/>
  <sheetViews>
    <sheetView workbookViewId="0"/>
  </sheetViews>
  <sheetFormatPr baseColWidth="10" defaultColWidth="9.1640625" defaultRowHeight="15" x14ac:dyDescent="0.2"/>
  <cols>
    <col min="1" max="1" width="21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2595</v>
      </c>
    </row>
    <row r="2" spans="1:12" x14ac:dyDescent="0.2">
      <c r="A2" s="6" t="s">
        <v>275</v>
      </c>
    </row>
    <row r="3" spans="1:12" x14ac:dyDescent="0.2">
      <c r="A3" s="39"/>
      <c r="B3" s="107" t="s">
        <v>2596</v>
      </c>
      <c r="C3" s="107"/>
      <c r="D3" s="107"/>
      <c r="E3" s="107"/>
      <c r="F3" s="107"/>
      <c r="G3" s="107"/>
      <c r="H3" s="107"/>
    </row>
    <row r="4" spans="1:12" ht="128" x14ac:dyDescent="0.2">
      <c r="A4" s="8" t="s">
        <v>2597</v>
      </c>
      <c r="B4" s="41" t="s">
        <v>2598</v>
      </c>
      <c r="C4" s="41" t="s">
        <v>2599</v>
      </c>
      <c r="D4" s="41" t="s">
        <v>2600</v>
      </c>
      <c r="E4" s="41" t="s">
        <v>2601</v>
      </c>
      <c r="F4" s="41" t="s">
        <v>2602</v>
      </c>
      <c r="G4" s="41" t="s">
        <v>2603</v>
      </c>
      <c r="H4" s="41" t="s">
        <v>2604</v>
      </c>
    </row>
    <row r="5" spans="1:12" x14ac:dyDescent="0.2">
      <c r="A5" s="5" t="s">
        <v>2605</v>
      </c>
      <c r="B5" s="5" t="s">
        <v>2606</v>
      </c>
      <c r="C5" s="5" t="s">
        <v>2607</v>
      </c>
      <c r="D5" s="5" t="s">
        <v>2608</v>
      </c>
      <c r="E5" s="5" t="s">
        <v>2609</v>
      </c>
      <c r="F5" s="5" t="s">
        <v>2610</v>
      </c>
      <c r="G5" s="5" t="s">
        <v>2611</v>
      </c>
      <c r="H5" s="5" t="s">
        <v>2612</v>
      </c>
    </row>
    <row r="6" spans="1:12" x14ac:dyDescent="0.2">
      <c r="A6" s="5" t="s">
        <v>2613</v>
      </c>
      <c r="B6" s="7" t="s">
        <v>2614</v>
      </c>
      <c r="C6" s="7" t="s">
        <v>2615</v>
      </c>
      <c r="D6" s="7" t="s">
        <v>2616</v>
      </c>
      <c r="E6" s="7" t="s">
        <v>2617</v>
      </c>
      <c r="F6" s="7" t="s">
        <v>2618</v>
      </c>
      <c r="G6" s="7" t="s">
        <v>2619</v>
      </c>
      <c r="H6" s="7" t="s">
        <v>2620</v>
      </c>
    </row>
    <row r="7" spans="1:12" s="2" customFormat="1" ht="20.25" customHeight="1" x14ac:dyDescent="0.2">
      <c r="A7" s="2" t="s">
        <v>2621</v>
      </c>
      <c r="B7" s="18" t="s">
        <v>2622</v>
      </c>
      <c r="C7" s="18" t="s">
        <v>2623</v>
      </c>
      <c r="D7" s="18" t="s">
        <v>2624</v>
      </c>
      <c r="E7" s="18" t="s">
        <v>2625</v>
      </c>
      <c r="F7" s="18" t="s">
        <v>2626</v>
      </c>
      <c r="G7" s="18" t="s">
        <v>2627</v>
      </c>
      <c r="H7" s="18" t="s">
        <v>2628</v>
      </c>
      <c r="I7" s="14"/>
      <c r="J7" s="14"/>
      <c r="K7" s="14"/>
      <c r="L7" s="14"/>
    </row>
    <row r="8" spans="1:12" x14ac:dyDescent="0.2">
      <c r="A8" s="5" t="s">
        <v>2629</v>
      </c>
      <c r="B8" s="7" t="s">
        <v>2630</v>
      </c>
      <c r="C8" s="7" t="s">
        <v>2631</v>
      </c>
      <c r="D8" s="7" t="s">
        <v>2632</v>
      </c>
      <c r="E8" s="7" t="s">
        <v>2633</v>
      </c>
      <c r="F8" s="7" t="s">
        <v>2634</v>
      </c>
      <c r="G8" s="7" t="s">
        <v>2635</v>
      </c>
      <c r="H8" s="7" t="s">
        <v>2636</v>
      </c>
    </row>
    <row r="9" spans="1:12" s="2" customFormat="1" ht="20.25" customHeight="1" x14ac:dyDescent="0.2">
      <c r="A9" s="2" t="s">
        <v>2637</v>
      </c>
      <c r="B9" s="18" t="s">
        <v>2638</v>
      </c>
      <c r="C9" s="18" t="s">
        <v>2639</v>
      </c>
      <c r="D9" s="18" t="s">
        <v>2640</v>
      </c>
      <c r="E9" s="18" t="s">
        <v>2641</v>
      </c>
      <c r="F9" s="18" t="s">
        <v>2642</v>
      </c>
      <c r="G9" s="18" t="s">
        <v>2643</v>
      </c>
      <c r="H9" s="18" t="s">
        <v>2644</v>
      </c>
      <c r="I9" s="14"/>
      <c r="J9" s="14"/>
      <c r="K9" s="14"/>
      <c r="L9" s="14"/>
    </row>
    <row r="10" spans="1:12" x14ac:dyDescent="0.2">
      <c r="A10" s="5" t="s">
        <v>5618</v>
      </c>
      <c r="B10" s="7" t="s">
        <v>2645</v>
      </c>
      <c r="C10" s="7" t="s">
        <v>2646</v>
      </c>
      <c r="D10" s="7" t="s">
        <v>2647</v>
      </c>
      <c r="E10" s="7" t="s">
        <v>2648</v>
      </c>
      <c r="F10" s="7" t="s">
        <v>2649</v>
      </c>
      <c r="G10" s="7" t="s">
        <v>2650</v>
      </c>
      <c r="H10" s="7" t="s">
        <v>2651</v>
      </c>
    </row>
    <row r="11" spans="1:12" s="2" customFormat="1" ht="20.25" customHeight="1" x14ac:dyDescent="0.2">
      <c r="A11" s="2" t="s">
        <v>2652</v>
      </c>
      <c r="B11" s="18" t="s">
        <v>2653</v>
      </c>
      <c r="C11" s="18" t="s">
        <v>2654</v>
      </c>
      <c r="D11" s="18" t="s">
        <v>2655</v>
      </c>
      <c r="E11" s="18" t="s">
        <v>2656</v>
      </c>
      <c r="F11" s="18" t="s">
        <v>2657</v>
      </c>
      <c r="G11" s="18" t="s">
        <v>2658</v>
      </c>
      <c r="H11" s="18" t="s">
        <v>2659</v>
      </c>
      <c r="I11" s="14"/>
      <c r="J11" s="14"/>
      <c r="K11" s="14"/>
      <c r="L11" s="14"/>
    </row>
    <row r="12" spans="1:12" x14ac:dyDescent="0.2">
      <c r="A12" s="5" t="s">
        <v>5629</v>
      </c>
      <c r="B12" s="7" t="s">
        <v>2660</v>
      </c>
      <c r="C12" s="7" t="s">
        <v>2661</v>
      </c>
      <c r="D12" s="7" t="s">
        <v>2662</v>
      </c>
      <c r="E12" s="7" t="s">
        <v>2663</v>
      </c>
      <c r="F12" s="7" t="s">
        <v>2664</v>
      </c>
      <c r="G12" s="7" t="s">
        <v>2665</v>
      </c>
      <c r="H12" s="7" t="s">
        <v>2666</v>
      </c>
    </row>
    <row r="13" spans="1:12" s="2" customFormat="1" ht="20.25" customHeight="1" x14ac:dyDescent="0.2">
      <c r="A13" s="2" t="s">
        <v>2667</v>
      </c>
      <c r="B13" s="18" t="s">
        <v>2668</v>
      </c>
      <c r="C13" s="18" t="s">
        <v>2669</v>
      </c>
      <c r="D13" s="18" t="s">
        <v>2670</v>
      </c>
      <c r="E13" s="18" t="s">
        <v>2671</v>
      </c>
      <c r="F13" s="18" t="s">
        <v>2672</v>
      </c>
      <c r="G13" s="18" t="s">
        <v>2673</v>
      </c>
      <c r="H13" s="18" t="s">
        <v>2674</v>
      </c>
      <c r="I13" s="14"/>
      <c r="J13" s="14"/>
      <c r="K13" s="14"/>
      <c r="L13" s="14"/>
    </row>
    <row r="14" spans="1:12" x14ac:dyDescent="0.2">
      <c r="A14" s="5" t="s">
        <v>5630</v>
      </c>
      <c r="B14" s="7" t="s">
        <v>2675</v>
      </c>
      <c r="C14" s="7" t="s">
        <v>2676</v>
      </c>
      <c r="D14" s="7" t="s">
        <v>2677</v>
      </c>
      <c r="E14" s="7" t="s">
        <v>2678</v>
      </c>
      <c r="F14" s="7" t="s">
        <v>2679</v>
      </c>
      <c r="G14" s="7" t="s">
        <v>2680</v>
      </c>
      <c r="H14" s="7" t="s">
        <v>2681</v>
      </c>
    </row>
    <row r="15" spans="1:12" s="2" customFormat="1" ht="20.25" customHeight="1" x14ac:dyDescent="0.2">
      <c r="A15" s="2" t="s">
        <v>2682</v>
      </c>
      <c r="B15" s="18" t="s">
        <v>2683</v>
      </c>
      <c r="C15" s="18" t="s">
        <v>2684</v>
      </c>
      <c r="D15" s="18" t="s">
        <v>2685</v>
      </c>
      <c r="E15" s="18" t="s">
        <v>2686</v>
      </c>
      <c r="F15" s="18" t="s">
        <v>2687</v>
      </c>
      <c r="G15" s="18" t="s">
        <v>2688</v>
      </c>
      <c r="H15" s="18" t="s">
        <v>2689</v>
      </c>
      <c r="I15" s="14"/>
      <c r="J15" s="14"/>
      <c r="K15" s="14"/>
      <c r="L15" s="14"/>
    </row>
    <row r="16" spans="1:12" x14ac:dyDescent="0.2">
      <c r="A16" s="5" t="s">
        <v>5606</v>
      </c>
      <c r="B16" s="7" t="s">
        <v>2690</v>
      </c>
      <c r="C16" s="7" t="s">
        <v>2691</v>
      </c>
      <c r="D16" s="7" t="s">
        <v>2692</v>
      </c>
      <c r="E16" s="7" t="s">
        <v>2693</v>
      </c>
      <c r="F16" s="7" t="s">
        <v>2694</v>
      </c>
      <c r="G16" s="7" t="s">
        <v>2695</v>
      </c>
      <c r="H16" s="7" t="s">
        <v>2696</v>
      </c>
    </row>
    <row r="17" spans="1:12" s="2" customFormat="1" ht="20.25" customHeight="1" x14ac:dyDescent="0.2">
      <c r="A17" s="2" t="s">
        <v>2697</v>
      </c>
      <c r="B17" s="18" t="s">
        <v>2698</v>
      </c>
      <c r="C17" s="18" t="s">
        <v>2699</v>
      </c>
      <c r="D17" s="18" t="s">
        <v>2700</v>
      </c>
      <c r="E17" s="18" t="s">
        <v>2701</v>
      </c>
      <c r="F17" s="18" t="s">
        <v>2702</v>
      </c>
      <c r="G17" s="18" t="s">
        <v>2703</v>
      </c>
      <c r="H17" s="18" t="s">
        <v>2704</v>
      </c>
      <c r="I17" s="14"/>
      <c r="J17" s="14"/>
      <c r="K17" s="14"/>
      <c r="L17" s="14"/>
    </row>
    <row r="18" spans="1:12" x14ac:dyDescent="0.2">
      <c r="A18" s="5" t="s">
        <v>5616</v>
      </c>
      <c r="B18" s="7" t="s">
        <v>2705</v>
      </c>
      <c r="C18" s="7" t="s">
        <v>2706</v>
      </c>
      <c r="D18" s="7" t="s">
        <v>2707</v>
      </c>
      <c r="E18" s="7" t="s">
        <v>2708</v>
      </c>
      <c r="F18" s="7" t="s">
        <v>2709</v>
      </c>
      <c r="G18" s="7" t="s">
        <v>2710</v>
      </c>
      <c r="H18" s="7" t="s">
        <v>2711</v>
      </c>
    </row>
    <row r="19" spans="1:12" s="2" customFormat="1" ht="20.25" customHeight="1" x14ac:dyDescent="0.2">
      <c r="A19" s="2" t="s">
        <v>2712</v>
      </c>
      <c r="B19" s="18" t="s">
        <v>2713</v>
      </c>
      <c r="C19" s="18" t="s">
        <v>2714</v>
      </c>
      <c r="D19" s="18" t="s">
        <v>2715</v>
      </c>
      <c r="E19" s="18" t="s">
        <v>2716</v>
      </c>
      <c r="F19" s="18" t="s">
        <v>2717</v>
      </c>
      <c r="G19" s="18" t="s">
        <v>2718</v>
      </c>
      <c r="H19" s="18" t="s">
        <v>2719</v>
      </c>
      <c r="I19" s="14"/>
      <c r="J19" s="14"/>
      <c r="K19" s="14"/>
      <c r="L19" s="14"/>
    </row>
    <row r="20" spans="1:12" x14ac:dyDescent="0.2">
      <c r="A20" s="5" t="s">
        <v>5617</v>
      </c>
      <c r="B20" s="7" t="s">
        <v>2720</v>
      </c>
      <c r="C20" s="7" t="s">
        <v>2721</v>
      </c>
      <c r="D20" s="7" t="s">
        <v>2722</v>
      </c>
      <c r="E20" s="7" t="s">
        <v>2723</v>
      </c>
      <c r="F20" s="7" t="s">
        <v>2724</v>
      </c>
      <c r="G20" s="7" t="s">
        <v>2725</v>
      </c>
      <c r="H20" s="7" t="s">
        <v>2726</v>
      </c>
    </row>
    <row r="21" spans="1:12" s="2" customFormat="1" ht="20.25" customHeight="1" x14ac:dyDescent="0.2">
      <c r="A21" s="2" t="s">
        <v>2727</v>
      </c>
      <c r="B21" s="18" t="s">
        <v>2728</v>
      </c>
      <c r="C21" s="18" t="s">
        <v>2729</v>
      </c>
      <c r="D21" s="18" t="s">
        <v>2730</v>
      </c>
      <c r="E21" s="18" t="s">
        <v>2731</v>
      </c>
      <c r="F21" s="18" t="s">
        <v>2732</v>
      </c>
      <c r="G21" s="18" t="s">
        <v>2733</v>
      </c>
      <c r="H21" s="18" t="s">
        <v>2734</v>
      </c>
      <c r="I21" s="14"/>
      <c r="J21" s="14"/>
      <c r="K21" s="14"/>
      <c r="L21" s="14"/>
    </row>
    <row r="22" spans="1:12" x14ac:dyDescent="0.2">
      <c r="A22" s="5" t="s">
        <v>2735</v>
      </c>
      <c r="B22" s="7" t="s">
        <v>2736</v>
      </c>
      <c r="C22" s="7" t="s">
        <v>2737</v>
      </c>
      <c r="D22" s="7" t="s">
        <v>2738</v>
      </c>
      <c r="E22" s="7" t="s">
        <v>2739</v>
      </c>
      <c r="F22" s="7" t="s">
        <v>665</v>
      </c>
      <c r="G22" s="7" t="s">
        <v>2740</v>
      </c>
      <c r="H22" s="7" t="s">
        <v>2741</v>
      </c>
    </row>
    <row r="23" spans="1:12" x14ac:dyDescent="0.2">
      <c r="A23" s="5" t="s">
        <v>2742</v>
      </c>
      <c r="B23" s="47" t="s">
        <v>2743</v>
      </c>
      <c r="C23" s="47" t="s">
        <v>2744</v>
      </c>
      <c r="D23" s="47" t="s">
        <v>2745</v>
      </c>
      <c r="E23" s="47" t="s">
        <v>2746</v>
      </c>
      <c r="F23" s="47" t="s">
        <v>2747</v>
      </c>
      <c r="G23" s="47" t="s">
        <v>2748</v>
      </c>
      <c r="H23" s="47" t="s">
        <v>2749</v>
      </c>
    </row>
    <row r="24" spans="1:12" x14ac:dyDescent="0.2">
      <c r="A24" s="8" t="s">
        <v>2750</v>
      </c>
      <c r="B24" s="72" t="s">
        <v>2751</v>
      </c>
      <c r="C24" s="72" t="s">
        <v>2752</v>
      </c>
      <c r="D24" s="72" t="s">
        <v>2753</v>
      </c>
      <c r="E24" s="72" t="s">
        <v>2754</v>
      </c>
      <c r="F24" s="72" t="s">
        <v>2755</v>
      </c>
      <c r="G24" s="72" t="s">
        <v>2756</v>
      </c>
      <c r="H24" s="72" t="s">
        <v>2757</v>
      </c>
    </row>
    <row r="25" spans="1:12" s="2" customFormat="1" ht="20.25" customHeight="1" x14ac:dyDescent="0.2">
      <c r="A25" s="2" t="s">
        <v>2758</v>
      </c>
      <c r="B25" s="14" t="s">
        <v>666</v>
      </c>
      <c r="C25" s="14" t="s">
        <v>667</v>
      </c>
      <c r="D25" s="14" t="s">
        <v>2759</v>
      </c>
      <c r="E25" s="14" t="s">
        <v>2760</v>
      </c>
      <c r="F25" s="14" t="s">
        <v>531</v>
      </c>
      <c r="G25" s="14" t="s">
        <v>2761</v>
      </c>
      <c r="H25" s="14" t="s">
        <v>538</v>
      </c>
      <c r="I25" s="14"/>
      <c r="J25" s="14"/>
      <c r="K25" s="14"/>
      <c r="L25" s="14"/>
    </row>
    <row r="26" spans="1:12" s="2" customFormat="1" ht="20.25" customHeight="1" thickBot="1" x14ac:dyDescent="0.25">
      <c r="A26" s="22" t="s">
        <v>2762</v>
      </c>
      <c r="B26" s="23" t="s">
        <v>73</v>
      </c>
      <c r="C26" s="23" t="s">
        <v>93</v>
      </c>
      <c r="D26" s="23" t="s">
        <v>112</v>
      </c>
      <c r="E26" s="23" t="s">
        <v>2763</v>
      </c>
      <c r="F26" s="23" t="s">
        <v>2764</v>
      </c>
      <c r="G26" s="23" t="s">
        <v>2765</v>
      </c>
      <c r="H26" s="23" t="s">
        <v>2766</v>
      </c>
      <c r="I26" s="14"/>
      <c r="J26" s="14"/>
      <c r="K26" s="14"/>
      <c r="L26" s="14"/>
    </row>
    <row r="27" spans="1:12" ht="15" customHeight="1" x14ac:dyDescent="0.2">
      <c r="A27" s="119" t="s">
        <v>2767</v>
      </c>
      <c r="B27" s="119"/>
      <c r="C27" s="119"/>
      <c r="D27" s="119"/>
      <c r="E27" s="119"/>
      <c r="F27" s="119"/>
      <c r="G27" s="119"/>
      <c r="H27" s="119"/>
    </row>
    <row r="28" spans="1:12" x14ac:dyDescent="0.2">
      <c r="A28" s="110"/>
      <c r="B28" s="110"/>
      <c r="C28" s="110"/>
      <c r="D28" s="110"/>
      <c r="E28" s="110"/>
      <c r="F28" s="110"/>
      <c r="G28" s="110"/>
      <c r="H28" s="110"/>
    </row>
  </sheetData>
  <mergeCells count="2">
    <mergeCell ref="B3:H3"/>
    <mergeCell ref="A27:H28"/>
  </mergeCells>
  <pageMargins left="0.7" right="0.7" top="0.75" bottom="0.75" header="0.3" footer="0.3"/>
  <ignoredErrors>
    <ignoredError sqref="B6:H2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FB13-03B9-3A4E-9358-E0A78F807CF9}">
  <sheetPr>
    <tabColor rgb="FF9AB4C0"/>
  </sheetPr>
  <dimension ref="A1:I17"/>
  <sheetViews>
    <sheetView workbookViewId="0"/>
  </sheetViews>
  <sheetFormatPr baseColWidth="10" defaultColWidth="9.1640625" defaultRowHeight="15" x14ac:dyDescent="0.2"/>
  <cols>
    <col min="1" max="1" width="16.1640625" style="5" customWidth="1"/>
    <col min="2" max="6" width="16.33203125" style="5" customWidth="1"/>
    <col min="7" max="16384" width="9.1640625" style="5"/>
  </cols>
  <sheetData>
    <row r="1" spans="1:9" ht="16" x14ac:dyDescent="0.2">
      <c r="A1" s="4" t="s">
        <v>2768</v>
      </c>
    </row>
    <row r="2" spans="1:9" x14ac:dyDescent="0.2">
      <c r="A2" s="6" t="s">
        <v>2769</v>
      </c>
    </row>
    <row r="3" spans="1:9" x14ac:dyDescent="0.2">
      <c r="A3" s="39"/>
      <c r="B3" s="107" t="s">
        <v>49</v>
      </c>
      <c r="C3" s="107"/>
      <c r="D3" s="107"/>
      <c r="E3" s="107"/>
    </row>
    <row r="4" spans="1:9" ht="80" x14ac:dyDescent="0.2">
      <c r="A4" s="8" t="s">
        <v>2770</v>
      </c>
      <c r="B4" s="41" t="s">
        <v>756</v>
      </c>
      <c r="C4" s="41" t="s">
        <v>106</v>
      </c>
      <c r="D4" s="41" t="s">
        <v>757</v>
      </c>
      <c r="E4" s="41" t="s">
        <v>107</v>
      </c>
    </row>
    <row r="5" spans="1:9" x14ac:dyDescent="0.2">
      <c r="A5" s="5" t="s">
        <v>2771</v>
      </c>
      <c r="B5" s="7" t="s">
        <v>2772</v>
      </c>
      <c r="C5" s="7" t="s">
        <v>2773</v>
      </c>
      <c r="D5" s="7" t="s">
        <v>2774</v>
      </c>
      <c r="E5" s="7" t="s">
        <v>2775</v>
      </c>
    </row>
    <row r="6" spans="1:9" x14ac:dyDescent="0.2">
      <c r="A6" s="5" t="s">
        <v>5618</v>
      </c>
      <c r="B6" s="7" t="s">
        <v>2776</v>
      </c>
      <c r="C6" s="7" t="s">
        <v>2777</v>
      </c>
      <c r="D6" s="7" t="s">
        <v>2778</v>
      </c>
      <c r="E6" s="7" t="s">
        <v>2779</v>
      </c>
    </row>
    <row r="7" spans="1:9" s="2" customFormat="1" ht="20.25" customHeight="1" x14ac:dyDescent="0.2">
      <c r="A7" s="2" t="s">
        <v>2780</v>
      </c>
      <c r="B7" s="18" t="s">
        <v>2781</v>
      </c>
      <c r="C7" s="18" t="s">
        <v>2782</v>
      </c>
      <c r="D7" s="18" t="s">
        <v>2783</v>
      </c>
      <c r="E7" s="18" t="s">
        <v>2784</v>
      </c>
      <c r="F7" s="14"/>
      <c r="G7" s="14"/>
      <c r="H7" s="14"/>
      <c r="I7" s="14"/>
    </row>
    <row r="8" spans="1:9" x14ac:dyDescent="0.2">
      <c r="A8" s="5" t="s">
        <v>5606</v>
      </c>
      <c r="B8" s="7" t="s">
        <v>501</v>
      </c>
      <c r="C8" s="7" t="s">
        <v>2785</v>
      </c>
      <c r="D8" s="7" t="s">
        <v>2786</v>
      </c>
      <c r="E8" s="7" t="s">
        <v>2787</v>
      </c>
    </row>
    <row r="9" spans="1:9" s="2" customFormat="1" ht="20.25" customHeight="1" x14ac:dyDescent="0.2">
      <c r="A9" s="2" t="s">
        <v>2788</v>
      </c>
      <c r="B9" s="18" t="s">
        <v>2789</v>
      </c>
      <c r="C9" s="18" t="s">
        <v>2790</v>
      </c>
      <c r="D9" s="18" t="s">
        <v>2791</v>
      </c>
      <c r="E9" s="18" t="s">
        <v>2792</v>
      </c>
      <c r="F9" s="14"/>
      <c r="G9" s="14"/>
      <c r="H9" s="14"/>
      <c r="I9" s="14"/>
    </row>
    <row r="10" spans="1:9" x14ac:dyDescent="0.2">
      <c r="A10" s="5" t="s">
        <v>2793</v>
      </c>
      <c r="B10" s="7" t="s">
        <v>2794</v>
      </c>
      <c r="C10" s="7" t="s">
        <v>537</v>
      </c>
      <c r="D10" s="7" t="s">
        <v>511</v>
      </c>
      <c r="E10" s="7" t="s">
        <v>298</v>
      </c>
    </row>
    <row r="11" spans="1:9" x14ac:dyDescent="0.2">
      <c r="A11" s="5" t="s">
        <v>2795</v>
      </c>
      <c r="B11" s="47" t="s">
        <v>2796</v>
      </c>
      <c r="C11" s="47" t="s">
        <v>2797</v>
      </c>
      <c r="D11" s="47" t="s">
        <v>2798</v>
      </c>
      <c r="E11" s="47" t="s">
        <v>2799</v>
      </c>
    </row>
    <row r="12" spans="1:9" x14ac:dyDescent="0.2">
      <c r="A12" s="8" t="s">
        <v>2800</v>
      </c>
      <c r="B12" s="37" t="s">
        <v>2801</v>
      </c>
      <c r="C12" s="37" t="s">
        <v>2802</v>
      </c>
      <c r="D12" s="37" t="s">
        <v>2803</v>
      </c>
      <c r="E12" s="37" t="s">
        <v>2804</v>
      </c>
    </row>
    <row r="13" spans="1:9" s="2" customFormat="1" ht="20.25" customHeight="1" x14ac:dyDescent="0.2">
      <c r="A13" s="2" t="s">
        <v>2805</v>
      </c>
      <c r="B13" s="69" t="s">
        <v>587</v>
      </c>
      <c r="C13" s="69" t="s">
        <v>588</v>
      </c>
      <c r="D13" s="69" t="s">
        <v>589</v>
      </c>
      <c r="E13" s="69" t="s">
        <v>2806</v>
      </c>
      <c r="F13" s="14"/>
      <c r="G13" s="14"/>
      <c r="H13" s="14"/>
      <c r="I13" s="14"/>
    </row>
    <row r="14" spans="1:9" s="2" customFormat="1" ht="20.25" customHeight="1" thickBot="1" x14ac:dyDescent="0.25">
      <c r="A14" s="70" t="s">
        <v>2807</v>
      </c>
      <c r="B14" s="71" t="s">
        <v>2808</v>
      </c>
      <c r="C14" s="71" t="s">
        <v>2809</v>
      </c>
      <c r="D14" s="71" t="s">
        <v>2810</v>
      </c>
      <c r="E14" s="71" t="s">
        <v>2811</v>
      </c>
      <c r="F14" s="14"/>
      <c r="G14" s="14"/>
      <c r="H14" s="14"/>
      <c r="I14" s="14"/>
    </row>
    <row r="15" spans="1:9" ht="15" customHeight="1" x14ac:dyDescent="0.2">
      <c r="A15" s="117" t="s">
        <v>2812</v>
      </c>
      <c r="B15" s="117"/>
      <c r="C15" s="117"/>
      <c r="D15" s="117"/>
      <c r="E15" s="117"/>
    </row>
    <row r="16" spans="1:9" ht="15" customHeight="1" x14ac:dyDescent="0.2">
      <c r="A16" s="109"/>
      <c r="B16" s="109"/>
      <c r="C16" s="109"/>
      <c r="D16" s="109"/>
      <c r="E16" s="109"/>
    </row>
    <row r="17" spans="1:5" x14ac:dyDescent="0.2">
      <c r="A17" s="109"/>
      <c r="B17" s="109"/>
      <c r="C17" s="109"/>
      <c r="D17" s="109"/>
      <c r="E17" s="109"/>
    </row>
  </sheetData>
  <mergeCells count="2">
    <mergeCell ref="B3:E3"/>
    <mergeCell ref="A15:E17"/>
  </mergeCells>
  <pageMargins left="0.7" right="0.7" top="0.75" bottom="0.75" header="0.3" footer="0.3"/>
  <ignoredErrors>
    <ignoredError sqref="B5:E1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3D27-C224-0F40-8693-F754ED772BDD}">
  <sheetPr>
    <tabColor rgb="FF9AB4C0"/>
  </sheetPr>
  <dimension ref="A1:I23"/>
  <sheetViews>
    <sheetView workbookViewId="0"/>
  </sheetViews>
  <sheetFormatPr baseColWidth="10" defaultColWidth="9.1640625" defaultRowHeight="15" x14ac:dyDescent="0.2"/>
  <cols>
    <col min="1" max="1" width="17.66406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2813</v>
      </c>
    </row>
    <row r="2" spans="1:9" x14ac:dyDescent="0.2">
      <c r="A2" s="6" t="s">
        <v>192</v>
      </c>
    </row>
    <row r="3" spans="1:9" ht="15" customHeight="1" x14ac:dyDescent="0.2">
      <c r="A3" s="39"/>
      <c r="B3" s="107" t="s">
        <v>2814</v>
      </c>
      <c r="C3" s="107"/>
      <c r="D3" s="107"/>
      <c r="E3" s="107"/>
    </row>
    <row r="4" spans="1:9" ht="80" x14ac:dyDescent="0.2">
      <c r="A4" s="8" t="s">
        <v>2815</v>
      </c>
      <c r="B4" s="41" t="s">
        <v>2816</v>
      </c>
      <c r="C4" s="41" t="s">
        <v>2817</v>
      </c>
      <c r="D4" s="41" t="s">
        <v>2818</v>
      </c>
      <c r="E4" s="41" t="s">
        <v>2819</v>
      </c>
    </row>
    <row r="5" spans="1:9" x14ac:dyDescent="0.2">
      <c r="A5" s="5" t="s">
        <v>2820</v>
      </c>
      <c r="B5" s="5" t="s">
        <v>2821</v>
      </c>
      <c r="C5" s="5" t="s">
        <v>2822</v>
      </c>
      <c r="D5" s="5" t="s">
        <v>2823</v>
      </c>
      <c r="E5" s="5" t="s">
        <v>2824</v>
      </c>
    </row>
    <row r="6" spans="1:9" x14ac:dyDescent="0.2">
      <c r="A6" s="5" t="s">
        <v>2825</v>
      </c>
      <c r="B6" s="7" t="s">
        <v>2826</v>
      </c>
      <c r="C6" s="7" t="s">
        <v>2827</v>
      </c>
      <c r="D6" s="7" t="s">
        <v>2828</v>
      </c>
      <c r="E6" s="7" t="s">
        <v>2829</v>
      </c>
    </row>
    <row r="7" spans="1:9" s="2" customFormat="1" ht="20.25" customHeight="1" x14ac:dyDescent="0.2">
      <c r="A7" s="2" t="s">
        <v>2830</v>
      </c>
      <c r="B7" s="18" t="s">
        <v>2831</v>
      </c>
      <c r="C7" s="18" t="s">
        <v>2832</v>
      </c>
      <c r="D7" s="18" t="s">
        <v>2833</v>
      </c>
      <c r="E7" s="18" t="s">
        <v>2834</v>
      </c>
      <c r="F7" s="14"/>
      <c r="G7" s="14"/>
      <c r="H7" s="14"/>
      <c r="I7" s="14"/>
    </row>
    <row r="8" spans="1:9" x14ac:dyDescent="0.2">
      <c r="A8" s="5" t="s">
        <v>5618</v>
      </c>
      <c r="B8" s="7" t="s">
        <v>2835</v>
      </c>
      <c r="C8" s="7" t="s">
        <v>2836</v>
      </c>
      <c r="D8" s="7" t="s">
        <v>2837</v>
      </c>
      <c r="E8" s="7" t="s">
        <v>2838</v>
      </c>
    </row>
    <row r="9" spans="1:9" s="2" customFormat="1" ht="20.25" customHeight="1" x14ac:dyDescent="0.2">
      <c r="A9" s="2" t="s">
        <v>2839</v>
      </c>
      <c r="B9" s="18" t="s">
        <v>2840</v>
      </c>
      <c r="C9" s="18" t="s">
        <v>2841</v>
      </c>
      <c r="D9" s="18" t="s">
        <v>2842</v>
      </c>
      <c r="E9" s="18" t="s">
        <v>2843</v>
      </c>
      <c r="F9" s="14"/>
      <c r="G9" s="14"/>
      <c r="H9" s="14"/>
      <c r="I9" s="14"/>
    </row>
    <row r="10" spans="1:9" x14ac:dyDescent="0.2">
      <c r="A10" s="5" t="s">
        <v>5619</v>
      </c>
      <c r="B10" s="7" t="s">
        <v>2844</v>
      </c>
      <c r="C10" s="7" t="s">
        <v>2845</v>
      </c>
      <c r="D10" s="7" t="s">
        <v>2846</v>
      </c>
      <c r="E10" s="7" t="s">
        <v>2847</v>
      </c>
    </row>
    <row r="11" spans="1:9" s="2" customFormat="1" ht="20.25" customHeight="1" x14ac:dyDescent="0.2">
      <c r="A11" s="2" t="s">
        <v>2848</v>
      </c>
      <c r="B11" s="18" t="s">
        <v>2849</v>
      </c>
      <c r="C11" s="18" t="s">
        <v>2850</v>
      </c>
      <c r="D11" s="18" t="s">
        <v>2851</v>
      </c>
      <c r="E11" s="18" t="s">
        <v>2852</v>
      </c>
      <c r="F11" s="14"/>
      <c r="G11" s="14"/>
      <c r="H11" s="14"/>
      <c r="I11" s="14"/>
    </row>
    <row r="12" spans="1:9" x14ac:dyDescent="0.2">
      <c r="A12" s="5" t="s">
        <v>5606</v>
      </c>
      <c r="B12" s="7" t="s">
        <v>2853</v>
      </c>
      <c r="C12" s="7" t="s">
        <v>2854</v>
      </c>
      <c r="D12" s="7" t="s">
        <v>2855</v>
      </c>
      <c r="E12" s="7" t="s">
        <v>2856</v>
      </c>
    </row>
    <row r="13" spans="1:9" s="2" customFormat="1" ht="20.25" customHeight="1" x14ac:dyDescent="0.2">
      <c r="A13" s="2" t="s">
        <v>2857</v>
      </c>
      <c r="B13" s="18" t="s">
        <v>2858</v>
      </c>
      <c r="C13" s="18" t="s">
        <v>2859</v>
      </c>
      <c r="D13" s="18" t="s">
        <v>2860</v>
      </c>
      <c r="E13" s="18" t="s">
        <v>2861</v>
      </c>
      <c r="F13" s="14"/>
      <c r="G13" s="14"/>
      <c r="H13" s="14"/>
      <c r="I13" s="14"/>
    </row>
    <row r="14" spans="1:9" x14ac:dyDescent="0.2">
      <c r="A14" s="5" t="s">
        <v>5607</v>
      </c>
      <c r="B14" s="7" t="s">
        <v>2862</v>
      </c>
      <c r="C14" s="7" t="s">
        <v>182</v>
      </c>
      <c r="D14" s="7" t="s">
        <v>2863</v>
      </c>
      <c r="E14" s="7" t="s">
        <v>2864</v>
      </c>
    </row>
    <row r="15" spans="1:9" s="2" customFormat="1" ht="20.25" customHeight="1" x14ac:dyDescent="0.2">
      <c r="A15" s="2" t="s">
        <v>2865</v>
      </c>
      <c r="B15" s="18" t="s">
        <v>2866</v>
      </c>
      <c r="C15" s="18" t="s">
        <v>2867</v>
      </c>
      <c r="D15" s="18" t="s">
        <v>2868</v>
      </c>
      <c r="E15" s="18" t="s">
        <v>2869</v>
      </c>
      <c r="F15" s="14"/>
      <c r="G15" s="14"/>
      <c r="H15" s="14"/>
      <c r="I15" s="14"/>
    </row>
    <row r="16" spans="1:9" x14ac:dyDescent="0.2">
      <c r="A16" s="5" t="s">
        <v>2870</v>
      </c>
      <c r="B16" s="7" t="s">
        <v>2871</v>
      </c>
      <c r="C16" s="7" t="s">
        <v>2872</v>
      </c>
      <c r="D16" s="7" t="s">
        <v>540</v>
      </c>
      <c r="E16" s="7" t="s">
        <v>591</v>
      </c>
    </row>
    <row r="17" spans="1:9" x14ac:dyDescent="0.2">
      <c r="A17" s="5" t="s">
        <v>2873</v>
      </c>
      <c r="B17" s="47" t="s">
        <v>2874</v>
      </c>
      <c r="C17" s="47" t="s">
        <v>2875</v>
      </c>
      <c r="D17" s="47" t="s">
        <v>2876</v>
      </c>
      <c r="E17" s="47" t="s">
        <v>2877</v>
      </c>
    </row>
    <row r="18" spans="1:9" x14ac:dyDescent="0.2">
      <c r="A18" s="8" t="s">
        <v>2878</v>
      </c>
      <c r="B18" s="8" t="s">
        <v>2879</v>
      </c>
      <c r="C18" s="8" t="s">
        <v>2880</v>
      </c>
      <c r="D18" s="8" t="s">
        <v>2881</v>
      </c>
      <c r="E18" s="8" t="s">
        <v>2882</v>
      </c>
    </row>
    <row r="19" spans="1:9" s="2" customFormat="1" ht="20.25" customHeight="1" x14ac:dyDescent="0.2">
      <c r="A19" s="2" t="s">
        <v>2883</v>
      </c>
      <c r="B19" s="14" t="s">
        <v>2884</v>
      </c>
      <c r="C19" s="14" t="s">
        <v>668</v>
      </c>
      <c r="D19" s="14" t="s">
        <v>610</v>
      </c>
      <c r="E19" s="14" t="s">
        <v>669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2885</v>
      </c>
      <c r="B20" s="23" t="s">
        <v>2886</v>
      </c>
      <c r="C20" s="23" t="s">
        <v>534</v>
      </c>
      <c r="D20" s="23" t="s">
        <v>105</v>
      </c>
      <c r="E20" s="23" t="s">
        <v>2887</v>
      </c>
      <c r="F20" s="14"/>
      <c r="G20" s="14"/>
      <c r="H20" s="14"/>
      <c r="I20" s="14"/>
    </row>
    <row r="21" spans="1:9" ht="15" customHeight="1" x14ac:dyDescent="0.2">
      <c r="A21" s="119" t="s">
        <v>2888</v>
      </c>
      <c r="B21" s="119"/>
      <c r="C21" s="119"/>
      <c r="D21" s="119"/>
      <c r="E21" s="119"/>
    </row>
    <row r="22" spans="1:9" ht="15" customHeight="1" x14ac:dyDescent="0.2">
      <c r="A22" s="110"/>
      <c r="B22" s="110"/>
      <c r="C22" s="110"/>
      <c r="D22" s="110"/>
      <c r="E22" s="110"/>
    </row>
    <row r="23" spans="1:9" x14ac:dyDescent="0.2">
      <c r="A23" s="109"/>
      <c r="B23" s="109"/>
      <c r="C23" s="109"/>
      <c r="D23" s="109"/>
      <c r="E23" s="109"/>
    </row>
  </sheetData>
  <mergeCells count="3">
    <mergeCell ref="A21:E22"/>
    <mergeCell ref="B3:E3"/>
    <mergeCell ref="A23:E23"/>
  </mergeCells>
  <pageMargins left="0.7" right="0.7" top="0.75" bottom="0.75" header="0.3" footer="0.3"/>
  <ignoredErrors>
    <ignoredError sqref="B6:E2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A43C-E19F-7C43-BA1F-EF0AFE71E8A8}">
  <sheetPr>
    <tabColor rgb="FF9AB4C0"/>
  </sheetPr>
  <dimension ref="A1:I35"/>
  <sheetViews>
    <sheetView workbookViewId="0"/>
  </sheetViews>
  <sheetFormatPr baseColWidth="10" defaultColWidth="18.83203125" defaultRowHeight="15" x14ac:dyDescent="0.2"/>
  <cols>
    <col min="1" max="1" width="21.83203125" style="5" customWidth="1"/>
    <col min="2" max="5" width="16.33203125" style="5" customWidth="1"/>
    <col min="6" max="16384" width="18.83203125" style="5"/>
  </cols>
  <sheetData>
    <row r="1" spans="1:9" ht="16" x14ac:dyDescent="0.2">
      <c r="A1" s="4" t="s">
        <v>2889</v>
      </c>
    </row>
    <row r="2" spans="1:9" x14ac:dyDescent="0.2">
      <c r="A2" s="6" t="s">
        <v>195</v>
      </c>
    </row>
    <row r="3" spans="1:9" x14ac:dyDescent="0.2">
      <c r="A3" s="39"/>
      <c r="B3" s="107" t="s">
        <v>2890</v>
      </c>
      <c r="C3" s="107"/>
      <c r="D3" s="107"/>
      <c r="E3" s="107"/>
    </row>
    <row r="4" spans="1:9" ht="80" x14ac:dyDescent="0.2">
      <c r="A4" s="8" t="s">
        <v>2891</v>
      </c>
      <c r="B4" s="41" t="s">
        <v>2892</v>
      </c>
      <c r="C4" s="41" t="s">
        <v>2893</v>
      </c>
      <c r="D4" s="41" t="s">
        <v>2894</v>
      </c>
      <c r="E4" s="41" t="s">
        <v>2895</v>
      </c>
    </row>
    <row r="5" spans="1:9" x14ac:dyDescent="0.2">
      <c r="A5" s="5" t="s">
        <v>2896</v>
      </c>
      <c r="B5" s="5" t="s">
        <v>2897</v>
      </c>
      <c r="C5" s="5" t="s">
        <v>2898</v>
      </c>
      <c r="D5" s="5" t="s">
        <v>2899</v>
      </c>
      <c r="E5" s="5" t="s">
        <v>2900</v>
      </c>
    </row>
    <row r="6" spans="1:9" x14ac:dyDescent="0.2">
      <c r="A6" s="5" t="s">
        <v>2901</v>
      </c>
      <c r="B6" s="7" t="s">
        <v>2902</v>
      </c>
      <c r="C6" s="7" t="s">
        <v>161</v>
      </c>
      <c r="D6" s="7" t="s">
        <v>285</v>
      </c>
      <c r="E6" s="7" t="s">
        <v>2903</v>
      </c>
    </row>
    <row r="7" spans="1:9" s="2" customFormat="1" ht="20.25" customHeight="1" x14ac:dyDescent="0.2">
      <c r="A7" s="2" t="s">
        <v>2904</v>
      </c>
      <c r="B7" s="18" t="s">
        <v>2905</v>
      </c>
      <c r="C7" s="18" t="s">
        <v>2906</v>
      </c>
      <c r="D7" s="18" t="s">
        <v>2907</v>
      </c>
      <c r="E7" s="18" t="s">
        <v>2908</v>
      </c>
      <c r="F7" s="14"/>
      <c r="G7" s="14"/>
      <c r="H7" s="14"/>
      <c r="I7" s="14"/>
    </row>
    <row r="8" spans="1:9" x14ac:dyDescent="0.2">
      <c r="A8" s="5" t="s">
        <v>2909</v>
      </c>
      <c r="B8" s="7" t="s">
        <v>2910</v>
      </c>
      <c r="C8" s="7" t="s">
        <v>2911</v>
      </c>
      <c r="D8" s="7" t="s">
        <v>290</v>
      </c>
      <c r="E8" s="7" t="s">
        <v>2912</v>
      </c>
    </row>
    <row r="9" spans="1:9" s="2" customFormat="1" ht="20.25" customHeight="1" x14ac:dyDescent="0.2">
      <c r="A9" s="2" t="s">
        <v>2913</v>
      </c>
      <c r="B9" s="18" t="s">
        <v>2914</v>
      </c>
      <c r="C9" s="18" t="s">
        <v>2915</v>
      </c>
      <c r="D9" s="18" t="s">
        <v>2916</v>
      </c>
      <c r="E9" s="18" t="s">
        <v>2917</v>
      </c>
      <c r="F9" s="14"/>
      <c r="G9" s="14"/>
      <c r="H9" s="14"/>
      <c r="I9" s="14"/>
    </row>
    <row r="10" spans="1:9" x14ac:dyDescent="0.2">
      <c r="A10" s="5" t="s">
        <v>2918</v>
      </c>
      <c r="B10" s="7" t="s">
        <v>2919</v>
      </c>
      <c r="C10" s="7" t="s">
        <v>2920</v>
      </c>
      <c r="D10" s="7" t="s">
        <v>2921</v>
      </c>
      <c r="E10" s="7" t="s">
        <v>2922</v>
      </c>
    </row>
    <row r="11" spans="1:9" s="2" customFormat="1" ht="20.25" customHeight="1" x14ac:dyDescent="0.2">
      <c r="A11" s="2" t="s">
        <v>2923</v>
      </c>
      <c r="B11" s="18" t="s">
        <v>2924</v>
      </c>
      <c r="C11" s="18" t="s">
        <v>2925</v>
      </c>
      <c r="D11" s="18" t="s">
        <v>2926</v>
      </c>
      <c r="E11" s="18" t="s">
        <v>2927</v>
      </c>
      <c r="F11" s="14"/>
      <c r="G11" s="14"/>
      <c r="H11" s="14"/>
      <c r="I11" s="14"/>
    </row>
    <row r="12" spans="1:9" x14ac:dyDescent="0.2">
      <c r="A12" s="5" t="s">
        <v>5618</v>
      </c>
      <c r="B12" s="7" t="s">
        <v>2928</v>
      </c>
      <c r="C12" s="7" t="s">
        <v>2929</v>
      </c>
      <c r="D12" s="7" t="s">
        <v>2930</v>
      </c>
      <c r="E12" s="7" t="s">
        <v>2931</v>
      </c>
    </row>
    <row r="13" spans="1:9" s="2" customFormat="1" ht="20.25" customHeight="1" x14ac:dyDescent="0.2">
      <c r="A13" s="2" t="s">
        <v>2932</v>
      </c>
      <c r="B13" s="18" t="s">
        <v>2933</v>
      </c>
      <c r="C13" s="18" t="s">
        <v>2934</v>
      </c>
      <c r="D13" s="18" t="s">
        <v>2935</v>
      </c>
      <c r="E13" s="18" t="s">
        <v>2936</v>
      </c>
      <c r="F13" s="14"/>
      <c r="G13" s="14"/>
      <c r="H13" s="14"/>
      <c r="I13" s="14"/>
    </row>
    <row r="14" spans="1:9" x14ac:dyDescent="0.2">
      <c r="A14" s="5" t="s">
        <v>5620</v>
      </c>
      <c r="B14" s="7" t="s">
        <v>2937</v>
      </c>
      <c r="C14" s="7" t="s">
        <v>2938</v>
      </c>
      <c r="D14" s="7" t="s">
        <v>2939</v>
      </c>
      <c r="E14" s="7" t="s">
        <v>2940</v>
      </c>
    </row>
    <row r="15" spans="1:9" s="2" customFormat="1" ht="20.25" customHeight="1" x14ac:dyDescent="0.2">
      <c r="A15" s="2" t="s">
        <v>2941</v>
      </c>
      <c r="B15" s="18" t="s">
        <v>2942</v>
      </c>
      <c r="C15" s="18" t="s">
        <v>221</v>
      </c>
      <c r="D15" s="18" t="s">
        <v>208</v>
      </c>
      <c r="E15" s="18" t="s">
        <v>2943</v>
      </c>
      <c r="F15" s="14"/>
      <c r="G15" s="14"/>
      <c r="H15" s="14"/>
      <c r="I15" s="14"/>
    </row>
    <row r="16" spans="1:9" x14ac:dyDescent="0.2">
      <c r="A16" s="5" t="s">
        <v>5621</v>
      </c>
      <c r="B16" s="7" t="s">
        <v>2944</v>
      </c>
      <c r="C16" s="7" t="s">
        <v>2945</v>
      </c>
      <c r="D16" s="7" t="s">
        <v>2946</v>
      </c>
      <c r="E16" s="7" t="s">
        <v>2947</v>
      </c>
    </row>
    <row r="17" spans="1:9" s="2" customFormat="1" ht="20.25" customHeight="1" x14ac:dyDescent="0.2">
      <c r="A17" s="2" t="s">
        <v>2948</v>
      </c>
      <c r="B17" s="18" t="s">
        <v>2949</v>
      </c>
      <c r="C17" s="18" t="s">
        <v>2950</v>
      </c>
      <c r="D17" s="18" t="s">
        <v>2951</v>
      </c>
      <c r="E17" s="18" t="s">
        <v>2952</v>
      </c>
      <c r="F17" s="14"/>
      <c r="G17" s="14"/>
      <c r="H17" s="14"/>
      <c r="I17" s="14"/>
    </row>
    <row r="18" spans="1:9" x14ac:dyDescent="0.2">
      <c r="A18" s="5" t="s">
        <v>5622</v>
      </c>
      <c r="B18" s="7" t="s">
        <v>2953</v>
      </c>
      <c r="C18" s="7" t="s">
        <v>2954</v>
      </c>
      <c r="D18" s="7" t="s">
        <v>2955</v>
      </c>
      <c r="E18" s="7" t="s">
        <v>2956</v>
      </c>
    </row>
    <row r="19" spans="1:9" s="2" customFormat="1" ht="20.25" customHeight="1" x14ac:dyDescent="0.2">
      <c r="A19" s="2" t="s">
        <v>2957</v>
      </c>
      <c r="B19" s="18" t="s">
        <v>2958</v>
      </c>
      <c r="C19" s="18" t="s">
        <v>2959</v>
      </c>
      <c r="D19" s="18" t="s">
        <v>2960</v>
      </c>
      <c r="E19" s="18" t="s">
        <v>2961</v>
      </c>
      <c r="F19" s="14"/>
      <c r="G19" s="14"/>
      <c r="H19" s="14"/>
      <c r="I19" s="14"/>
    </row>
    <row r="20" spans="1:9" x14ac:dyDescent="0.2">
      <c r="A20" s="5" t="s">
        <v>5606</v>
      </c>
      <c r="B20" s="7" t="s">
        <v>2962</v>
      </c>
      <c r="C20" s="7" t="s">
        <v>2963</v>
      </c>
      <c r="D20" s="7" t="s">
        <v>2964</v>
      </c>
      <c r="E20" s="7" t="s">
        <v>2965</v>
      </c>
    </row>
    <row r="21" spans="1:9" s="2" customFormat="1" ht="20.25" customHeight="1" x14ac:dyDescent="0.2">
      <c r="A21" s="2" t="s">
        <v>2966</v>
      </c>
      <c r="B21" s="18" t="s">
        <v>2967</v>
      </c>
      <c r="C21" s="18" t="s">
        <v>2968</v>
      </c>
      <c r="D21" s="18" t="s">
        <v>2969</v>
      </c>
      <c r="E21" s="18" t="s">
        <v>2970</v>
      </c>
      <c r="F21" s="14"/>
      <c r="G21" s="14"/>
      <c r="H21" s="14"/>
      <c r="I21" s="14"/>
    </row>
    <row r="22" spans="1:9" x14ac:dyDescent="0.2">
      <c r="A22" s="5" t="s">
        <v>5608</v>
      </c>
      <c r="B22" s="7" t="s">
        <v>2971</v>
      </c>
      <c r="C22" s="7" t="s">
        <v>2972</v>
      </c>
      <c r="D22" s="7" t="s">
        <v>670</v>
      </c>
      <c r="E22" s="7" t="s">
        <v>2973</v>
      </c>
    </row>
    <row r="23" spans="1:9" s="2" customFormat="1" ht="20.25" customHeight="1" x14ac:dyDescent="0.2">
      <c r="A23" s="2" t="s">
        <v>2974</v>
      </c>
      <c r="B23" s="18" t="s">
        <v>2975</v>
      </c>
      <c r="C23" s="18" t="s">
        <v>2976</v>
      </c>
      <c r="D23" s="18" t="s">
        <v>2977</v>
      </c>
      <c r="E23" s="18" t="s">
        <v>2978</v>
      </c>
      <c r="F23" s="14"/>
      <c r="G23" s="14"/>
      <c r="H23" s="14"/>
      <c r="I23" s="14"/>
    </row>
    <row r="24" spans="1:9" x14ac:dyDescent="0.2">
      <c r="A24" s="5" t="s">
        <v>5609</v>
      </c>
      <c r="B24" s="7" t="s">
        <v>2979</v>
      </c>
      <c r="C24" s="7" t="s">
        <v>2980</v>
      </c>
      <c r="D24" s="7" t="s">
        <v>175</v>
      </c>
      <c r="E24" s="7" t="s">
        <v>2981</v>
      </c>
    </row>
    <row r="25" spans="1:9" s="2" customFormat="1" ht="20.25" customHeight="1" x14ac:dyDescent="0.2">
      <c r="A25" s="2" t="s">
        <v>2982</v>
      </c>
      <c r="B25" s="18" t="s">
        <v>2983</v>
      </c>
      <c r="C25" s="18" t="s">
        <v>2984</v>
      </c>
      <c r="D25" s="18" t="s">
        <v>2985</v>
      </c>
      <c r="E25" s="18" t="s">
        <v>2986</v>
      </c>
      <c r="F25" s="14"/>
      <c r="G25" s="14"/>
      <c r="H25" s="14"/>
      <c r="I25" s="14"/>
    </row>
    <row r="26" spans="1:9" x14ac:dyDescent="0.2">
      <c r="A26" s="5" t="s">
        <v>5610</v>
      </c>
      <c r="B26" s="7" t="s">
        <v>2987</v>
      </c>
      <c r="C26" s="7" t="s">
        <v>2988</v>
      </c>
      <c r="D26" s="7" t="s">
        <v>295</v>
      </c>
      <c r="E26" s="7" t="s">
        <v>2989</v>
      </c>
    </row>
    <row r="27" spans="1:9" s="2" customFormat="1" ht="20.25" customHeight="1" x14ac:dyDescent="0.2">
      <c r="A27" s="2" t="s">
        <v>2990</v>
      </c>
      <c r="B27" s="18" t="s">
        <v>2991</v>
      </c>
      <c r="C27" s="18" t="s">
        <v>2992</v>
      </c>
      <c r="D27" s="18" t="s">
        <v>2993</v>
      </c>
      <c r="E27" s="18" t="s">
        <v>2994</v>
      </c>
      <c r="F27" s="14"/>
      <c r="G27" s="14"/>
      <c r="H27" s="14"/>
      <c r="I27" s="14"/>
    </row>
    <row r="28" spans="1:9" x14ac:dyDescent="0.2">
      <c r="A28" s="5" t="s">
        <v>2995</v>
      </c>
      <c r="B28" s="7" t="s">
        <v>2996</v>
      </c>
      <c r="C28" s="7" t="s">
        <v>539</v>
      </c>
      <c r="D28" s="7" t="s">
        <v>2997</v>
      </c>
      <c r="E28" s="7" t="s">
        <v>671</v>
      </c>
    </row>
    <row r="29" spans="1:9" x14ac:dyDescent="0.2">
      <c r="A29" s="5" t="s">
        <v>2998</v>
      </c>
      <c r="B29" s="47" t="s">
        <v>2999</v>
      </c>
      <c r="C29" s="47" t="s">
        <v>3000</v>
      </c>
      <c r="D29" s="47" t="s">
        <v>3001</v>
      </c>
      <c r="E29" s="47" t="s">
        <v>3002</v>
      </c>
    </row>
    <row r="30" spans="1:9" x14ac:dyDescent="0.2">
      <c r="A30" s="8" t="s">
        <v>3003</v>
      </c>
      <c r="B30" s="8" t="s">
        <v>3004</v>
      </c>
      <c r="C30" s="8" t="s">
        <v>3005</v>
      </c>
      <c r="D30" s="8" t="s">
        <v>3006</v>
      </c>
      <c r="E30" s="8" t="s">
        <v>3007</v>
      </c>
    </row>
    <row r="31" spans="1:9" s="2" customFormat="1" ht="20.25" customHeight="1" x14ac:dyDescent="0.2">
      <c r="A31" s="2" t="s">
        <v>3008</v>
      </c>
      <c r="B31" s="14" t="s">
        <v>3009</v>
      </c>
      <c r="C31" s="14" t="s">
        <v>3010</v>
      </c>
      <c r="D31" s="14" t="s">
        <v>3011</v>
      </c>
      <c r="E31" s="14" t="s">
        <v>3012</v>
      </c>
      <c r="F31" s="14"/>
      <c r="G31" s="14"/>
      <c r="H31" s="14"/>
      <c r="I31" s="14"/>
    </row>
    <row r="32" spans="1:9" s="2" customFormat="1" ht="20.25" customHeight="1" thickBot="1" x14ac:dyDescent="0.25">
      <c r="A32" s="22" t="s">
        <v>3013</v>
      </c>
      <c r="B32" s="23" t="s">
        <v>3014</v>
      </c>
      <c r="C32" s="23" t="s">
        <v>504</v>
      </c>
      <c r="D32" s="23" t="s">
        <v>3015</v>
      </c>
      <c r="E32" s="23" t="s">
        <v>541</v>
      </c>
      <c r="F32" s="14"/>
      <c r="G32" s="14"/>
      <c r="H32" s="14"/>
      <c r="I32" s="14"/>
    </row>
    <row r="33" spans="1:5" ht="15" customHeight="1" x14ac:dyDescent="0.2">
      <c r="A33" s="119" t="s">
        <v>3016</v>
      </c>
      <c r="B33" s="119"/>
      <c r="C33" s="119"/>
      <c r="D33" s="119"/>
      <c r="E33" s="119"/>
    </row>
    <row r="34" spans="1:5" x14ac:dyDescent="0.2">
      <c r="A34" s="110"/>
      <c r="B34" s="110"/>
      <c r="C34" s="110"/>
      <c r="D34" s="110"/>
      <c r="E34" s="110"/>
    </row>
    <row r="35" spans="1:5" ht="15" customHeight="1" x14ac:dyDescent="0.2">
      <c r="A35" s="109"/>
      <c r="B35" s="109"/>
      <c r="C35" s="109"/>
      <c r="D35" s="109"/>
      <c r="E35" s="109"/>
    </row>
  </sheetData>
  <mergeCells count="3">
    <mergeCell ref="A33:E34"/>
    <mergeCell ref="B3:E3"/>
    <mergeCell ref="A35:E35"/>
  </mergeCells>
  <pageMargins left="0.7" right="0.7" top="0.75" bottom="0.75" header="0.3" footer="0.3"/>
  <ignoredErrors>
    <ignoredError sqref="B6:E3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5EBF-7769-C546-91F8-62A8D2B628FE}">
  <sheetPr>
    <tabColor rgb="FF9AB4C0"/>
  </sheetPr>
  <dimension ref="A1:I23"/>
  <sheetViews>
    <sheetView workbookViewId="0"/>
  </sheetViews>
  <sheetFormatPr baseColWidth="10" defaultColWidth="9.1640625" defaultRowHeight="15" x14ac:dyDescent="0.2"/>
  <cols>
    <col min="1" max="1" width="30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3017</v>
      </c>
    </row>
    <row r="2" spans="1:9" x14ac:dyDescent="0.2">
      <c r="A2" s="6" t="s">
        <v>197</v>
      </c>
    </row>
    <row r="3" spans="1:9" ht="15" customHeight="1" x14ac:dyDescent="0.2">
      <c r="A3" s="39"/>
      <c r="B3" s="107" t="s">
        <v>3018</v>
      </c>
      <c r="C3" s="107"/>
      <c r="D3" s="107"/>
      <c r="E3" s="107"/>
    </row>
    <row r="4" spans="1:9" ht="80" x14ac:dyDescent="0.2">
      <c r="A4" s="8" t="s">
        <v>3019</v>
      </c>
      <c r="B4" s="41" t="s">
        <v>3020</v>
      </c>
      <c r="C4" s="41" t="s">
        <v>3021</v>
      </c>
      <c r="D4" s="41" t="s">
        <v>3022</v>
      </c>
      <c r="E4" s="41" t="s">
        <v>3023</v>
      </c>
    </row>
    <row r="5" spans="1:9" x14ac:dyDescent="0.2">
      <c r="A5" s="5" t="s">
        <v>3024</v>
      </c>
      <c r="B5" s="5" t="s">
        <v>3025</v>
      </c>
      <c r="C5" s="5" t="s">
        <v>3026</v>
      </c>
      <c r="D5" s="5" t="s">
        <v>3027</v>
      </c>
      <c r="E5" s="5" t="s">
        <v>3028</v>
      </c>
    </row>
    <row r="6" spans="1:9" x14ac:dyDescent="0.2">
      <c r="A6" s="5" t="s">
        <v>3029</v>
      </c>
      <c r="B6" s="7" t="s">
        <v>3030</v>
      </c>
      <c r="C6" s="7" t="s">
        <v>3031</v>
      </c>
      <c r="D6" s="7" t="s">
        <v>3032</v>
      </c>
      <c r="E6" s="7" t="s">
        <v>3033</v>
      </c>
    </row>
    <row r="7" spans="1:9" s="2" customFormat="1" ht="20.25" customHeight="1" x14ac:dyDescent="0.2">
      <c r="A7" s="2" t="s">
        <v>3034</v>
      </c>
      <c r="B7" s="18" t="s">
        <v>3035</v>
      </c>
      <c r="C7" s="18" t="s">
        <v>3036</v>
      </c>
      <c r="D7" s="18" t="s">
        <v>3037</v>
      </c>
      <c r="E7" s="18" t="s">
        <v>3038</v>
      </c>
      <c r="F7" s="14"/>
      <c r="G7" s="14"/>
      <c r="H7" s="14"/>
      <c r="I7" s="14"/>
    </row>
    <row r="8" spans="1:9" x14ac:dyDescent="0.2">
      <c r="A8" s="5" t="s">
        <v>5618</v>
      </c>
      <c r="B8" s="7" t="s">
        <v>3039</v>
      </c>
      <c r="C8" s="7" t="s">
        <v>3040</v>
      </c>
      <c r="D8" s="7" t="s">
        <v>3041</v>
      </c>
      <c r="E8" s="7" t="s">
        <v>3042</v>
      </c>
    </row>
    <row r="9" spans="1:9" s="2" customFormat="1" ht="20.25" customHeight="1" x14ac:dyDescent="0.2">
      <c r="A9" s="2" t="s">
        <v>3043</v>
      </c>
      <c r="B9" s="18" t="s">
        <v>3044</v>
      </c>
      <c r="C9" s="18" t="s">
        <v>3045</v>
      </c>
      <c r="D9" s="18" t="s">
        <v>3046</v>
      </c>
      <c r="E9" s="18" t="s">
        <v>3047</v>
      </c>
      <c r="F9" s="14"/>
      <c r="G9" s="14"/>
      <c r="H9" s="14"/>
      <c r="I9" s="14"/>
    </row>
    <row r="10" spans="1:9" x14ac:dyDescent="0.2">
      <c r="A10" s="5" t="s">
        <v>5623</v>
      </c>
      <c r="B10" s="7" t="s">
        <v>3048</v>
      </c>
      <c r="C10" s="7" t="s">
        <v>3049</v>
      </c>
      <c r="D10" s="7" t="s">
        <v>3050</v>
      </c>
      <c r="E10" s="7" t="s">
        <v>3051</v>
      </c>
    </row>
    <row r="11" spans="1:9" s="2" customFormat="1" ht="20.25" customHeight="1" x14ac:dyDescent="0.2">
      <c r="A11" s="2" t="s">
        <v>3052</v>
      </c>
      <c r="B11" s="18" t="s">
        <v>3053</v>
      </c>
      <c r="C11" s="18" t="s">
        <v>3054</v>
      </c>
      <c r="D11" s="18" t="s">
        <v>3055</v>
      </c>
      <c r="E11" s="18" t="s">
        <v>3056</v>
      </c>
      <c r="F11" s="14"/>
      <c r="G11" s="14"/>
      <c r="H11" s="14"/>
      <c r="I11" s="14"/>
    </row>
    <row r="12" spans="1:9" x14ac:dyDescent="0.2">
      <c r="A12" s="5" t="s">
        <v>5606</v>
      </c>
      <c r="B12" s="7" t="s">
        <v>3057</v>
      </c>
      <c r="C12" s="7" t="s">
        <v>3058</v>
      </c>
      <c r="D12" s="7" t="s">
        <v>3059</v>
      </c>
      <c r="E12" s="7" t="s">
        <v>3060</v>
      </c>
    </row>
    <row r="13" spans="1:9" s="2" customFormat="1" ht="20.25" customHeight="1" x14ac:dyDescent="0.2">
      <c r="A13" s="2" t="s">
        <v>3061</v>
      </c>
      <c r="B13" s="18" t="s">
        <v>3062</v>
      </c>
      <c r="C13" s="18" t="s">
        <v>3063</v>
      </c>
      <c r="D13" s="18" t="s">
        <v>3064</v>
      </c>
      <c r="E13" s="18" t="s">
        <v>3065</v>
      </c>
      <c r="F13" s="14"/>
      <c r="G13" s="14"/>
      <c r="H13" s="14"/>
      <c r="I13" s="14"/>
    </row>
    <row r="14" spans="1:9" x14ac:dyDescent="0.2">
      <c r="A14" s="5" t="s">
        <v>5611</v>
      </c>
      <c r="B14" s="7" t="s">
        <v>3066</v>
      </c>
      <c r="C14" s="7" t="s">
        <v>3067</v>
      </c>
      <c r="D14" s="7" t="s">
        <v>3068</v>
      </c>
      <c r="E14" s="7" t="s">
        <v>3069</v>
      </c>
    </row>
    <row r="15" spans="1:9" s="2" customFormat="1" ht="20.25" customHeight="1" x14ac:dyDescent="0.2">
      <c r="A15" s="2" t="s">
        <v>3070</v>
      </c>
      <c r="B15" s="18" t="s">
        <v>3071</v>
      </c>
      <c r="C15" s="18" t="s">
        <v>3072</v>
      </c>
      <c r="D15" s="18" t="s">
        <v>3073</v>
      </c>
      <c r="E15" s="18" t="s">
        <v>3074</v>
      </c>
      <c r="F15" s="14"/>
      <c r="G15" s="14"/>
      <c r="H15" s="14"/>
      <c r="I15" s="14"/>
    </row>
    <row r="16" spans="1:9" x14ac:dyDescent="0.2">
      <c r="A16" s="5" t="s">
        <v>3075</v>
      </c>
      <c r="B16" s="7" t="s">
        <v>3076</v>
      </c>
      <c r="C16" s="7" t="s">
        <v>310</v>
      </c>
      <c r="D16" s="7" t="s">
        <v>216</v>
      </c>
      <c r="E16" s="7" t="s">
        <v>536</v>
      </c>
    </row>
    <row r="17" spans="1:9" x14ac:dyDescent="0.2">
      <c r="A17" s="5" t="s">
        <v>3077</v>
      </c>
      <c r="B17" s="47" t="s">
        <v>3078</v>
      </c>
      <c r="C17" s="47" t="s">
        <v>3079</v>
      </c>
      <c r="D17" s="47" t="s">
        <v>3080</v>
      </c>
      <c r="E17" s="47" t="s">
        <v>3081</v>
      </c>
    </row>
    <row r="18" spans="1:9" x14ac:dyDescent="0.2">
      <c r="A18" s="8" t="s">
        <v>3082</v>
      </c>
      <c r="B18" s="8" t="s">
        <v>3083</v>
      </c>
      <c r="C18" s="8" t="s">
        <v>3084</v>
      </c>
      <c r="D18" s="8" t="s">
        <v>3085</v>
      </c>
      <c r="E18" s="8" t="s">
        <v>3086</v>
      </c>
    </row>
    <row r="19" spans="1:9" s="2" customFormat="1" ht="20.25" customHeight="1" x14ac:dyDescent="0.2">
      <c r="A19" s="2" t="s">
        <v>3087</v>
      </c>
      <c r="B19" s="14" t="s">
        <v>672</v>
      </c>
      <c r="C19" s="14" t="s">
        <v>3088</v>
      </c>
      <c r="D19" s="14" t="s">
        <v>673</v>
      </c>
      <c r="E19" s="14" t="s">
        <v>674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3089</v>
      </c>
      <c r="B20" s="23" t="s">
        <v>3090</v>
      </c>
      <c r="C20" s="23" t="s">
        <v>3091</v>
      </c>
      <c r="D20" s="23" t="s">
        <v>3092</v>
      </c>
      <c r="E20" s="23" t="s">
        <v>103</v>
      </c>
      <c r="F20" s="14"/>
      <c r="G20" s="14"/>
      <c r="H20" s="14"/>
      <c r="I20" s="14"/>
    </row>
    <row r="21" spans="1:9" ht="15" customHeight="1" x14ac:dyDescent="0.2">
      <c r="A21" s="119" t="s">
        <v>3093</v>
      </c>
      <c r="B21" s="119"/>
      <c r="C21" s="119"/>
      <c r="D21" s="119"/>
      <c r="E21" s="119"/>
    </row>
    <row r="22" spans="1:9" ht="15" customHeight="1" x14ac:dyDescent="0.2">
      <c r="A22" s="110"/>
      <c r="B22" s="110"/>
      <c r="C22" s="110"/>
      <c r="D22" s="110"/>
      <c r="E22" s="110"/>
    </row>
    <row r="23" spans="1:9" ht="15" customHeight="1" x14ac:dyDescent="0.2">
      <c r="A23" s="109"/>
      <c r="B23" s="109"/>
      <c r="C23" s="109"/>
      <c r="D23" s="109"/>
      <c r="E23" s="109"/>
    </row>
  </sheetData>
  <mergeCells count="3">
    <mergeCell ref="A21:E22"/>
    <mergeCell ref="B3:E3"/>
    <mergeCell ref="A23:E23"/>
  </mergeCells>
  <pageMargins left="0.7" right="0.7" top="0.75" bottom="0.75" header="0.3" footer="0.3"/>
  <ignoredErrors>
    <ignoredError sqref="B6:E20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8F9C-5E80-DB43-829F-C2BAA298184B}">
  <sheetPr>
    <tabColor rgb="FF9AB4C0"/>
  </sheetPr>
  <dimension ref="A1:I29"/>
  <sheetViews>
    <sheetView workbookViewId="0"/>
  </sheetViews>
  <sheetFormatPr baseColWidth="10" defaultColWidth="9.1640625" defaultRowHeight="15" x14ac:dyDescent="0.2"/>
  <cols>
    <col min="1" max="1" width="19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3094</v>
      </c>
    </row>
    <row r="2" spans="1:9" x14ac:dyDescent="0.2">
      <c r="A2" s="6" t="s">
        <v>205</v>
      </c>
    </row>
    <row r="3" spans="1:9" x14ac:dyDescent="0.2">
      <c r="A3" s="39"/>
      <c r="B3" s="107" t="s">
        <v>3095</v>
      </c>
      <c r="C3" s="107"/>
      <c r="D3" s="107"/>
      <c r="E3" s="107"/>
    </row>
    <row r="4" spans="1:9" ht="80" x14ac:dyDescent="0.2">
      <c r="A4" s="8" t="s">
        <v>3096</v>
      </c>
      <c r="B4" s="41" t="s">
        <v>3097</v>
      </c>
      <c r="C4" s="41" t="s">
        <v>3098</v>
      </c>
      <c r="D4" s="41" t="s">
        <v>3099</v>
      </c>
      <c r="E4" s="41" t="s">
        <v>3100</v>
      </c>
    </row>
    <row r="5" spans="1:9" x14ac:dyDescent="0.2">
      <c r="A5" s="5" t="s">
        <v>3101</v>
      </c>
      <c r="B5" s="5" t="s">
        <v>3102</v>
      </c>
      <c r="C5" s="5" t="s">
        <v>3103</v>
      </c>
      <c r="D5" s="5" t="s">
        <v>3104</v>
      </c>
      <c r="E5" s="5" t="s">
        <v>3105</v>
      </c>
    </row>
    <row r="6" spans="1:9" x14ac:dyDescent="0.2">
      <c r="A6" s="5" t="s">
        <v>3106</v>
      </c>
      <c r="B6" s="7" t="s">
        <v>3107</v>
      </c>
      <c r="C6" s="7" t="s">
        <v>3108</v>
      </c>
      <c r="D6" s="7" t="s">
        <v>3109</v>
      </c>
      <c r="E6" s="7" t="s">
        <v>3110</v>
      </c>
    </row>
    <row r="7" spans="1:9" s="2" customFormat="1" ht="20.25" customHeight="1" x14ac:dyDescent="0.2">
      <c r="A7" s="2" t="s">
        <v>3111</v>
      </c>
      <c r="B7" s="18" t="s">
        <v>3112</v>
      </c>
      <c r="C7" s="18" t="s">
        <v>3113</v>
      </c>
      <c r="D7" s="18" t="s">
        <v>3114</v>
      </c>
      <c r="E7" s="18" t="s">
        <v>3115</v>
      </c>
      <c r="F7" s="14"/>
      <c r="G7" s="14"/>
      <c r="H7" s="14"/>
      <c r="I7" s="14"/>
    </row>
    <row r="8" spans="1:9" x14ac:dyDescent="0.2">
      <c r="A8" s="5" t="s">
        <v>3116</v>
      </c>
      <c r="B8" s="7" t="s">
        <v>3117</v>
      </c>
      <c r="C8" s="7" t="s">
        <v>3118</v>
      </c>
      <c r="D8" s="7" t="s">
        <v>3119</v>
      </c>
      <c r="E8" s="7" t="s">
        <v>3120</v>
      </c>
    </row>
    <row r="9" spans="1:9" s="2" customFormat="1" ht="20.25" customHeight="1" x14ac:dyDescent="0.2">
      <c r="A9" s="2" t="s">
        <v>3121</v>
      </c>
      <c r="B9" s="18" t="s">
        <v>3122</v>
      </c>
      <c r="C9" s="18" t="s">
        <v>3123</v>
      </c>
      <c r="D9" s="18" t="s">
        <v>3124</v>
      </c>
      <c r="E9" s="18" t="s">
        <v>3125</v>
      </c>
      <c r="F9" s="14"/>
      <c r="G9" s="14"/>
      <c r="H9" s="14"/>
      <c r="I9" s="14"/>
    </row>
    <row r="10" spans="1:9" x14ac:dyDescent="0.2">
      <c r="A10" s="5" t="s">
        <v>5618</v>
      </c>
      <c r="B10" s="7" t="s">
        <v>3126</v>
      </c>
      <c r="C10" s="7" t="s">
        <v>3127</v>
      </c>
      <c r="D10" s="7" t="s">
        <v>3128</v>
      </c>
      <c r="E10" s="7" t="s">
        <v>3129</v>
      </c>
    </row>
    <row r="11" spans="1:9" s="2" customFormat="1" ht="20.25" customHeight="1" x14ac:dyDescent="0.2">
      <c r="A11" s="2" t="s">
        <v>3130</v>
      </c>
      <c r="B11" s="18" t="s">
        <v>3131</v>
      </c>
      <c r="C11" s="18" t="s">
        <v>3132</v>
      </c>
      <c r="D11" s="18" t="s">
        <v>3133</v>
      </c>
      <c r="E11" s="18" t="s">
        <v>3134</v>
      </c>
      <c r="F11" s="14"/>
      <c r="G11" s="14"/>
      <c r="H11" s="14"/>
      <c r="I11" s="14"/>
    </row>
    <row r="12" spans="1:9" x14ac:dyDescent="0.2">
      <c r="A12" s="5" t="s">
        <v>5624</v>
      </c>
      <c r="B12" s="7" t="s">
        <v>3135</v>
      </c>
      <c r="C12" s="7" t="s">
        <v>3136</v>
      </c>
      <c r="D12" s="7" t="s">
        <v>3137</v>
      </c>
      <c r="E12" s="7" t="s">
        <v>3138</v>
      </c>
    </row>
    <row r="13" spans="1:9" s="2" customFormat="1" ht="20.25" customHeight="1" x14ac:dyDescent="0.2">
      <c r="A13" s="2" t="s">
        <v>3139</v>
      </c>
      <c r="B13" s="18" t="s">
        <v>3140</v>
      </c>
      <c r="C13" s="18" t="s">
        <v>3141</v>
      </c>
      <c r="D13" s="18" t="s">
        <v>3142</v>
      </c>
      <c r="E13" s="18" t="s">
        <v>3143</v>
      </c>
      <c r="F13" s="14"/>
      <c r="G13" s="14"/>
      <c r="H13" s="14"/>
      <c r="I13" s="14"/>
    </row>
    <row r="14" spans="1:9" x14ac:dyDescent="0.2">
      <c r="A14" s="5" t="s">
        <v>5625</v>
      </c>
      <c r="B14" s="7" t="s">
        <v>3144</v>
      </c>
      <c r="C14" s="7" t="s">
        <v>3145</v>
      </c>
      <c r="D14" s="7" t="s">
        <v>3146</v>
      </c>
      <c r="E14" s="7" t="s">
        <v>226</v>
      </c>
    </row>
    <row r="15" spans="1:9" s="2" customFormat="1" ht="20.25" customHeight="1" x14ac:dyDescent="0.2">
      <c r="A15" s="2" t="s">
        <v>3147</v>
      </c>
      <c r="B15" s="18" t="s">
        <v>3148</v>
      </c>
      <c r="C15" s="18" t="s">
        <v>3149</v>
      </c>
      <c r="D15" s="18" t="s">
        <v>3150</v>
      </c>
      <c r="E15" s="18" t="s">
        <v>3151</v>
      </c>
      <c r="F15" s="14"/>
      <c r="G15" s="14"/>
      <c r="H15" s="14"/>
      <c r="I15" s="14"/>
    </row>
    <row r="16" spans="1:9" x14ac:dyDescent="0.2">
      <c r="A16" s="5" t="s">
        <v>5606</v>
      </c>
      <c r="B16" s="7" t="s">
        <v>3152</v>
      </c>
      <c r="C16" s="7" t="s">
        <v>176</v>
      </c>
      <c r="D16" s="7" t="s">
        <v>3153</v>
      </c>
      <c r="E16" s="7" t="s">
        <v>3154</v>
      </c>
    </row>
    <row r="17" spans="1:9" s="2" customFormat="1" ht="20.25" customHeight="1" x14ac:dyDescent="0.2">
      <c r="A17" s="2" t="s">
        <v>3155</v>
      </c>
      <c r="B17" s="18" t="s">
        <v>3156</v>
      </c>
      <c r="C17" s="18" t="s">
        <v>3157</v>
      </c>
      <c r="D17" s="18" t="s">
        <v>3158</v>
      </c>
      <c r="E17" s="18" t="s">
        <v>3159</v>
      </c>
      <c r="F17" s="14"/>
      <c r="G17" s="14"/>
      <c r="H17" s="14"/>
      <c r="I17" s="14"/>
    </row>
    <row r="18" spans="1:9" x14ac:dyDescent="0.2">
      <c r="A18" s="5" t="s">
        <v>5612</v>
      </c>
      <c r="B18" s="7" t="s">
        <v>3160</v>
      </c>
      <c r="C18" s="7" t="s">
        <v>3161</v>
      </c>
      <c r="D18" s="7" t="s">
        <v>3162</v>
      </c>
      <c r="E18" s="7" t="s">
        <v>163</v>
      </c>
    </row>
    <row r="19" spans="1:9" s="2" customFormat="1" ht="20.25" customHeight="1" x14ac:dyDescent="0.2">
      <c r="A19" s="2" t="s">
        <v>3163</v>
      </c>
      <c r="B19" s="18" t="s">
        <v>3164</v>
      </c>
      <c r="C19" s="18" t="s">
        <v>3165</v>
      </c>
      <c r="D19" s="18" t="s">
        <v>3166</v>
      </c>
      <c r="E19" s="18" t="s">
        <v>3167</v>
      </c>
      <c r="F19" s="14"/>
      <c r="G19" s="14"/>
      <c r="H19" s="14"/>
      <c r="I19" s="14"/>
    </row>
    <row r="20" spans="1:9" x14ac:dyDescent="0.2">
      <c r="A20" s="5" t="s">
        <v>5613</v>
      </c>
      <c r="B20" s="7" t="s">
        <v>3168</v>
      </c>
      <c r="C20" s="7" t="s">
        <v>3169</v>
      </c>
      <c r="D20" s="7" t="s">
        <v>3170</v>
      </c>
      <c r="E20" s="7" t="s">
        <v>3171</v>
      </c>
    </row>
    <row r="21" spans="1:9" s="2" customFormat="1" ht="20.25" customHeight="1" x14ac:dyDescent="0.2">
      <c r="A21" s="2" t="s">
        <v>3172</v>
      </c>
      <c r="B21" s="18" t="s">
        <v>3173</v>
      </c>
      <c r="C21" s="18" t="s">
        <v>3174</v>
      </c>
      <c r="D21" s="18" t="s">
        <v>3175</v>
      </c>
      <c r="E21" s="18" t="s">
        <v>3176</v>
      </c>
      <c r="F21" s="14"/>
      <c r="G21" s="14"/>
      <c r="H21" s="14"/>
      <c r="I21" s="14"/>
    </row>
    <row r="22" spans="1:9" x14ac:dyDescent="0.2">
      <c r="A22" s="5" t="s">
        <v>3177</v>
      </c>
      <c r="B22" s="7" t="s">
        <v>3178</v>
      </c>
      <c r="C22" s="7" t="s">
        <v>301</v>
      </c>
      <c r="D22" s="7" t="s">
        <v>3179</v>
      </c>
      <c r="E22" s="7" t="s">
        <v>224</v>
      </c>
    </row>
    <row r="23" spans="1:9" x14ac:dyDescent="0.2">
      <c r="A23" s="5" t="s">
        <v>3180</v>
      </c>
      <c r="B23" s="38" t="s">
        <v>3181</v>
      </c>
      <c r="C23" s="38" t="s">
        <v>3182</v>
      </c>
      <c r="D23" s="38" t="s">
        <v>3183</v>
      </c>
      <c r="E23" s="38" t="s">
        <v>3184</v>
      </c>
    </row>
    <row r="24" spans="1:9" x14ac:dyDescent="0.2">
      <c r="A24" s="8" t="s">
        <v>3185</v>
      </c>
      <c r="B24" s="72" t="s">
        <v>3186</v>
      </c>
      <c r="C24" s="72" t="s">
        <v>3187</v>
      </c>
      <c r="D24" s="72" t="s">
        <v>3188</v>
      </c>
      <c r="E24" s="72" t="s">
        <v>3189</v>
      </c>
    </row>
    <row r="25" spans="1:9" s="2" customFormat="1" ht="20.25" customHeight="1" x14ac:dyDescent="0.2">
      <c r="A25" s="2" t="s">
        <v>3190</v>
      </c>
      <c r="B25" s="14" t="s">
        <v>675</v>
      </c>
      <c r="C25" s="14" t="s">
        <v>676</v>
      </c>
      <c r="D25" s="14" t="s">
        <v>677</v>
      </c>
      <c r="E25" s="14" t="s">
        <v>678</v>
      </c>
      <c r="F25" s="14"/>
      <c r="G25" s="14"/>
      <c r="H25" s="14"/>
      <c r="I25" s="14"/>
    </row>
    <row r="26" spans="1:9" s="2" customFormat="1" ht="20.25" customHeight="1" thickBot="1" x14ac:dyDescent="0.25">
      <c r="A26" s="22" t="s">
        <v>3191</v>
      </c>
      <c r="B26" s="23" t="s">
        <v>3192</v>
      </c>
      <c r="C26" s="23" t="s">
        <v>304</v>
      </c>
      <c r="D26" s="23" t="s">
        <v>3193</v>
      </c>
      <c r="E26" s="23" t="s">
        <v>300</v>
      </c>
      <c r="F26" s="14"/>
      <c r="G26" s="14"/>
      <c r="H26" s="14"/>
      <c r="I26" s="14"/>
    </row>
    <row r="27" spans="1:9" ht="15" customHeight="1" x14ac:dyDescent="0.2">
      <c r="A27" s="119" t="s">
        <v>3194</v>
      </c>
      <c r="B27" s="119"/>
      <c r="C27" s="119"/>
      <c r="D27" s="119"/>
      <c r="E27" s="119"/>
    </row>
    <row r="28" spans="1:9" x14ac:dyDescent="0.2">
      <c r="A28" s="110"/>
      <c r="B28" s="110"/>
      <c r="C28" s="110"/>
      <c r="D28" s="110"/>
      <c r="E28" s="110"/>
    </row>
    <row r="29" spans="1:9" ht="15" customHeight="1" x14ac:dyDescent="0.2">
      <c r="A29" s="109"/>
      <c r="B29" s="109"/>
      <c r="C29" s="109"/>
      <c r="D29" s="109"/>
      <c r="E29" s="109"/>
    </row>
  </sheetData>
  <mergeCells count="3">
    <mergeCell ref="A27:E28"/>
    <mergeCell ref="B3:E3"/>
    <mergeCell ref="A29:E29"/>
  </mergeCells>
  <pageMargins left="0.7" right="0.7" top="0.75" bottom="0.75" header="0.3" footer="0.3"/>
  <ignoredErrors>
    <ignoredError sqref="B6:E26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9CBF-B58C-5944-970E-C78DB06A371D}">
  <sheetPr>
    <tabColor rgb="FF9AB4C0"/>
  </sheetPr>
  <dimension ref="A1:I22"/>
  <sheetViews>
    <sheetView workbookViewId="0"/>
  </sheetViews>
  <sheetFormatPr baseColWidth="10" defaultColWidth="9.1640625" defaultRowHeight="15" x14ac:dyDescent="0.2"/>
  <cols>
    <col min="1" max="1" width="27.66406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3195</v>
      </c>
    </row>
    <row r="2" spans="1:9" x14ac:dyDescent="0.2">
      <c r="A2" s="6" t="s">
        <v>207</v>
      </c>
    </row>
    <row r="3" spans="1:9" x14ac:dyDescent="0.2">
      <c r="A3" s="39"/>
      <c r="B3" s="107" t="s">
        <v>3196</v>
      </c>
      <c r="C3" s="107"/>
      <c r="D3" s="107"/>
      <c r="E3" s="107"/>
    </row>
    <row r="4" spans="1:9" ht="80" x14ac:dyDescent="0.2">
      <c r="A4" s="8" t="s">
        <v>3197</v>
      </c>
      <c r="B4" s="41" t="s">
        <v>3198</v>
      </c>
      <c r="C4" s="41" t="s">
        <v>3199</v>
      </c>
      <c r="D4" s="41" t="s">
        <v>3200</v>
      </c>
      <c r="E4" s="41" t="s">
        <v>3201</v>
      </c>
    </row>
    <row r="5" spans="1:9" x14ac:dyDescent="0.2">
      <c r="A5" s="5" t="s">
        <v>3202</v>
      </c>
      <c r="B5" s="5" t="s">
        <v>3203</v>
      </c>
      <c r="C5" s="5" t="s">
        <v>3204</v>
      </c>
      <c r="D5" s="5" t="s">
        <v>3205</v>
      </c>
      <c r="E5" s="5" t="s">
        <v>3206</v>
      </c>
    </row>
    <row r="6" spans="1:9" x14ac:dyDescent="0.2">
      <c r="A6" s="5" t="s">
        <v>3207</v>
      </c>
      <c r="B6" s="7" t="s">
        <v>3208</v>
      </c>
      <c r="C6" s="7" t="s">
        <v>3209</v>
      </c>
      <c r="D6" s="7" t="s">
        <v>3210</v>
      </c>
      <c r="E6" s="7" t="s">
        <v>3211</v>
      </c>
    </row>
    <row r="7" spans="1:9" s="2" customFormat="1" ht="20.25" customHeight="1" x14ac:dyDescent="0.2">
      <c r="A7" s="2" t="s">
        <v>3212</v>
      </c>
      <c r="B7" s="18" t="s">
        <v>3213</v>
      </c>
      <c r="C7" s="18" t="s">
        <v>3214</v>
      </c>
      <c r="D7" s="18" t="s">
        <v>3215</v>
      </c>
      <c r="E7" s="18" t="s">
        <v>3216</v>
      </c>
      <c r="F7" s="14"/>
      <c r="G7" s="14"/>
      <c r="H7" s="14"/>
      <c r="I7" s="14"/>
    </row>
    <row r="8" spans="1:9" x14ac:dyDescent="0.2">
      <c r="A8" s="5" t="s">
        <v>5618</v>
      </c>
      <c r="B8" s="7" t="s">
        <v>3217</v>
      </c>
      <c r="C8" s="7" t="s">
        <v>3218</v>
      </c>
      <c r="D8" s="7" t="s">
        <v>3219</v>
      </c>
      <c r="E8" s="7" t="s">
        <v>3220</v>
      </c>
    </row>
    <row r="9" spans="1:9" s="2" customFormat="1" ht="20.25" customHeight="1" x14ac:dyDescent="0.2">
      <c r="A9" s="2" t="s">
        <v>3221</v>
      </c>
      <c r="B9" s="18" t="s">
        <v>3222</v>
      </c>
      <c r="C9" s="18" t="s">
        <v>3223</v>
      </c>
      <c r="D9" s="18" t="s">
        <v>3224</v>
      </c>
      <c r="E9" s="18" t="s">
        <v>3225</v>
      </c>
      <c r="F9" s="14"/>
      <c r="G9" s="14"/>
      <c r="H9" s="14"/>
      <c r="I9" s="14"/>
    </row>
    <row r="10" spans="1:9" x14ac:dyDescent="0.2">
      <c r="A10" s="5" t="s">
        <v>5626</v>
      </c>
      <c r="B10" s="7" t="s">
        <v>3226</v>
      </c>
      <c r="C10" s="7" t="s">
        <v>3227</v>
      </c>
      <c r="D10" s="7" t="s">
        <v>3228</v>
      </c>
      <c r="E10" s="7" t="s">
        <v>3229</v>
      </c>
    </row>
    <row r="11" spans="1:9" s="2" customFormat="1" ht="20.25" customHeight="1" x14ac:dyDescent="0.2">
      <c r="A11" s="2" t="s">
        <v>3230</v>
      </c>
      <c r="B11" s="18" t="s">
        <v>3231</v>
      </c>
      <c r="C11" s="18" t="s">
        <v>3232</v>
      </c>
      <c r="D11" s="18" t="s">
        <v>3233</v>
      </c>
      <c r="E11" s="18" t="s">
        <v>3234</v>
      </c>
      <c r="F11" s="14"/>
      <c r="G11" s="14"/>
      <c r="H11" s="14"/>
      <c r="I11" s="14"/>
    </row>
    <row r="12" spans="1:9" x14ac:dyDescent="0.2">
      <c r="A12" s="5" t="s">
        <v>5606</v>
      </c>
      <c r="B12" s="7" t="s">
        <v>3235</v>
      </c>
      <c r="C12" s="7" t="s">
        <v>3236</v>
      </c>
      <c r="D12" s="7" t="s">
        <v>3237</v>
      </c>
      <c r="E12" s="7" t="s">
        <v>3238</v>
      </c>
    </row>
    <row r="13" spans="1:9" s="2" customFormat="1" ht="20.25" customHeight="1" x14ac:dyDescent="0.2">
      <c r="A13" s="2" t="s">
        <v>3239</v>
      </c>
      <c r="B13" s="18" t="s">
        <v>3240</v>
      </c>
      <c r="C13" s="18" t="s">
        <v>3241</v>
      </c>
      <c r="D13" s="18" t="s">
        <v>3242</v>
      </c>
      <c r="E13" s="18" t="s">
        <v>3243</v>
      </c>
      <c r="F13" s="14"/>
      <c r="G13" s="14"/>
      <c r="H13" s="14"/>
      <c r="I13" s="14"/>
    </row>
    <row r="14" spans="1:9" x14ac:dyDescent="0.2">
      <c r="A14" s="5" t="s">
        <v>5614</v>
      </c>
      <c r="B14" s="7" t="s">
        <v>3244</v>
      </c>
      <c r="C14" s="7" t="s">
        <v>3245</v>
      </c>
      <c r="D14" s="7" t="s">
        <v>3246</v>
      </c>
      <c r="E14" s="7" t="s">
        <v>3247</v>
      </c>
    </row>
    <row r="15" spans="1:9" s="2" customFormat="1" ht="20.25" customHeight="1" x14ac:dyDescent="0.2">
      <c r="A15" s="2" t="s">
        <v>3248</v>
      </c>
      <c r="B15" s="18" t="s">
        <v>3249</v>
      </c>
      <c r="C15" s="18" t="s">
        <v>3250</v>
      </c>
      <c r="D15" s="18" t="s">
        <v>3251</v>
      </c>
      <c r="E15" s="18" t="s">
        <v>3252</v>
      </c>
      <c r="F15" s="14"/>
      <c r="G15" s="14"/>
      <c r="H15" s="14"/>
      <c r="I15" s="14"/>
    </row>
    <row r="16" spans="1:9" x14ac:dyDescent="0.2">
      <c r="A16" s="5" t="s">
        <v>3253</v>
      </c>
      <c r="B16" s="7" t="s">
        <v>3254</v>
      </c>
      <c r="C16" s="7" t="s">
        <v>306</v>
      </c>
      <c r="D16" s="7" t="s">
        <v>3255</v>
      </c>
      <c r="E16" s="7" t="s">
        <v>3256</v>
      </c>
    </row>
    <row r="17" spans="1:9" x14ac:dyDescent="0.2">
      <c r="A17" s="5" t="s">
        <v>3257</v>
      </c>
      <c r="B17" s="38" t="s">
        <v>3258</v>
      </c>
      <c r="C17" s="38" t="s">
        <v>3259</v>
      </c>
      <c r="D17" s="38" t="s">
        <v>3260</v>
      </c>
      <c r="E17" s="38" t="s">
        <v>3261</v>
      </c>
    </row>
    <row r="18" spans="1:9" x14ac:dyDescent="0.2">
      <c r="A18" s="8" t="s">
        <v>3262</v>
      </c>
      <c r="B18" s="72" t="s">
        <v>3263</v>
      </c>
      <c r="C18" s="72" t="s">
        <v>3264</v>
      </c>
      <c r="D18" s="72" t="s">
        <v>3265</v>
      </c>
      <c r="E18" s="72" t="s">
        <v>3266</v>
      </c>
    </row>
    <row r="19" spans="1:9" s="2" customFormat="1" ht="20.25" customHeight="1" x14ac:dyDescent="0.2">
      <c r="A19" s="2" t="s">
        <v>3267</v>
      </c>
      <c r="B19" s="14" t="s">
        <v>3268</v>
      </c>
      <c r="C19" s="14" t="s">
        <v>712</v>
      </c>
      <c r="D19" s="14" t="s">
        <v>713</v>
      </c>
      <c r="E19" s="14" t="s">
        <v>714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3269</v>
      </c>
      <c r="B20" s="23" t="s">
        <v>3270</v>
      </c>
      <c r="C20" s="23" t="s">
        <v>3271</v>
      </c>
      <c r="D20" s="23" t="s">
        <v>3272</v>
      </c>
      <c r="E20" s="23" t="s">
        <v>3273</v>
      </c>
      <c r="F20" s="14"/>
      <c r="G20" s="14"/>
      <c r="H20" s="14"/>
      <c r="I20" s="14"/>
    </row>
    <row r="21" spans="1:9" ht="15" customHeight="1" x14ac:dyDescent="0.2">
      <c r="A21" s="119" t="s">
        <v>3274</v>
      </c>
      <c r="B21" s="119"/>
      <c r="C21" s="119"/>
      <c r="D21" s="119"/>
      <c r="E21" s="119"/>
    </row>
    <row r="22" spans="1:9" x14ac:dyDescent="0.2">
      <c r="A22" s="110"/>
      <c r="B22" s="110"/>
      <c r="C22" s="110"/>
      <c r="D22" s="110"/>
      <c r="E22" s="110"/>
    </row>
  </sheetData>
  <mergeCells count="2">
    <mergeCell ref="B3:E3"/>
    <mergeCell ref="A21:E22"/>
  </mergeCells>
  <pageMargins left="0.7" right="0.7" top="0.75" bottom="0.75" header="0.3" footer="0.3"/>
  <ignoredErrors>
    <ignoredError sqref="A6:E20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E046-A4ED-F742-AEBD-A4488AEE366D}">
  <sheetPr>
    <tabColor rgb="FF9AB4C0"/>
  </sheetPr>
  <dimension ref="A1:I23"/>
  <sheetViews>
    <sheetView workbookViewId="0"/>
  </sheetViews>
  <sheetFormatPr baseColWidth="10" defaultColWidth="9.1640625" defaultRowHeight="15" x14ac:dyDescent="0.2"/>
  <cols>
    <col min="1" max="1" width="23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3275</v>
      </c>
    </row>
    <row r="2" spans="1:9" x14ac:dyDescent="0.2">
      <c r="A2" s="6" t="s">
        <v>209</v>
      </c>
    </row>
    <row r="3" spans="1:9" ht="15" customHeight="1" x14ac:dyDescent="0.2">
      <c r="A3" s="39"/>
      <c r="B3" s="107" t="s">
        <v>3276</v>
      </c>
      <c r="C3" s="107"/>
      <c r="D3" s="107"/>
      <c r="E3" s="107"/>
    </row>
    <row r="4" spans="1:9" ht="80" x14ac:dyDescent="0.2">
      <c r="A4" s="8" t="s">
        <v>3277</v>
      </c>
      <c r="B4" s="41" t="s">
        <v>3278</v>
      </c>
      <c r="C4" s="41" t="s">
        <v>3279</v>
      </c>
      <c r="D4" s="41" t="s">
        <v>3280</v>
      </c>
      <c r="E4" s="41" t="s">
        <v>3281</v>
      </c>
    </row>
    <row r="5" spans="1:9" x14ac:dyDescent="0.2">
      <c r="A5" s="5" t="s">
        <v>3282</v>
      </c>
      <c r="B5" s="5" t="s">
        <v>3283</v>
      </c>
      <c r="C5" s="5" t="s">
        <v>3284</v>
      </c>
      <c r="D5" s="5" t="s">
        <v>3285</v>
      </c>
      <c r="E5" s="5" t="s">
        <v>3286</v>
      </c>
    </row>
    <row r="6" spans="1:9" x14ac:dyDescent="0.2">
      <c r="A6" s="5" t="s">
        <v>222</v>
      </c>
      <c r="B6" s="7" t="s">
        <v>3287</v>
      </c>
      <c r="C6" s="7" t="s">
        <v>3288</v>
      </c>
      <c r="D6" s="7" t="s">
        <v>3289</v>
      </c>
      <c r="E6" s="7" t="s">
        <v>3290</v>
      </c>
    </row>
    <row r="7" spans="1:9" s="2" customFormat="1" ht="20.25" customHeight="1" x14ac:dyDescent="0.2">
      <c r="A7" s="2" t="s">
        <v>3291</v>
      </c>
      <c r="B7" s="18" t="s">
        <v>3292</v>
      </c>
      <c r="C7" s="18" t="s">
        <v>3293</v>
      </c>
      <c r="D7" s="18" t="s">
        <v>3294</v>
      </c>
      <c r="E7" s="18" t="s">
        <v>3295</v>
      </c>
      <c r="F7" s="14"/>
      <c r="G7" s="14"/>
      <c r="H7" s="14"/>
      <c r="I7" s="14"/>
    </row>
    <row r="8" spans="1:9" x14ac:dyDescent="0.2">
      <c r="A8" s="5" t="s">
        <v>5618</v>
      </c>
      <c r="B8" s="7" t="s">
        <v>3296</v>
      </c>
      <c r="C8" s="7" t="s">
        <v>3297</v>
      </c>
      <c r="D8" s="7" t="s">
        <v>3298</v>
      </c>
      <c r="E8" s="7" t="s">
        <v>3299</v>
      </c>
    </row>
    <row r="9" spans="1:9" s="2" customFormat="1" ht="20.25" customHeight="1" x14ac:dyDescent="0.2">
      <c r="A9" s="2" t="s">
        <v>3300</v>
      </c>
      <c r="B9" s="18" t="s">
        <v>3301</v>
      </c>
      <c r="C9" s="18" t="s">
        <v>3302</v>
      </c>
      <c r="D9" s="18" t="s">
        <v>3303</v>
      </c>
      <c r="E9" s="18" t="s">
        <v>3304</v>
      </c>
      <c r="F9" s="14"/>
      <c r="G9" s="14"/>
      <c r="H9" s="14"/>
      <c r="I9" s="14"/>
    </row>
    <row r="10" spans="1:9" x14ac:dyDescent="0.2">
      <c r="A10" s="5" t="s">
        <v>5627</v>
      </c>
      <c r="B10" s="7" t="s">
        <v>3305</v>
      </c>
      <c r="C10" s="7" t="s">
        <v>3306</v>
      </c>
      <c r="D10" s="7" t="s">
        <v>3307</v>
      </c>
      <c r="E10" s="7" t="s">
        <v>3308</v>
      </c>
    </row>
    <row r="11" spans="1:9" s="2" customFormat="1" ht="20.25" customHeight="1" x14ac:dyDescent="0.2">
      <c r="A11" s="2" t="s">
        <v>3309</v>
      </c>
      <c r="B11" s="18" t="s">
        <v>3310</v>
      </c>
      <c r="C11" s="18" t="s">
        <v>3311</v>
      </c>
      <c r="D11" s="18" t="s">
        <v>3312</v>
      </c>
      <c r="E11" s="18" t="s">
        <v>3313</v>
      </c>
      <c r="F11" s="14"/>
      <c r="G11" s="14"/>
      <c r="H11" s="14"/>
      <c r="I11" s="14"/>
    </row>
    <row r="12" spans="1:9" x14ac:dyDescent="0.2">
      <c r="A12" s="5" t="s">
        <v>5606</v>
      </c>
      <c r="B12" s="7" t="s">
        <v>3314</v>
      </c>
      <c r="C12" s="7" t="s">
        <v>508</v>
      </c>
      <c r="D12" s="7" t="s">
        <v>3315</v>
      </c>
      <c r="E12" s="7" t="s">
        <v>3316</v>
      </c>
    </row>
    <row r="13" spans="1:9" s="2" customFormat="1" ht="20.25" customHeight="1" x14ac:dyDescent="0.2">
      <c r="A13" s="2" t="s">
        <v>3317</v>
      </c>
      <c r="B13" s="18" t="s">
        <v>3318</v>
      </c>
      <c r="C13" s="18" t="s">
        <v>3319</v>
      </c>
      <c r="D13" s="18" t="s">
        <v>3320</v>
      </c>
      <c r="E13" s="18" t="s">
        <v>3321</v>
      </c>
      <c r="F13" s="14"/>
      <c r="G13" s="14"/>
      <c r="H13" s="14"/>
      <c r="I13" s="14"/>
    </row>
    <row r="14" spans="1:9" x14ac:dyDescent="0.2">
      <c r="A14" s="5" t="s">
        <v>5615</v>
      </c>
      <c r="B14" s="7" t="s">
        <v>3322</v>
      </c>
      <c r="C14" s="7" t="s">
        <v>3323</v>
      </c>
      <c r="D14" s="7" t="s">
        <v>3324</v>
      </c>
      <c r="E14" s="7" t="s">
        <v>3325</v>
      </c>
    </row>
    <row r="15" spans="1:9" s="2" customFormat="1" ht="20.25" customHeight="1" x14ac:dyDescent="0.2">
      <c r="A15" s="2" t="s">
        <v>3326</v>
      </c>
      <c r="B15" s="18" t="s">
        <v>3327</v>
      </c>
      <c r="C15" s="18" t="s">
        <v>3328</v>
      </c>
      <c r="D15" s="18" t="s">
        <v>3329</v>
      </c>
      <c r="E15" s="18" t="s">
        <v>3330</v>
      </c>
      <c r="F15" s="14"/>
      <c r="G15" s="14"/>
      <c r="H15" s="14"/>
      <c r="I15" s="14"/>
    </row>
    <row r="16" spans="1:9" x14ac:dyDescent="0.2">
      <c r="A16" s="5" t="s">
        <v>3331</v>
      </c>
      <c r="B16" s="7" t="s">
        <v>3332</v>
      </c>
      <c r="C16" s="7" t="s">
        <v>3333</v>
      </c>
      <c r="D16" s="7" t="s">
        <v>3334</v>
      </c>
      <c r="E16" s="7" t="s">
        <v>3335</v>
      </c>
    </row>
    <row r="17" spans="1:9" x14ac:dyDescent="0.2">
      <c r="A17" s="5" t="s">
        <v>3336</v>
      </c>
      <c r="B17" s="47" t="s">
        <v>3337</v>
      </c>
      <c r="C17" s="47" t="s">
        <v>3338</v>
      </c>
      <c r="D17" s="47" t="s">
        <v>3339</v>
      </c>
      <c r="E17" s="47" t="s">
        <v>3340</v>
      </c>
    </row>
    <row r="18" spans="1:9" x14ac:dyDescent="0.2">
      <c r="A18" s="8" t="s">
        <v>3341</v>
      </c>
      <c r="B18" s="8" t="s">
        <v>3342</v>
      </c>
      <c r="C18" s="8" t="s">
        <v>3343</v>
      </c>
      <c r="D18" s="8" t="s">
        <v>3344</v>
      </c>
      <c r="E18" s="8" t="s">
        <v>3345</v>
      </c>
    </row>
    <row r="19" spans="1:9" s="2" customFormat="1" ht="20.25" customHeight="1" x14ac:dyDescent="0.2">
      <c r="A19" s="2" t="s">
        <v>3346</v>
      </c>
      <c r="B19" s="14" t="s">
        <v>679</v>
      </c>
      <c r="C19" s="14" t="s">
        <v>680</v>
      </c>
      <c r="D19" s="14" t="s">
        <v>681</v>
      </c>
      <c r="E19" s="14" t="s">
        <v>611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3347</v>
      </c>
      <c r="B20" s="23" t="s">
        <v>3348</v>
      </c>
      <c r="C20" s="23" t="s">
        <v>227</v>
      </c>
      <c r="D20" s="23" t="s">
        <v>3349</v>
      </c>
      <c r="E20" s="23" t="s">
        <v>3350</v>
      </c>
      <c r="F20" s="14"/>
      <c r="G20" s="14"/>
      <c r="H20" s="14"/>
      <c r="I20" s="14"/>
    </row>
    <row r="21" spans="1:9" ht="15" customHeight="1" x14ac:dyDescent="0.2">
      <c r="A21" s="119" t="s">
        <v>3351</v>
      </c>
      <c r="B21" s="119"/>
      <c r="C21" s="119"/>
      <c r="D21" s="119"/>
      <c r="E21" s="119"/>
    </row>
    <row r="22" spans="1:9" ht="15" customHeight="1" x14ac:dyDescent="0.2">
      <c r="A22" s="110"/>
      <c r="B22" s="110"/>
      <c r="C22" s="110"/>
      <c r="D22" s="110"/>
      <c r="E22" s="110"/>
    </row>
    <row r="23" spans="1:9" ht="15" customHeight="1" x14ac:dyDescent="0.2">
      <c r="A23" s="109"/>
      <c r="B23" s="109"/>
      <c r="C23" s="109"/>
      <c r="D23" s="109"/>
      <c r="E23" s="109"/>
    </row>
  </sheetData>
  <mergeCells count="3">
    <mergeCell ref="A21:E22"/>
    <mergeCell ref="B3:E3"/>
    <mergeCell ref="A23:E23"/>
  </mergeCells>
  <pageMargins left="0.7" right="0.7" top="0.75" bottom="0.75" header="0.3" footer="0.3"/>
  <ignoredErrors>
    <ignoredError sqref="B6:E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D495-C267-4FC1-94BC-BB05EF81EB0D}">
  <sheetPr>
    <tabColor theme="6" tint="0.59996337778862885"/>
  </sheetPr>
  <dimension ref="A1:J24"/>
  <sheetViews>
    <sheetView workbookViewId="0"/>
  </sheetViews>
  <sheetFormatPr baseColWidth="10" defaultColWidth="9.1640625" defaultRowHeight="15" x14ac:dyDescent="0.2"/>
  <cols>
    <col min="1" max="1" width="34.5" style="74" customWidth="1"/>
    <col min="2" max="4" width="13.5" style="74" customWidth="1"/>
    <col min="5" max="16384" width="9.1640625" style="74"/>
  </cols>
  <sheetData>
    <row r="1" spans="1:10" x14ac:dyDescent="0.2">
      <c r="A1" s="87" t="s">
        <v>733</v>
      </c>
    </row>
    <row r="3" spans="1:10" x14ac:dyDescent="0.2">
      <c r="B3" s="75" t="s">
        <v>3352</v>
      </c>
      <c r="C3" s="75" t="s">
        <v>3353</v>
      </c>
      <c r="D3" s="75" t="s">
        <v>3354</v>
      </c>
    </row>
    <row r="4" spans="1:10" x14ac:dyDescent="0.2">
      <c r="B4" s="76" t="s">
        <v>3355</v>
      </c>
      <c r="C4" s="76" t="s">
        <v>3356</v>
      </c>
      <c r="D4" s="76" t="s">
        <v>3357</v>
      </c>
      <c r="E4" s="77"/>
    </row>
    <row r="5" spans="1:10" ht="32" x14ac:dyDescent="0.2">
      <c r="A5" s="78" t="s">
        <v>545</v>
      </c>
      <c r="B5" s="79" t="s">
        <v>546</v>
      </c>
      <c r="C5" s="79" t="s">
        <v>547</v>
      </c>
      <c r="D5" s="79" t="s">
        <v>3358</v>
      </c>
      <c r="E5" s="80"/>
    </row>
    <row r="6" spans="1:10" ht="16" x14ac:dyDescent="0.2">
      <c r="A6" s="81" t="s">
        <v>548</v>
      </c>
      <c r="B6" s="82" t="s">
        <v>562</v>
      </c>
      <c r="C6" s="82" t="s">
        <v>549</v>
      </c>
      <c r="D6" s="82" t="s">
        <v>3359</v>
      </c>
      <c r="E6" s="80"/>
    </row>
    <row r="7" spans="1:10" s="5" customFormat="1" ht="20.25" customHeight="1" x14ac:dyDescent="0.2">
      <c r="A7" s="47"/>
      <c r="B7" s="47" t="s">
        <v>550</v>
      </c>
      <c r="C7" s="47" t="s">
        <v>3360</v>
      </c>
      <c r="D7" s="47" t="s">
        <v>3361</v>
      </c>
      <c r="E7" s="47"/>
      <c r="F7" s="7"/>
      <c r="G7" s="7"/>
      <c r="H7" s="7"/>
      <c r="I7" s="7"/>
      <c r="J7" s="7"/>
    </row>
    <row r="8" spans="1:10" ht="16" x14ac:dyDescent="0.2">
      <c r="A8" s="83" t="s">
        <v>551</v>
      </c>
      <c r="B8" s="84" t="s">
        <v>3362</v>
      </c>
      <c r="C8" s="84" t="s">
        <v>557</v>
      </c>
      <c r="D8" s="84" t="s">
        <v>3363</v>
      </c>
      <c r="E8" s="80"/>
    </row>
    <row r="9" spans="1:10" s="5" customFormat="1" ht="20.25" customHeight="1" x14ac:dyDescent="0.2">
      <c r="A9" s="47"/>
      <c r="B9" s="47" t="s">
        <v>558</v>
      </c>
      <c r="C9" s="47" t="s">
        <v>559</v>
      </c>
      <c r="D9" s="47" t="s">
        <v>3364</v>
      </c>
      <c r="E9" s="47"/>
      <c r="F9" s="7"/>
      <c r="G9" s="7"/>
      <c r="H9" s="7"/>
      <c r="I9" s="7"/>
      <c r="J9" s="7"/>
    </row>
    <row r="10" spans="1:10" ht="16" x14ac:dyDescent="0.2">
      <c r="A10" s="83" t="s">
        <v>553</v>
      </c>
      <c r="B10" s="84" t="s">
        <v>563</v>
      </c>
      <c r="C10" s="84" t="s">
        <v>564</v>
      </c>
      <c r="D10" s="84" t="s">
        <v>3365</v>
      </c>
      <c r="E10" s="80"/>
    </row>
    <row r="11" spans="1:10" s="5" customFormat="1" ht="20.25" customHeight="1" x14ac:dyDescent="0.2">
      <c r="A11" s="47"/>
      <c r="B11" s="47" t="s">
        <v>3366</v>
      </c>
      <c r="C11" s="47" t="s">
        <v>554</v>
      </c>
      <c r="D11" s="47" t="s">
        <v>3367</v>
      </c>
      <c r="E11" s="47"/>
      <c r="F11" s="7"/>
      <c r="G11" s="7"/>
      <c r="H11" s="7"/>
      <c r="I11" s="7"/>
      <c r="J11" s="7"/>
    </row>
    <row r="12" spans="1:10" ht="16" x14ac:dyDescent="0.2">
      <c r="A12" s="83" t="s">
        <v>555</v>
      </c>
      <c r="B12" s="84" t="s">
        <v>3368</v>
      </c>
      <c r="C12" s="84" t="s">
        <v>565</v>
      </c>
      <c r="D12" s="84" t="s">
        <v>566</v>
      </c>
      <c r="E12" s="80"/>
    </row>
    <row r="13" spans="1:10" s="5" customFormat="1" ht="20.25" customHeight="1" x14ac:dyDescent="0.2">
      <c r="A13" s="47"/>
      <c r="B13" s="47" t="s">
        <v>3369</v>
      </c>
      <c r="C13" s="47" t="s">
        <v>567</v>
      </c>
      <c r="D13" s="47" t="s">
        <v>3370</v>
      </c>
      <c r="E13" s="47"/>
      <c r="F13" s="7"/>
      <c r="G13" s="7"/>
      <c r="H13" s="7"/>
      <c r="I13" s="7"/>
      <c r="J13" s="7"/>
    </row>
    <row r="14" spans="1:10" ht="16" x14ac:dyDescent="0.2">
      <c r="A14" s="83" t="s">
        <v>556</v>
      </c>
      <c r="B14" s="84" t="s">
        <v>280</v>
      </c>
      <c r="C14" s="84" t="s">
        <v>3371</v>
      </c>
      <c r="D14" s="84" t="s">
        <v>155</v>
      </c>
      <c r="E14" s="80"/>
    </row>
    <row r="15" spans="1:10" s="5" customFormat="1" ht="20.25" customHeight="1" x14ac:dyDescent="0.2">
      <c r="A15" s="47"/>
      <c r="B15" s="47" t="s">
        <v>568</v>
      </c>
      <c r="C15" s="47" t="s">
        <v>569</v>
      </c>
      <c r="D15" s="47" t="s">
        <v>3372</v>
      </c>
      <c r="E15" s="47"/>
      <c r="F15" s="7"/>
      <c r="G15" s="7"/>
      <c r="H15" s="7"/>
      <c r="I15" s="7"/>
      <c r="J15" s="7"/>
    </row>
    <row r="16" spans="1:10" ht="16" x14ac:dyDescent="0.2">
      <c r="A16" s="83" t="s">
        <v>3373</v>
      </c>
      <c r="B16" s="84" t="s">
        <v>570</v>
      </c>
      <c r="C16" s="84" t="s">
        <v>571</v>
      </c>
      <c r="D16" s="84" t="s">
        <v>3374</v>
      </c>
      <c r="E16" s="80"/>
    </row>
    <row r="17" spans="1:10" s="5" customFormat="1" ht="20.25" customHeight="1" x14ac:dyDescent="0.2">
      <c r="A17" s="47"/>
      <c r="B17" s="47" t="s">
        <v>560</v>
      </c>
      <c r="C17" s="47" t="s">
        <v>3375</v>
      </c>
      <c r="D17" s="47" t="s">
        <v>3376</v>
      </c>
      <c r="E17" s="47"/>
      <c r="F17" s="7"/>
      <c r="G17" s="7"/>
      <c r="H17" s="7"/>
      <c r="I17" s="7"/>
      <c r="J17" s="7"/>
    </row>
    <row r="18" spans="1:10" ht="16" x14ac:dyDescent="0.2">
      <c r="A18" s="83" t="s">
        <v>3377</v>
      </c>
      <c r="B18" s="84" t="s">
        <v>3378</v>
      </c>
      <c r="C18" s="84" t="s">
        <v>3379</v>
      </c>
      <c r="D18" s="84" t="s">
        <v>3380</v>
      </c>
      <c r="E18" s="80"/>
    </row>
    <row r="19" spans="1:10" s="5" customFormat="1" ht="20.25" customHeight="1" x14ac:dyDescent="0.2">
      <c r="A19" s="47"/>
      <c r="B19" s="47" t="s">
        <v>552</v>
      </c>
      <c r="C19" s="47" t="s">
        <v>297</v>
      </c>
      <c r="D19" s="47" t="s">
        <v>3381</v>
      </c>
      <c r="E19" s="47"/>
      <c r="F19" s="7"/>
      <c r="G19" s="7"/>
      <c r="H19" s="7"/>
      <c r="I19" s="7"/>
      <c r="J19" s="7"/>
    </row>
    <row r="20" spans="1:10" ht="16" x14ac:dyDescent="0.2">
      <c r="A20" s="83" t="s">
        <v>734</v>
      </c>
      <c r="B20" s="84" t="s">
        <v>561</v>
      </c>
      <c r="C20" s="84" t="s">
        <v>572</v>
      </c>
      <c r="D20" s="84" t="s">
        <v>3382</v>
      </c>
      <c r="E20" s="80"/>
    </row>
    <row r="21" spans="1:10" s="5" customFormat="1" ht="20.25" customHeight="1" thickBot="1" x14ac:dyDescent="0.25">
      <c r="A21" s="85"/>
      <c r="B21" s="85" t="s">
        <v>573</v>
      </c>
      <c r="C21" s="85" t="s">
        <v>574</v>
      </c>
      <c r="D21" s="85" t="s">
        <v>3383</v>
      </c>
      <c r="E21" s="47"/>
      <c r="F21" s="7"/>
      <c r="G21" s="7"/>
      <c r="H21" s="7"/>
      <c r="I21" s="7"/>
      <c r="J21" s="7"/>
    </row>
    <row r="22" spans="1:10" ht="15" customHeight="1" x14ac:dyDescent="0.2">
      <c r="A22" s="92" t="s">
        <v>735</v>
      </c>
      <c r="B22" s="92"/>
      <c r="C22" s="92"/>
      <c r="D22" s="92"/>
    </row>
    <row r="23" spans="1:10" x14ac:dyDescent="0.2">
      <c r="A23" s="92"/>
      <c r="B23" s="92"/>
      <c r="C23" s="92"/>
      <c r="D23" s="92"/>
    </row>
    <row r="24" spans="1:10" x14ac:dyDescent="0.2">
      <c r="A24" s="92"/>
      <c r="B24" s="92"/>
      <c r="C24" s="92"/>
      <c r="D24" s="92"/>
    </row>
  </sheetData>
  <mergeCells count="1">
    <mergeCell ref="A22:D24"/>
  </mergeCells>
  <pageMargins left="0.7" right="0.7" top="0.75" bottom="0.75" header="0.3" footer="0.3"/>
  <pageSetup orientation="portrait" r:id="rId1"/>
  <ignoredErrors>
    <ignoredError sqref="B5:D21 B3:D3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23E5-9739-CB40-8B4E-A97170BEBB03}">
  <sheetPr>
    <tabColor rgb="FF9AB4C0"/>
  </sheetPr>
  <dimension ref="A1:I23"/>
  <sheetViews>
    <sheetView workbookViewId="0"/>
  </sheetViews>
  <sheetFormatPr baseColWidth="10" defaultColWidth="9.1640625" defaultRowHeight="15" x14ac:dyDescent="0.2"/>
  <cols>
    <col min="1" max="1" width="27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3384</v>
      </c>
    </row>
    <row r="2" spans="1:9" x14ac:dyDescent="0.2">
      <c r="A2" s="6" t="s">
        <v>213</v>
      </c>
    </row>
    <row r="3" spans="1:9" ht="15" customHeight="1" x14ac:dyDescent="0.2">
      <c r="A3" s="39"/>
      <c r="B3" s="107" t="s">
        <v>3385</v>
      </c>
      <c r="C3" s="107"/>
      <c r="D3" s="107"/>
      <c r="E3" s="107"/>
    </row>
    <row r="4" spans="1:9" ht="80" x14ac:dyDescent="0.2">
      <c r="A4" s="8" t="s">
        <v>3386</v>
      </c>
      <c r="B4" s="41" t="s">
        <v>3387</v>
      </c>
      <c r="C4" s="41" t="s">
        <v>3388</v>
      </c>
      <c r="D4" s="41" t="s">
        <v>3389</v>
      </c>
      <c r="E4" s="41" t="s">
        <v>3390</v>
      </c>
    </row>
    <row r="5" spans="1:9" x14ac:dyDescent="0.2">
      <c r="A5" s="5" t="s">
        <v>3391</v>
      </c>
      <c r="B5" s="5" t="s">
        <v>3392</v>
      </c>
      <c r="C5" s="5" t="s">
        <v>3393</v>
      </c>
      <c r="D5" s="5" t="s">
        <v>3394</v>
      </c>
      <c r="E5" s="5" t="s">
        <v>3395</v>
      </c>
    </row>
    <row r="6" spans="1:9" x14ac:dyDescent="0.2">
      <c r="A6" s="5" t="s">
        <v>3396</v>
      </c>
      <c r="B6" s="7" t="s">
        <v>3397</v>
      </c>
      <c r="C6" s="7" t="s">
        <v>3398</v>
      </c>
      <c r="D6" s="7" t="s">
        <v>3399</v>
      </c>
      <c r="E6" s="7" t="s">
        <v>3400</v>
      </c>
    </row>
    <row r="7" spans="1:9" s="2" customFormat="1" ht="20.25" customHeight="1" x14ac:dyDescent="0.2">
      <c r="A7" s="2" t="s">
        <v>3401</v>
      </c>
      <c r="B7" s="18" t="s">
        <v>3402</v>
      </c>
      <c r="C7" s="18" t="s">
        <v>3403</v>
      </c>
      <c r="D7" s="18" t="s">
        <v>3404</v>
      </c>
      <c r="E7" s="18" t="s">
        <v>3405</v>
      </c>
      <c r="F7" s="14"/>
      <c r="G7" s="14"/>
      <c r="H7" s="14"/>
      <c r="I7" s="14"/>
    </row>
    <row r="8" spans="1:9" x14ac:dyDescent="0.2">
      <c r="A8" s="5" t="s">
        <v>5618</v>
      </c>
      <c r="B8" s="7" t="s">
        <v>3406</v>
      </c>
      <c r="C8" s="7" t="s">
        <v>3407</v>
      </c>
      <c r="D8" s="7" t="s">
        <v>3408</v>
      </c>
      <c r="E8" s="7" t="s">
        <v>3409</v>
      </c>
    </row>
    <row r="9" spans="1:9" s="2" customFormat="1" ht="20.25" customHeight="1" x14ac:dyDescent="0.2">
      <c r="A9" s="2" t="s">
        <v>3410</v>
      </c>
      <c r="B9" s="18" t="s">
        <v>3411</v>
      </c>
      <c r="C9" s="18" t="s">
        <v>3412</v>
      </c>
      <c r="D9" s="18" t="s">
        <v>3413</v>
      </c>
      <c r="E9" s="18" t="s">
        <v>3414</v>
      </c>
      <c r="F9" s="14"/>
      <c r="G9" s="14"/>
      <c r="H9" s="14"/>
      <c r="I9" s="14"/>
    </row>
    <row r="10" spans="1:9" x14ac:dyDescent="0.2">
      <c r="A10" s="5" t="s">
        <v>5628</v>
      </c>
      <c r="B10" s="7" t="s">
        <v>3415</v>
      </c>
      <c r="C10" s="7" t="s">
        <v>3416</v>
      </c>
      <c r="D10" s="7" t="s">
        <v>3417</v>
      </c>
      <c r="E10" s="7" t="s">
        <v>3418</v>
      </c>
    </row>
    <row r="11" spans="1:9" s="2" customFormat="1" ht="20.25" customHeight="1" x14ac:dyDescent="0.2">
      <c r="A11" s="2" t="s">
        <v>3419</v>
      </c>
      <c r="B11" s="18" t="s">
        <v>3420</v>
      </c>
      <c r="C11" s="18" t="s">
        <v>3421</v>
      </c>
      <c r="D11" s="18" t="s">
        <v>3422</v>
      </c>
      <c r="E11" s="18" t="s">
        <v>3423</v>
      </c>
      <c r="F11" s="14"/>
      <c r="G11" s="14"/>
      <c r="H11" s="14"/>
      <c r="I11" s="14"/>
    </row>
    <row r="12" spans="1:9" x14ac:dyDescent="0.2">
      <c r="A12" s="5" t="s">
        <v>5606</v>
      </c>
      <c r="B12" s="7" t="s">
        <v>3424</v>
      </c>
      <c r="C12" s="7" t="s">
        <v>3425</v>
      </c>
      <c r="D12" s="7" t="s">
        <v>3426</v>
      </c>
      <c r="E12" s="7" t="s">
        <v>3427</v>
      </c>
    </row>
    <row r="13" spans="1:9" s="2" customFormat="1" ht="20.25" customHeight="1" x14ac:dyDescent="0.2">
      <c r="A13" s="2" t="s">
        <v>3428</v>
      </c>
      <c r="B13" s="18" t="s">
        <v>3429</v>
      </c>
      <c r="C13" s="18" t="s">
        <v>3430</v>
      </c>
      <c r="D13" s="18" t="s">
        <v>3431</v>
      </c>
      <c r="E13" s="18" t="s">
        <v>3432</v>
      </c>
      <c r="F13" s="14"/>
      <c r="G13" s="14"/>
      <c r="H13" s="14"/>
      <c r="I13" s="14"/>
    </row>
    <row r="14" spans="1:9" x14ac:dyDescent="0.2">
      <c r="A14" s="5" t="s">
        <v>3433</v>
      </c>
      <c r="B14" s="7" t="s">
        <v>3434</v>
      </c>
      <c r="C14" s="7" t="s">
        <v>3435</v>
      </c>
      <c r="D14" s="7" t="s">
        <v>3436</v>
      </c>
      <c r="E14" s="7" t="s">
        <v>3437</v>
      </c>
    </row>
    <row r="15" spans="1:9" s="2" customFormat="1" ht="20.25" customHeight="1" x14ac:dyDescent="0.2">
      <c r="A15" s="2" t="s">
        <v>3438</v>
      </c>
      <c r="B15" s="18" t="s">
        <v>3439</v>
      </c>
      <c r="C15" s="18" t="s">
        <v>3440</v>
      </c>
      <c r="D15" s="18" t="s">
        <v>3441</v>
      </c>
      <c r="E15" s="18" t="s">
        <v>3442</v>
      </c>
      <c r="F15" s="14"/>
      <c r="G15" s="14"/>
      <c r="H15" s="14"/>
      <c r="I15" s="14"/>
    </row>
    <row r="16" spans="1:9" x14ac:dyDescent="0.2">
      <c r="A16" s="5" t="s">
        <v>3443</v>
      </c>
      <c r="B16" s="7" t="s">
        <v>3444</v>
      </c>
      <c r="C16" s="7" t="s">
        <v>3445</v>
      </c>
      <c r="D16" s="7" t="s">
        <v>3446</v>
      </c>
      <c r="E16" s="7" t="s">
        <v>3447</v>
      </c>
    </row>
    <row r="17" spans="1:9" x14ac:dyDescent="0.2">
      <c r="A17" s="5" t="s">
        <v>3448</v>
      </c>
      <c r="B17" s="47" t="s">
        <v>3449</v>
      </c>
      <c r="C17" s="47" t="s">
        <v>3450</v>
      </c>
      <c r="D17" s="47" t="s">
        <v>3451</v>
      </c>
      <c r="E17" s="47" t="s">
        <v>3452</v>
      </c>
    </row>
    <row r="18" spans="1:9" x14ac:dyDescent="0.2">
      <c r="A18" s="8" t="s">
        <v>3453</v>
      </c>
      <c r="B18" s="8" t="s">
        <v>3454</v>
      </c>
      <c r="C18" s="8" t="s">
        <v>3455</v>
      </c>
      <c r="D18" s="8" t="s">
        <v>3456</v>
      </c>
      <c r="E18" s="8" t="s">
        <v>3457</v>
      </c>
    </row>
    <row r="19" spans="1:9" s="2" customFormat="1" ht="20.25" customHeight="1" x14ac:dyDescent="0.2">
      <c r="A19" s="2" t="s">
        <v>3458</v>
      </c>
      <c r="B19" s="14" t="s">
        <v>682</v>
      </c>
      <c r="C19" s="14" t="s">
        <v>683</v>
      </c>
      <c r="D19" s="14" t="s">
        <v>684</v>
      </c>
      <c r="E19" s="14" t="s">
        <v>685</v>
      </c>
      <c r="F19" s="14"/>
      <c r="G19" s="14"/>
      <c r="H19" s="14"/>
      <c r="I19" s="14"/>
    </row>
    <row r="20" spans="1:9" s="2" customFormat="1" ht="20.25" customHeight="1" thickBot="1" x14ac:dyDescent="0.25">
      <c r="A20" s="22" t="s">
        <v>3459</v>
      </c>
      <c r="B20" s="23" t="s">
        <v>3460</v>
      </c>
      <c r="C20" s="23" t="s">
        <v>3461</v>
      </c>
      <c r="D20" s="23" t="s">
        <v>3462</v>
      </c>
      <c r="E20" s="23" t="s">
        <v>3463</v>
      </c>
      <c r="F20" s="14"/>
      <c r="G20" s="14"/>
      <c r="H20" s="14"/>
      <c r="I20" s="14"/>
    </row>
    <row r="21" spans="1:9" ht="15" customHeight="1" x14ac:dyDescent="0.2">
      <c r="A21" s="119" t="s">
        <v>3464</v>
      </c>
      <c r="B21" s="119"/>
      <c r="C21" s="119"/>
      <c r="D21" s="119"/>
      <c r="E21" s="119"/>
    </row>
    <row r="22" spans="1:9" ht="15" customHeight="1" x14ac:dyDescent="0.2">
      <c r="A22" s="110"/>
      <c r="B22" s="110"/>
      <c r="C22" s="110"/>
      <c r="D22" s="110"/>
      <c r="E22" s="110"/>
    </row>
    <row r="23" spans="1:9" ht="15" customHeight="1" x14ac:dyDescent="0.2">
      <c r="A23" s="109"/>
      <c r="B23" s="109"/>
      <c r="C23" s="109"/>
      <c r="D23" s="109"/>
      <c r="E23" s="109"/>
    </row>
  </sheetData>
  <mergeCells count="3">
    <mergeCell ref="A21:E22"/>
    <mergeCell ref="B3:E3"/>
    <mergeCell ref="A23:E23"/>
  </mergeCells>
  <pageMargins left="0.7" right="0.7" top="0.75" bottom="0.75" header="0.3" footer="0.3"/>
  <ignoredErrors>
    <ignoredError sqref="B6:E20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E18F-1A1F-D444-8924-3FCF498C9AF1}">
  <sheetPr>
    <tabColor rgb="FF9AB4C0"/>
  </sheetPr>
  <dimension ref="A1:I29"/>
  <sheetViews>
    <sheetView workbookViewId="0"/>
  </sheetViews>
  <sheetFormatPr baseColWidth="10" defaultColWidth="9.1640625" defaultRowHeight="15" x14ac:dyDescent="0.2"/>
  <cols>
    <col min="1" max="1" width="23.332031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3465</v>
      </c>
    </row>
    <row r="2" spans="1:9" x14ac:dyDescent="0.2">
      <c r="A2" s="6" t="s">
        <v>215</v>
      </c>
    </row>
    <row r="3" spans="1:9" x14ac:dyDescent="0.2">
      <c r="A3" s="39"/>
      <c r="B3" s="107" t="s">
        <v>3466</v>
      </c>
      <c r="C3" s="107"/>
      <c r="D3" s="107"/>
      <c r="E3" s="107"/>
    </row>
    <row r="4" spans="1:9" ht="80" x14ac:dyDescent="0.2">
      <c r="A4" s="8" t="s">
        <v>3467</v>
      </c>
      <c r="B4" s="41" t="s">
        <v>3468</v>
      </c>
      <c r="C4" s="41" t="s">
        <v>3469</v>
      </c>
      <c r="D4" s="41" t="s">
        <v>3470</v>
      </c>
      <c r="E4" s="41" t="s">
        <v>3471</v>
      </c>
    </row>
    <row r="5" spans="1:9" x14ac:dyDescent="0.2">
      <c r="A5" s="5" t="s">
        <v>3472</v>
      </c>
      <c r="B5" s="5" t="s">
        <v>3473</v>
      </c>
      <c r="C5" s="5" t="s">
        <v>3474</v>
      </c>
      <c r="D5" s="5" t="s">
        <v>3475</v>
      </c>
      <c r="E5" s="5" t="s">
        <v>3476</v>
      </c>
    </row>
    <row r="6" spans="1:9" x14ac:dyDescent="0.2">
      <c r="A6" s="5" t="s">
        <v>3477</v>
      </c>
      <c r="B6" s="7" t="s">
        <v>3478</v>
      </c>
      <c r="C6" s="7" t="s">
        <v>3479</v>
      </c>
      <c r="D6" s="7" t="s">
        <v>3480</v>
      </c>
      <c r="E6" s="7" t="s">
        <v>3481</v>
      </c>
    </row>
    <row r="7" spans="1:9" s="2" customFormat="1" ht="20.25" customHeight="1" x14ac:dyDescent="0.2">
      <c r="A7" s="2" t="s">
        <v>3482</v>
      </c>
      <c r="B7" s="18" t="s">
        <v>3483</v>
      </c>
      <c r="C7" s="18" t="s">
        <v>3484</v>
      </c>
      <c r="D7" s="18" t="s">
        <v>3485</v>
      </c>
      <c r="E7" s="18" t="s">
        <v>3486</v>
      </c>
      <c r="F7" s="14"/>
      <c r="G7" s="14"/>
      <c r="H7" s="14"/>
      <c r="I7" s="14"/>
    </row>
    <row r="8" spans="1:9" x14ac:dyDescent="0.2">
      <c r="A8" s="5" t="s">
        <v>3487</v>
      </c>
      <c r="B8" s="7" t="s">
        <v>3488</v>
      </c>
      <c r="C8" s="7" t="s">
        <v>3489</v>
      </c>
      <c r="D8" s="7" t="s">
        <v>3490</v>
      </c>
      <c r="E8" s="7" t="s">
        <v>3491</v>
      </c>
    </row>
    <row r="9" spans="1:9" s="2" customFormat="1" ht="20.25" customHeight="1" x14ac:dyDescent="0.2">
      <c r="A9" s="2" t="s">
        <v>3492</v>
      </c>
      <c r="B9" s="18" t="s">
        <v>3493</v>
      </c>
      <c r="C9" s="18" t="s">
        <v>3494</v>
      </c>
      <c r="D9" s="18" t="s">
        <v>3495</v>
      </c>
      <c r="E9" s="18" t="s">
        <v>3496</v>
      </c>
      <c r="F9" s="14"/>
      <c r="G9" s="14"/>
      <c r="H9" s="14"/>
      <c r="I9" s="14"/>
    </row>
    <row r="10" spans="1:9" x14ac:dyDescent="0.2">
      <c r="A10" s="5" t="s">
        <v>5618</v>
      </c>
      <c r="B10" s="7" t="s">
        <v>3497</v>
      </c>
      <c r="C10" s="7" t="s">
        <v>3498</v>
      </c>
      <c r="D10" s="7" t="s">
        <v>3499</v>
      </c>
      <c r="E10" s="7" t="s">
        <v>3500</v>
      </c>
    </row>
    <row r="11" spans="1:9" s="2" customFormat="1" ht="20.25" customHeight="1" x14ac:dyDescent="0.2">
      <c r="A11" s="2" t="s">
        <v>3501</v>
      </c>
      <c r="B11" s="18" t="s">
        <v>3502</v>
      </c>
      <c r="C11" s="18" t="s">
        <v>3503</v>
      </c>
      <c r="D11" s="18" t="s">
        <v>3504</v>
      </c>
      <c r="E11" s="18" t="s">
        <v>3505</v>
      </c>
      <c r="F11" s="14"/>
      <c r="G11" s="14"/>
      <c r="H11" s="14"/>
      <c r="I11" s="14"/>
    </row>
    <row r="12" spans="1:9" x14ac:dyDescent="0.2">
      <c r="A12" s="5" t="s">
        <v>5629</v>
      </c>
      <c r="B12" s="7" t="s">
        <v>3506</v>
      </c>
      <c r="C12" s="7" t="s">
        <v>3507</v>
      </c>
      <c r="D12" s="7" t="s">
        <v>3508</v>
      </c>
      <c r="E12" s="7" t="s">
        <v>3509</v>
      </c>
    </row>
    <row r="13" spans="1:9" s="2" customFormat="1" ht="20.25" customHeight="1" x14ac:dyDescent="0.2">
      <c r="A13" s="2" t="s">
        <v>3510</v>
      </c>
      <c r="B13" s="18" t="s">
        <v>3511</v>
      </c>
      <c r="C13" s="18" t="s">
        <v>3512</v>
      </c>
      <c r="D13" s="18" t="s">
        <v>3513</v>
      </c>
      <c r="E13" s="18" t="s">
        <v>3514</v>
      </c>
      <c r="F13" s="14"/>
      <c r="G13" s="14"/>
      <c r="H13" s="14"/>
      <c r="I13" s="14"/>
    </row>
    <row r="14" spans="1:9" x14ac:dyDescent="0.2">
      <c r="A14" s="5" t="s">
        <v>5630</v>
      </c>
      <c r="B14" s="7" t="s">
        <v>3515</v>
      </c>
      <c r="C14" s="7" t="s">
        <v>3516</v>
      </c>
      <c r="D14" s="7" t="s">
        <v>3517</v>
      </c>
      <c r="E14" s="7" t="s">
        <v>3518</v>
      </c>
    </row>
    <row r="15" spans="1:9" s="2" customFormat="1" ht="20.25" customHeight="1" x14ac:dyDescent="0.2">
      <c r="A15" s="2" t="s">
        <v>3519</v>
      </c>
      <c r="B15" s="18" t="s">
        <v>3520</v>
      </c>
      <c r="C15" s="18" t="s">
        <v>3521</v>
      </c>
      <c r="D15" s="18" t="s">
        <v>3522</v>
      </c>
      <c r="E15" s="18" t="s">
        <v>3523</v>
      </c>
      <c r="F15" s="14"/>
      <c r="G15" s="14"/>
      <c r="H15" s="14"/>
      <c r="I15" s="14"/>
    </row>
    <row r="16" spans="1:9" x14ac:dyDescent="0.2">
      <c r="A16" s="5" t="s">
        <v>5606</v>
      </c>
      <c r="B16" s="7" t="s">
        <v>3524</v>
      </c>
      <c r="C16" s="7" t="s">
        <v>3525</v>
      </c>
      <c r="D16" s="7" t="s">
        <v>3526</v>
      </c>
      <c r="E16" s="7" t="s">
        <v>3527</v>
      </c>
    </row>
    <row r="17" spans="1:9" s="2" customFormat="1" ht="20.25" customHeight="1" x14ac:dyDescent="0.2">
      <c r="A17" s="2" t="s">
        <v>3528</v>
      </c>
      <c r="B17" s="18" t="s">
        <v>3529</v>
      </c>
      <c r="C17" s="18" t="s">
        <v>3530</v>
      </c>
      <c r="D17" s="18" t="s">
        <v>3531</v>
      </c>
      <c r="E17" s="18" t="s">
        <v>3532</v>
      </c>
      <c r="F17" s="14"/>
      <c r="G17" s="14"/>
      <c r="H17" s="14"/>
      <c r="I17" s="14"/>
    </row>
    <row r="18" spans="1:9" x14ac:dyDescent="0.2">
      <c r="A18" s="5" t="s">
        <v>5616</v>
      </c>
      <c r="B18" s="7" t="s">
        <v>3533</v>
      </c>
      <c r="C18" s="7" t="s">
        <v>3534</v>
      </c>
      <c r="D18" s="7" t="s">
        <v>3535</v>
      </c>
      <c r="E18" s="7" t="s">
        <v>3536</v>
      </c>
    </row>
    <row r="19" spans="1:9" s="2" customFormat="1" ht="20.25" customHeight="1" x14ac:dyDescent="0.2">
      <c r="A19" s="2" t="s">
        <v>3537</v>
      </c>
      <c r="B19" s="18" t="s">
        <v>3538</v>
      </c>
      <c r="C19" s="18" t="s">
        <v>3539</v>
      </c>
      <c r="D19" s="18" t="s">
        <v>3540</v>
      </c>
      <c r="E19" s="18" t="s">
        <v>3541</v>
      </c>
      <c r="F19" s="14"/>
      <c r="G19" s="14"/>
      <c r="H19" s="14"/>
      <c r="I19" s="14"/>
    </row>
    <row r="20" spans="1:9" x14ac:dyDescent="0.2">
      <c r="A20" s="5" t="s">
        <v>5617</v>
      </c>
      <c r="B20" s="7" t="s">
        <v>3542</v>
      </c>
      <c r="C20" s="7" t="s">
        <v>3543</v>
      </c>
      <c r="D20" s="7" t="s">
        <v>3544</v>
      </c>
      <c r="E20" s="7" t="s">
        <v>3545</v>
      </c>
    </row>
    <row r="21" spans="1:9" s="2" customFormat="1" ht="20.25" customHeight="1" x14ac:dyDescent="0.2">
      <c r="A21" s="2" t="s">
        <v>3546</v>
      </c>
      <c r="B21" s="18" t="s">
        <v>3547</v>
      </c>
      <c r="C21" s="18" t="s">
        <v>3548</v>
      </c>
      <c r="D21" s="18" t="s">
        <v>3549</v>
      </c>
      <c r="E21" s="18" t="s">
        <v>3550</v>
      </c>
      <c r="F21" s="14"/>
      <c r="G21" s="14"/>
      <c r="H21" s="14"/>
      <c r="I21" s="14"/>
    </row>
    <row r="22" spans="1:9" x14ac:dyDescent="0.2">
      <c r="A22" s="5" t="s">
        <v>3551</v>
      </c>
      <c r="B22" s="7" t="s">
        <v>3552</v>
      </c>
      <c r="C22" s="7" t="s">
        <v>3553</v>
      </c>
      <c r="D22" s="7" t="s">
        <v>3554</v>
      </c>
      <c r="E22" s="7" t="s">
        <v>89</v>
      </c>
    </row>
    <row r="23" spans="1:9" x14ac:dyDescent="0.2">
      <c r="A23" s="5" t="s">
        <v>3555</v>
      </c>
      <c r="B23" s="47" t="s">
        <v>3556</v>
      </c>
      <c r="C23" s="47" t="s">
        <v>3557</v>
      </c>
      <c r="D23" s="47" t="s">
        <v>3558</v>
      </c>
      <c r="E23" s="47" t="s">
        <v>3559</v>
      </c>
    </row>
    <row r="24" spans="1:9" x14ac:dyDescent="0.2">
      <c r="A24" s="8" t="s">
        <v>3560</v>
      </c>
      <c r="B24" s="72" t="s">
        <v>3561</v>
      </c>
      <c r="C24" s="72" t="s">
        <v>3562</v>
      </c>
      <c r="D24" s="72" t="s">
        <v>3563</v>
      </c>
      <c r="E24" s="72" t="s">
        <v>3564</v>
      </c>
    </row>
    <row r="25" spans="1:9" s="2" customFormat="1" ht="20.25" customHeight="1" x14ac:dyDescent="0.2">
      <c r="A25" s="2" t="s">
        <v>3565</v>
      </c>
      <c r="B25" s="14" t="s">
        <v>3566</v>
      </c>
      <c r="C25" s="14" t="s">
        <v>527</v>
      </c>
      <c r="D25" s="14" t="s">
        <v>686</v>
      </c>
      <c r="E25" s="14" t="s">
        <v>616</v>
      </c>
      <c r="F25" s="14"/>
      <c r="G25" s="14"/>
      <c r="H25" s="14"/>
      <c r="I25" s="14"/>
    </row>
    <row r="26" spans="1:9" s="2" customFormat="1" ht="20.25" customHeight="1" thickBot="1" x14ac:dyDescent="0.25">
      <c r="A26" s="22" t="s">
        <v>3567</v>
      </c>
      <c r="B26" s="23" t="s">
        <v>3568</v>
      </c>
      <c r="C26" s="23" t="s">
        <v>530</v>
      </c>
      <c r="D26" s="23" t="s">
        <v>3569</v>
      </c>
      <c r="E26" s="23" t="s">
        <v>3570</v>
      </c>
      <c r="F26" s="14"/>
      <c r="G26" s="14"/>
      <c r="H26" s="14"/>
      <c r="I26" s="14"/>
    </row>
    <row r="27" spans="1:9" ht="15" customHeight="1" x14ac:dyDescent="0.2">
      <c r="A27" s="119" t="s">
        <v>3571</v>
      </c>
      <c r="B27" s="119"/>
      <c r="C27" s="119"/>
      <c r="D27" s="119"/>
      <c r="E27" s="119"/>
    </row>
    <row r="28" spans="1:9" x14ac:dyDescent="0.2">
      <c r="A28" s="110"/>
      <c r="B28" s="110"/>
      <c r="C28" s="110"/>
      <c r="D28" s="110"/>
      <c r="E28" s="110"/>
    </row>
    <row r="29" spans="1:9" ht="15" customHeight="1" x14ac:dyDescent="0.2">
      <c r="A29" s="109"/>
      <c r="B29" s="109"/>
      <c r="C29" s="109"/>
      <c r="D29" s="109"/>
      <c r="E29" s="109"/>
    </row>
  </sheetData>
  <mergeCells count="3">
    <mergeCell ref="A27:E28"/>
    <mergeCell ref="B3:E3"/>
    <mergeCell ref="A29:E29"/>
  </mergeCells>
  <pageMargins left="0.7" right="0.7" top="0.75" bottom="0.75" header="0.3" footer="0.3"/>
  <ignoredErrors>
    <ignoredError sqref="B6:E2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D4F5-0228-DF49-8BC3-262144A54E11}">
  <sheetPr>
    <tabColor rgb="FFD8B828"/>
  </sheetPr>
  <dimension ref="A1:G18"/>
  <sheetViews>
    <sheetView workbookViewId="0"/>
  </sheetViews>
  <sheetFormatPr baseColWidth="10" defaultColWidth="9.1640625" defaultRowHeight="15" x14ac:dyDescent="0.2"/>
  <cols>
    <col min="1" max="1" width="14.5" style="5" customWidth="1"/>
    <col min="2" max="4" width="16.33203125" style="5" customWidth="1"/>
    <col min="5" max="16384" width="9.1640625" style="5"/>
  </cols>
  <sheetData>
    <row r="1" spans="1:7" ht="16" x14ac:dyDescent="0.2">
      <c r="A1" s="4" t="s">
        <v>3572</v>
      </c>
    </row>
    <row r="2" spans="1:7" x14ac:dyDescent="0.2">
      <c r="A2" s="6" t="s">
        <v>3573</v>
      </c>
    </row>
    <row r="3" spans="1:7" x14ac:dyDescent="0.2">
      <c r="A3" s="39"/>
      <c r="B3" s="107" t="s">
        <v>724</v>
      </c>
      <c r="C3" s="107"/>
    </row>
    <row r="4" spans="1:7" ht="80" x14ac:dyDescent="0.2">
      <c r="A4" s="8" t="s">
        <v>3574</v>
      </c>
      <c r="B4" s="41" t="s">
        <v>758</v>
      </c>
      <c r="C4" s="41" t="s">
        <v>759</v>
      </c>
    </row>
    <row r="5" spans="1:7" x14ac:dyDescent="0.2">
      <c r="A5" s="5" t="s">
        <v>3575</v>
      </c>
      <c r="B5" s="7" t="s">
        <v>3576</v>
      </c>
      <c r="C5" s="7" t="s">
        <v>3577</v>
      </c>
    </row>
    <row r="6" spans="1:7" x14ac:dyDescent="0.2">
      <c r="A6" s="5" t="s">
        <v>5618</v>
      </c>
      <c r="B6" s="7" t="s">
        <v>3578</v>
      </c>
      <c r="C6" s="7" t="s">
        <v>3579</v>
      </c>
    </row>
    <row r="7" spans="1:7" s="2" customFormat="1" ht="20.25" customHeight="1" x14ac:dyDescent="0.2">
      <c r="A7" s="2" t="s">
        <v>3580</v>
      </c>
      <c r="B7" s="18" t="s">
        <v>3581</v>
      </c>
      <c r="C7" s="18" t="s">
        <v>3582</v>
      </c>
      <c r="D7" s="14"/>
      <c r="E7" s="14"/>
      <c r="F7" s="14"/>
      <c r="G7" s="14"/>
    </row>
    <row r="8" spans="1:7" x14ac:dyDescent="0.2">
      <c r="A8" s="5" t="s">
        <v>5606</v>
      </c>
      <c r="B8" s="7" t="s">
        <v>3583</v>
      </c>
      <c r="C8" s="7" t="s">
        <v>3584</v>
      </c>
    </row>
    <row r="9" spans="1:7" s="2" customFormat="1" ht="20.25" customHeight="1" x14ac:dyDescent="0.2">
      <c r="A9" s="2" t="s">
        <v>3585</v>
      </c>
      <c r="B9" s="18" t="s">
        <v>3586</v>
      </c>
      <c r="C9" s="18" t="s">
        <v>3587</v>
      </c>
      <c r="D9" s="14"/>
      <c r="E9" s="14"/>
      <c r="F9" s="14"/>
      <c r="G9" s="14"/>
    </row>
    <row r="10" spans="1:7" x14ac:dyDescent="0.2">
      <c r="A10" s="5" t="s">
        <v>3588</v>
      </c>
      <c r="B10" s="7" t="s">
        <v>3589</v>
      </c>
      <c r="C10" s="7" t="s">
        <v>3590</v>
      </c>
    </row>
    <row r="11" spans="1:7" x14ac:dyDescent="0.2">
      <c r="A11" s="5" t="s">
        <v>3591</v>
      </c>
      <c r="B11" s="47" t="s">
        <v>3592</v>
      </c>
      <c r="C11" s="47" t="s">
        <v>3593</v>
      </c>
    </row>
    <row r="12" spans="1:7" x14ac:dyDescent="0.2">
      <c r="A12" s="8" t="s">
        <v>3594</v>
      </c>
      <c r="B12" s="37" t="s">
        <v>3595</v>
      </c>
      <c r="C12" s="37" t="s">
        <v>3596</v>
      </c>
    </row>
    <row r="13" spans="1:7" s="2" customFormat="1" ht="20.25" customHeight="1" x14ac:dyDescent="0.2">
      <c r="A13" s="2" t="s">
        <v>3597</v>
      </c>
      <c r="B13" s="69" t="s">
        <v>592</v>
      </c>
      <c r="C13" s="69" t="s">
        <v>3598</v>
      </c>
      <c r="D13" s="14"/>
      <c r="E13" s="14"/>
      <c r="F13" s="14"/>
      <c r="G13" s="14"/>
    </row>
    <row r="14" spans="1:7" s="2" customFormat="1" ht="20.25" customHeight="1" thickBot="1" x14ac:dyDescent="0.25">
      <c r="A14" s="70" t="s">
        <v>3599</v>
      </c>
      <c r="B14" s="71" t="s">
        <v>512</v>
      </c>
      <c r="C14" s="71" t="s">
        <v>3600</v>
      </c>
      <c r="D14" s="14"/>
      <c r="E14" s="14"/>
      <c r="F14" s="14"/>
      <c r="G14" s="14"/>
    </row>
    <row r="15" spans="1:7" ht="15" customHeight="1" x14ac:dyDescent="0.2">
      <c r="A15" s="117" t="s">
        <v>3601</v>
      </c>
      <c r="B15" s="117"/>
      <c r="C15" s="117"/>
    </row>
    <row r="16" spans="1:7" ht="15" customHeight="1" x14ac:dyDescent="0.2">
      <c r="A16" s="109"/>
      <c r="B16" s="109"/>
      <c r="C16" s="109"/>
    </row>
    <row r="17" spans="1:3" x14ac:dyDescent="0.2">
      <c r="A17" s="109"/>
      <c r="B17" s="109"/>
      <c r="C17" s="109"/>
    </row>
    <row r="18" spans="1:3" x14ac:dyDescent="0.2">
      <c r="A18" s="109"/>
      <c r="B18" s="109"/>
      <c r="C18" s="109"/>
    </row>
  </sheetData>
  <mergeCells count="2">
    <mergeCell ref="B3:C3"/>
    <mergeCell ref="A15:C18"/>
  </mergeCells>
  <pageMargins left="0.7" right="0.7" top="0.75" bottom="0.75" header="0.3" footer="0.3"/>
  <ignoredErrors>
    <ignoredError sqref="B6:C14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7F06-65F8-E64A-A069-FB1EDE604E2A}">
  <sheetPr>
    <tabColor rgb="FFD8B828"/>
  </sheetPr>
  <dimension ref="A1:G26"/>
  <sheetViews>
    <sheetView workbookViewId="0"/>
  </sheetViews>
  <sheetFormatPr baseColWidth="10" defaultColWidth="9.1640625" defaultRowHeight="15" x14ac:dyDescent="0.2"/>
  <cols>
    <col min="1" max="1" width="20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3602</v>
      </c>
    </row>
    <row r="2" spans="1:7" x14ac:dyDescent="0.2">
      <c r="A2" s="6" t="s">
        <v>3603</v>
      </c>
    </row>
    <row r="3" spans="1:7" ht="15" customHeight="1" x14ac:dyDescent="0.2">
      <c r="A3" s="39"/>
      <c r="B3" s="107" t="s">
        <v>3604</v>
      </c>
      <c r="C3" s="107"/>
    </row>
    <row r="4" spans="1:7" ht="80" x14ac:dyDescent="0.2">
      <c r="A4" s="8" t="s">
        <v>3605</v>
      </c>
      <c r="B4" s="41" t="s">
        <v>3606</v>
      </c>
      <c r="C4" s="41" t="s">
        <v>3607</v>
      </c>
    </row>
    <row r="5" spans="1:7" x14ac:dyDescent="0.2">
      <c r="A5" s="5" t="s">
        <v>3608</v>
      </c>
      <c r="B5" s="5" t="s">
        <v>3609</v>
      </c>
      <c r="C5" s="5" t="s">
        <v>3610</v>
      </c>
    </row>
    <row r="6" spans="1:7" x14ac:dyDescent="0.2">
      <c r="A6" s="5" t="s">
        <v>3611</v>
      </c>
      <c r="B6" s="7" t="s">
        <v>3612</v>
      </c>
      <c r="C6" s="7" t="s">
        <v>3613</v>
      </c>
    </row>
    <row r="7" spans="1:7" s="2" customFormat="1" ht="20.25" customHeight="1" x14ac:dyDescent="0.2">
      <c r="A7" s="2" t="s">
        <v>3614</v>
      </c>
      <c r="B7" s="18" t="s">
        <v>3615</v>
      </c>
      <c r="C7" s="18" t="s">
        <v>3616</v>
      </c>
      <c r="D7" s="14"/>
      <c r="E7" s="14"/>
      <c r="F7" s="14"/>
      <c r="G7" s="14"/>
    </row>
    <row r="8" spans="1:7" x14ac:dyDescent="0.2">
      <c r="A8" s="5" t="s">
        <v>5618</v>
      </c>
      <c r="B8" s="7" t="s">
        <v>3617</v>
      </c>
      <c r="C8" s="7" t="s">
        <v>3618</v>
      </c>
    </row>
    <row r="9" spans="1:7" s="2" customFormat="1" ht="20.25" customHeight="1" x14ac:dyDescent="0.2">
      <c r="A9" s="2" t="s">
        <v>3619</v>
      </c>
      <c r="B9" s="18" t="s">
        <v>3620</v>
      </c>
      <c r="C9" s="18" t="s">
        <v>3621</v>
      </c>
      <c r="D9" s="14"/>
      <c r="E9" s="14"/>
      <c r="F9" s="14"/>
      <c r="G9" s="14"/>
    </row>
    <row r="10" spans="1:7" x14ac:dyDescent="0.2">
      <c r="A10" s="5" t="s">
        <v>5619</v>
      </c>
      <c r="B10" s="7" t="s">
        <v>3622</v>
      </c>
      <c r="C10" s="7" t="s">
        <v>3623</v>
      </c>
    </row>
    <row r="11" spans="1:7" s="2" customFormat="1" ht="20.25" customHeight="1" x14ac:dyDescent="0.2">
      <c r="A11" s="2" t="s">
        <v>3624</v>
      </c>
      <c r="B11" s="18" t="s">
        <v>3625</v>
      </c>
      <c r="C11" s="18" t="s">
        <v>3626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3627</v>
      </c>
      <c r="C12" s="7" t="s">
        <v>3628</v>
      </c>
    </row>
    <row r="13" spans="1:7" s="2" customFormat="1" ht="20.25" customHeight="1" x14ac:dyDescent="0.2">
      <c r="A13" s="2" t="s">
        <v>3629</v>
      </c>
      <c r="B13" s="18" t="s">
        <v>3630</v>
      </c>
      <c r="C13" s="18" t="s">
        <v>3631</v>
      </c>
      <c r="D13" s="14"/>
      <c r="E13" s="14"/>
      <c r="F13" s="14"/>
      <c r="G13" s="14"/>
    </row>
    <row r="14" spans="1:7" x14ac:dyDescent="0.2">
      <c r="A14" s="5" t="s">
        <v>5607</v>
      </c>
      <c r="B14" s="7" t="s">
        <v>3632</v>
      </c>
      <c r="C14" s="7" t="s">
        <v>3633</v>
      </c>
    </row>
    <row r="15" spans="1:7" s="2" customFormat="1" ht="20.25" customHeight="1" x14ac:dyDescent="0.2">
      <c r="A15" s="2" t="s">
        <v>3634</v>
      </c>
      <c r="B15" s="18" t="s">
        <v>3635</v>
      </c>
      <c r="C15" s="18" t="s">
        <v>3636</v>
      </c>
      <c r="D15" s="14"/>
      <c r="E15" s="14"/>
      <c r="F15" s="14"/>
      <c r="G15" s="14"/>
    </row>
    <row r="16" spans="1:7" x14ac:dyDescent="0.2">
      <c r="A16" s="5" t="s">
        <v>3637</v>
      </c>
      <c r="B16" s="7" t="s">
        <v>3638</v>
      </c>
      <c r="C16" s="7" t="s">
        <v>543</v>
      </c>
    </row>
    <row r="17" spans="1:7" x14ac:dyDescent="0.2">
      <c r="A17" s="5" t="s">
        <v>3639</v>
      </c>
      <c r="B17" s="47" t="s">
        <v>3640</v>
      </c>
      <c r="C17" s="47" t="s">
        <v>3641</v>
      </c>
    </row>
    <row r="18" spans="1:7" x14ac:dyDescent="0.2">
      <c r="A18" s="8" t="s">
        <v>3642</v>
      </c>
      <c r="B18" s="8" t="s">
        <v>3643</v>
      </c>
      <c r="C18" s="8" t="s">
        <v>3644</v>
      </c>
    </row>
    <row r="19" spans="1:7" s="2" customFormat="1" ht="20.25" customHeight="1" x14ac:dyDescent="0.2">
      <c r="A19" s="2" t="s">
        <v>3645</v>
      </c>
      <c r="B19" s="14" t="s">
        <v>687</v>
      </c>
      <c r="C19" s="14" t="s">
        <v>688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3646</v>
      </c>
      <c r="B20" s="23" t="s">
        <v>3647</v>
      </c>
      <c r="C20" s="23" t="s">
        <v>3648</v>
      </c>
      <c r="D20" s="14"/>
      <c r="E20" s="14"/>
      <c r="F20" s="14"/>
      <c r="G20" s="14"/>
    </row>
    <row r="21" spans="1:7" ht="15" customHeight="1" x14ac:dyDescent="0.2">
      <c r="A21" s="117" t="s">
        <v>3649</v>
      </c>
      <c r="B21" s="117"/>
      <c r="C21" s="117"/>
    </row>
    <row r="22" spans="1:7" ht="15" customHeight="1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  <row r="24" spans="1:7" x14ac:dyDescent="0.2">
      <c r="A24" s="109"/>
      <c r="B24" s="109"/>
      <c r="C24" s="109"/>
    </row>
    <row r="25" spans="1:7" x14ac:dyDescent="0.2">
      <c r="A25" s="109"/>
      <c r="B25" s="109"/>
      <c r="C25" s="109"/>
    </row>
    <row r="26" spans="1:7" x14ac:dyDescent="0.2">
      <c r="A26" s="109"/>
      <c r="B26" s="109"/>
      <c r="C26" s="109"/>
    </row>
  </sheetData>
  <mergeCells count="3">
    <mergeCell ref="B3:C3"/>
    <mergeCell ref="A21:C24"/>
    <mergeCell ref="A25:C26"/>
  </mergeCells>
  <pageMargins left="0.7" right="0.7" top="0.75" bottom="0.75" header="0.3" footer="0.3"/>
  <ignoredErrors>
    <ignoredError sqref="B6:C20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C195-1760-1F41-914F-35333FE39E1E}">
  <sheetPr>
    <tabColor rgb="FFD8B828"/>
  </sheetPr>
  <dimension ref="A1:G37"/>
  <sheetViews>
    <sheetView zoomScaleNormal="71" workbookViewId="0"/>
  </sheetViews>
  <sheetFormatPr baseColWidth="10" defaultColWidth="18.83203125" defaultRowHeight="15" x14ac:dyDescent="0.2"/>
  <cols>
    <col min="1" max="1" width="23.5" style="5" customWidth="1"/>
    <col min="2" max="3" width="16.33203125" style="5" customWidth="1"/>
    <col min="4" max="16384" width="18.83203125" style="5"/>
  </cols>
  <sheetData>
    <row r="1" spans="1:7" ht="16" x14ac:dyDescent="0.2">
      <c r="A1" s="4" t="s">
        <v>3650</v>
      </c>
    </row>
    <row r="2" spans="1:7" x14ac:dyDescent="0.2">
      <c r="A2" s="6" t="s">
        <v>3651</v>
      </c>
    </row>
    <row r="3" spans="1:7" x14ac:dyDescent="0.2">
      <c r="A3" s="39"/>
      <c r="B3" s="107" t="s">
        <v>3652</v>
      </c>
      <c r="C3" s="107"/>
    </row>
    <row r="4" spans="1:7" ht="80" x14ac:dyDescent="0.2">
      <c r="A4" s="8" t="s">
        <v>3653</v>
      </c>
      <c r="B4" s="41" t="s">
        <v>3654</v>
      </c>
      <c r="C4" s="41" t="s">
        <v>3655</v>
      </c>
    </row>
    <row r="5" spans="1:7" x14ac:dyDescent="0.2">
      <c r="A5" s="5" t="s">
        <v>3656</v>
      </c>
      <c r="B5" s="5" t="s">
        <v>3657</v>
      </c>
      <c r="C5" s="5" t="s">
        <v>3658</v>
      </c>
    </row>
    <row r="6" spans="1:7" x14ac:dyDescent="0.2">
      <c r="A6" s="5" t="s">
        <v>3659</v>
      </c>
      <c r="B6" s="7" t="s">
        <v>3660</v>
      </c>
      <c r="C6" s="7" t="s">
        <v>689</v>
      </c>
    </row>
    <row r="7" spans="1:7" s="2" customFormat="1" ht="20.25" customHeight="1" x14ac:dyDescent="0.2">
      <c r="A7" s="2" t="s">
        <v>3661</v>
      </c>
      <c r="B7" s="18" t="s">
        <v>3662</v>
      </c>
      <c r="C7" s="18" t="s">
        <v>3663</v>
      </c>
      <c r="D7" s="14"/>
      <c r="E7" s="14"/>
      <c r="F7" s="14"/>
      <c r="G7" s="14"/>
    </row>
    <row r="8" spans="1:7" x14ac:dyDescent="0.2">
      <c r="A8" s="5" t="s">
        <v>3664</v>
      </c>
      <c r="B8" s="7" t="s">
        <v>3665</v>
      </c>
      <c r="C8" s="7" t="s">
        <v>181</v>
      </c>
    </row>
    <row r="9" spans="1:7" s="2" customFormat="1" ht="20.25" customHeight="1" x14ac:dyDescent="0.2">
      <c r="A9" s="2" t="s">
        <v>3666</v>
      </c>
      <c r="B9" s="18" t="s">
        <v>3667</v>
      </c>
      <c r="C9" s="18" t="s">
        <v>3668</v>
      </c>
      <c r="D9" s="14"/>
      <c r="E9" s="14"/>
      <c r="F9" s="14"/>
      <c r="G9" s="14"/>
    </row>
    <row r="10" spans="1:7" x14ac:dyDescent="0.2">
      <c r="A10" s="5" t="s">
        <v>3669</v>
      </c>
      <c r="B10" s="7" t="s">
        <v>3670</v>
      </c>
      <c r="C10" s="7" t="s">
        <v>3671</v>
      </c>
    </row>
    <row r="11" spans="1:7" s="2" customFormat="1" ht="20.25" customHeight="1" x14ac:dyDescent="0.2">
      <c r="A11" s="2" t="s">
        <v>3672</v>
      </c>
      <c r="B11" s="18" t="s">
        <v>3673</v>
      </c>
      <c r="C11" s="18" t="s">
        <v>3674</v>
      </c>
      <c r="D11" s="14"/>
      <c r="E11" s="14"/>
      <c r="F11" s="14"/>
      <c r="G11" s="14"/>
    </row>
    <row r="12" spans="1:7" x14ac:dyDescent="0.2">
      <c r="A12" s="5" t="s">
        <v>5618</v>
      </c>
      <c r="B12" s="7" t="s">
        <v>3675</v>
      </c>
      <c r="C12" s="7" t="s">
        <v>3676</v>
      </c>
    </row>
    <row r="13" spans="1:7" s="2" customFormat="1" ht="20.25" customHeight="1" x14ac:dyDescent="0.2">
      <c r="A13" s="2" t="s">
        <v>3677</v>
      </c>
      <c r="B13" s="18" t="s">
        <v>3678</v>
      </c>
      <c r="C13" s="18" t="s">
        <v>3679</v>
      </c>
      <c r="D13" s="14"/>
      <c r="E13" s="14"/>
      <c r="F13" s="14"/>
      <c r="G13" s="14"/>
    </row>
    <row r="14" spans="1:7" x14ac:dyDescent="0.2">
      <c r="A14" s="5" t="s">
        <v>5620</v>
      </c>
      <c r="B14" s="7" t="s">
        <v>3680</v>
      </c>
      <c r="C14" s="7" t="s">
        <v>282</v>
      </c>
    </row>
    <row r="15" spans="1:7" s="2" customFormat="1" ht="20.25" customHeight="1" x14ac:dyDescent="0.2">
      <c r="A15" s="2" t="s">
        <v>3681</v>
      </c>
      <c r="B15" s="18" t="s">
        <v>172</v>
      </c>
      <c r="C15" s="18" t="s">
        <v>3682</v>
      </c>
      <c r="D15" s="14"/>
      <c r="E15" s="14"/>
      <c r="F15" s="14"/>
      <c r="G15" s="14"/>
    </row>
    <row r="16" spans="1:7" x14ac:dyDescent="0.2">
      <c r="A16" s="5" t="s">
        <v>5621</v>
      </c>
      <c r="B16" s="7" t="s">
        <v>3683</v>
      </c>
      <c r="C16" s="7" t="s">
        <v>3684</v>
      </c>
    </row>
    <row r="17" spans="1:7" s="2" customFormat="1" ht="20.25" customHeight="1" x14ac:dyDescent="0.2">
      <c r="A17" s="2" t="s">
        <v>3685</v>
      </c>
      <c r="B17" s="18" t="s">
        <v>3686</v>
      </c>
      <c r="C17" s="18" t="s">
        <v>3687</v>
      </c>
      <c r="D17" s="14"/>
      <c r="E17" s="14"/>
      <c r="F17" s="14"/>
      <c r="G17" s="14"/>
    </row>
    <row r="18" spans="1:7" x14ac:dyDescent="0.2">
      <c r="A18" s="5" t="s">
        <v>5622</v>
      </c>
      <c r="B18" s="7" t="s">
        <v>3688</v>
      </c>
      <c r="C18" s="7" t="s">
        <v>3689</v>
      </c>
    </row>
    <row r="19" spans="1:7" s="2" customFormat="1" ht="20.25" customHeight="1" x14ac:dyDescent="0.2">
      <c r="A19" s="2" t="s">
        <v>3690</v>
      </c>
      <c r="B19" s="18" t="s">
        <v>3691</v>
      </c>
      <c r="C19" s="18" t="s">
        <v>3692</v>
      </c>
      <c r="D19" s="14"/>
      <c r="E19" s="14"/>
      <c r="F19" s="14"/>
      <c r="G19" s="14"/>
    </row>
    <row r="20" spans="1:7" x14ac:dyDescent="0.2">
      <c r="A20" s="5" t="s">
        <v>5606</v>
      </c>
      <c r="B20" s="7" t="s">
        <v>218</v>
      </c>
      <c r="C20" s="7" t="s">
        <v>3693</v>
      </c>
    </row>
    <row r="21" spans="1:7" s="2" customFormat="1" ht="20.25" customHeight="1" x14ac:dyDescent="0.2">
      <c r="A21" s="2" t="s">
        <v>3694</v>
      </c>
      <c r="B21" s="18" t="s">
        <v>3695</v>
      </c>
      <c r="C21" s="18" t="s">
        <v>3696</v>
      </c>
      <c r="D21" s="14"/>
      <c r="E21" s="14"/>
      <c r="F21" s="14"/>
      <c r="G21" s="14"/>
    </row>
    <row r="22" spans="1:7" x14ac:dyDescent="0.2">
      <c r="A22" s="5" t="s">
        <v>5608</v>
      </c>
      <c r="B22" s="7" t="s">
        <v>3697</v>
      </c>
      <c r="C22" s="7" t="s">
        <v>281</v>
      </c>
    </row>
    <row r="23" spans="1:7" s="2" customFormat="1" ht="20.25" customHeight="1" x14ac:dyDescent="0.2">
      <c r="A23" s="2" t="s">
        <v>3698</v>
      </c>
      <c r="B23" s="18" t="s">
        <v>3699</v>
      </c>
      <c r="C23" s="18" t="s">
        <v>3700</v>
      </c>
      <c r="D23" s="14"/>
      <c r="E23" s="14"/>
      <c r="F23" s="14"/>
      <c r="G23" s="14"/>
    </row>
    <row r="24" spans="1:7" x14ac:dyDescent="0.2">
      <c r="A24" s="5" t="s">
        <v>5609</v>
      </c>
      <c r="B24" s="7" t="s">
        <v>3701</v>
      </c>
      <c r="C24" s="7" t="s">
        <v>3702</v>
      </c>
    </row>
    <row r="25" spans="1:7" s="2" customFormat="1" ht="20.25" customHeight="1" x14ac:dyDescent="0.2">
      <c r="A25" s="2" t="s">
        <v>3703</v>
      </c>
      <c r="B25" s="18" t="s">
        <v>3704</v>
      </c>
      <c r="C25" s="18" t="s">
        <v>3705</v>
      </c>
      <c r="D25" s="14"/>
      <c r="E25" s="14"/>
      <c r="F25" s="14"/>
      <c r="G25" s="14"/>
    </row>
    <row r="26" spans="1:7" x14ac:dyDescent="0.2">
      <c r="A26" s="5" t="s">
        <v>5610</v>
      </c>
      <c r="B26" s="7" t="s">
        <v>3706</v>
      </c>
      <c r="C26" s="7" t="s">
        <v>3707</v>
      </c>
    </row>
    <row r="27" spans="1:7" s="2" customFormat="1" ht="20.25" customHeight="1" x14ac:dyDescent="0.2">
      <c r="A27" s="2" t="s">
        <v>3708</v>
      </c>
      <c r="B27" s="18" t="s">
        <v>3709</v>
      </c>
      <c r="C27" s="18" t="s">
        <v>3710</v>
      </c>
      <c r="D27" s="14"/>
      <c r="E27" s="14"/>
      <c r="F27" s="14"/>
      <c r="G27" s="14"/>
    </row>
    <row r="28" spans="1:7" x14ac:dyDescent="0.2">
      <c r="A28" s="5" t="s">
        <v>3711</v>
      </c>
      <c r="B28" s="7" t="s">
        <v>690</v>
      </c>
      <c r="C28" s="7" t="s">
        <v>3712</v>
      </c>
    </row>
    <row r="29" spans="1:7" x14ac:dyDescent="0.2">
      <c r="A29" s="5" t="s">
        <v>3713</v>
      </c>
      <c r="B29" s="47" t="s">
        <v>3714</v>
      </c>
      <c r="C29" s="47" t="s">
        <v>3715</v>
      </c>
    </row>
    <row r="30" spans="1:7" x14ac:dyDescent="0.2">
      <c r="A30" s="8" t="s">
        <v>3716</v>
      </c>
      <c r="B30" s="8" t="s">
        <v>3717</v>
      </c>
      <c r="C30" s="8" t="s">
        <v>3718</v>
      </c>
    </row>
    <row r="31" spans="1:7" s="2" customFormat="1" ht="20.25" customHeight="1" x14ac:dyDescent="0.2">
      <c r="A31" s="2" t="s">
        <v>3719</v>
      </c>
      <c r="B31" s="14" t="s">
        <v>3720</v>
      </c>
      <c r="C31" s="14" t="s">
        <v>3721</v>
      </c>
      <c r="D31" s="14"/>
      <c r="E31" s="14"/>
      <c r="F31" s="14"/>
      <c r="G31" s="14"/>
    </row>
    <row r="32" spans="1:7" s="2" customFormat="1" ht="20.25" customHeight="1" thickBot="1" x14ac:dyDescent="0.25">
      <c r="A32" s="22" t="s">
        <v>3722</v>
      </c>
      <c r="B32" s="23" t="s">
        <v>528</v>
      </c>
      <c r="C32" s="23" t="s">
        <v>510</v>
      </c>
      <c r="D32" s="14"/>
      <c r="E32" s="14"/>
      <c r="F32" s="14"/>
      <c r="G32" s="14"/>
    </row>
    <row r="33" spans="1:3" ht="15" customHeight="1" x14ac:dyDescent="0.2">
      <c r="A33" s="117" t="s">
        <v>3723</v>
      </c>
      <c r="B33" s="117"/>
      <c r="C33" s="117"/>
    </row>
    <row r="34" spans="1:3" x14ac:dyDescent="0.2">
      <c r="A34" s="109"/>
      <c r="B34" s="109"/>
      <c r="C34" s="109"/>
    </row>
    <row r="35" spans="1:3" ht="15" customHeight="1" x14ac:dyDescent="0.2">
      <c r="A35" s="109"/>
      <c r="B35" s="109"/>
      <c r="C35" s="109"/>
    </row>
    <row r="36" spans="1:3" x14ac:dyDescent="0.2">
      <c r="A36" s="109"/>
      <c r="B36" s="109"/>
      <c r="C36" s="109"/>
    </row>
    <row r="37" spans="1:3" x14ac:dyDescent="0.2">
      <c r="A37" s="109"/>
      <c r="B37" s="109"/>
      <c r="C37" s="109"/>
    </row>
  </sheetData>
  <mergeCells count="3">
    <mergeCell ref="B3:C3"/>
    <mergeCell ref="A33:C35"/>
    <mergeCell ref="A36:C37"/>
  </mergeCells>
  <pageMargins left="0.7" right="0.7" top="0.75" bottom="0.75" header="0.3" footer="0.3"/>
  <ignoredErrors>
    <ignoredError sqref="B6:C32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698F-0A08-7541-8FF2-363D94C36837}">
  <sheetPr>
    <tabColor rgb="FFD8B828"/>
  </sheetPr>
  <dimension ref="A1:G25"/>
  <sheetViews>
    <sheetView workbookViewId="0"/>
  </sheetViews>
  <sheetFormatPr baseColWidth="10" defaultColWidth="9.1640625" defaultRowHeight="15" x14ac:dyDescent="0.2"/>
  <cols>
    <col min="1" max="1" width="29.8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3724</v>
      </c>
    </row>
    <row r="2" spans="1:7" x14ac:dyDescent="0.2">
      <c r="A2" s="6" t="s">
        <v>3725</v>
      </c>
    </row>
    <row r="3" spans="1:7" ht="15" customHeight="1" x14ac:dyDescent="0.2">
      <c r="A3" s="39"/>
      <c r="B3" s="107" t="s">
        <v>3726</v>
      </c>
      <c r="C3" s="107"/>
    </row>
    <row r="4" spans="1:7" ht="80" x14ac:dyDescent="0.2">
      <c r="A4" s="8" t="s">
        <v>3727</v>
      </c>
      <c r="B4" s="41" t="s">
        <v>3728</v>
      </c>
      <c r="C4" s="41" t="s">
        <v>3729</v>
      </c>
    </row>
    <row r="5" spans="1:7" x14ac:dyDescent="0.2">
      <c r="A5" s="5" t="s">
        <v>3730</v>
      </c>
      <c r="B5" s="5" t="s">
        <v>3731</v>
      </c>
      <c r="C5" s="5" t="s">
        <v>3732</v>
      </c>
    </row>
    <row r="6" spans="1:7" x14ac:dyDescent="0.2">
      <c r="A6" s="5" t="s">
        <v>3733</v>
      </c>
      <c r="B6" s="7" t="s">
        <v>3734</v>
      </c>
      <c r="C6" s="7" t="s">
        <v>3735</v>
      </c>
    </row>
    <row r="7" spans="1:7" s="2" customFormat="1" ht="20.25" customHeight="1" x14ac:dyDescent="0.2">
      <c r="A7" s="2" t="s">
        <v>3736</v>
      </c>
      <c r="B7" s="18" t="s">
        <v>3737</v>
      </c>
      <c r="C7" s="18" t="s">
        <v>3738</v>
      </c>
      <c r="D7" s="14"/>
      <c r="E7" s="14"/>
      <c r="F7" s="14"/>
      <c r="G7" s="14"/>
    </row>
    <row r="8" spans="1:7" x14ac:dyDescent="0.2">
      <c r="A8" s="5" t="s">
        <v>5618</v>
      </c>
      <c r="B8" s="7" t="s">
        <v>3739</v>
      </c>
      <c r="C8" s="7" t="s">
        <v>3740</v>
      </c>
    </row>
    <row r="9" spans="1:7" s="2" customFormat="1" ht="20.25" customHeight="1" x14ac:dyDescent="0.2">
      <c r="A9" s="2" t="s">
        <v>3741</v>
      </c>
      <c r="B9" s="18" t="s">
        <v>3742</v>
      </c>
      <c r="C9" s="18" t="s">
        <v>3743</v>
      </c>
      <c r="D9" s="14"/>
      <c r="E9" s="14"/>
      <c r="F9" s="14"/>
      <c r="G9" s="14"/>
    </row>
    <row r="10" spans="1:7" x14ac:dyDescent="0.2">
      <c r="A10" s="5" t="s">
        <v>5623</v>
      </c>
      <c r="B10" s="7" t="s">
        <v>3744</v>
      </c>
      <c r="C10" s="7" t="s">
        <v>3745</v>
      </c>
    </row>
    <row r="11" spans="1:7" s="2" customFormat="1" ht="20.25" customHeight="1" x14ac:dyDescent="0.2">
      <c r="A11" s="2" t="s">
        <v>3746</v>
      </c>
      <c r="B11" s="18" t="s">
        <v>3747</v>
      </c>
      <c r="C11" s="18" t="s">
        <v>3748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3749</v>
      </c>
      <c r="C12" s="7" t="s">
        <v>3750</v>
      </c>
    </row>
    <row r="13" spans="1:7" s="2" customFormat="1" ht="20.25" customHeight="1" x14ac:dyDescent="0.2">
      <c r="A13" s="2" t="s">
        <v>3751</v>
      </c>
      <c r="B13" s="18" t="s">
        <v>3752</v>
      </c>
      <c r="C13" s="18" t="s">
        <v>3753</v>
      </c>
      <c r="D13" s="14"/>
      <c r="E13" s="14"/>
      <c r="F13" s="14"/>
      <c r="G13" s="14"/>
    </row>
    <row r="14" spans="1:7" x14ac:dyDescent="0.2">
      <c r="A14" s="5" t="s">
        <v>5611</v>
      </c>
      <c r="B14" s="7" t="s">
        <v>3754</v>
      </c>
      <c r="C14" s="7" t="s">
        <v>3755</v>
      </c>
    </row>
    <row r="15" spans="1:7" s="2" customFormat="1" ht="20.25" customHeight="1" x14ac:dyDescent="0.2">
      <c r="A15" s="2" t="s">
        <v>3756</v>
      </c>
      <c r="B15" s="18" t="s">
        <v>3757</v>
      </c>
      <c r="C15" s="18" t="s">
        <v>3758</v>
      </c>
      <c r="D15" s="14"/>
      <c r="E15" s="14"/>
      <c r="F15" s="14"/>
      <c r="G15" s="14"/>
    </row>
    <row r="16" spans="1:7" x14ac:dyDescent="0.2">
      <c r="A16" s="5" t="s">
        <v>3759</v>
      </c>
      <c r="B16" s="7" t="s">
        <v>3760</v>
      </c>
      <c r="C16" s="7" t="s">
        <v>3761</v>
      </c>
    </row>
    <row r="17" spans="1:7" x14ac:dyDescent="0.2">
      <c r="A17" s="5" t="s">
        <v>3762</v>
      </c>
      <c r="B17" s="47" t="s">
        <v>3763</v>
      </c>
      <c r="C17" s="47" t="s">
        <v>3764</v>
      </c>
    </row>
    <row r="18" spans="1:7" x14ac:dyDescent="0.2">
      <c r="A18" s="8" t="s">
        <v>3765</v>
      </c>
      <c r="B18" s="8" t="s">
        <v>3766</v>
      </c>
      <c r="C18" s="8" t="s">
        <v>3767</v>
      </c>
    </row>
    <row r="19" spans="1:7" s="2" customFormat="1" ht="20.25" customHeight="1" x14ac:dyDescent="0.2">
      <c r="A19" s="2" t="s">
        <v>3768</v>
      </c>
      <c r="B19" s="14" t="s">
        <v>691</v>
      </c>
      <c r="C19" s="14" t="s">
        <v>692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3769</v>
      </c>
      <c r="B20" s="23" t="s">
        <v>3770</v>
      </c>
      <c r="C20" s="23" t="s">
        <v>3771</v>
      </c>
      <c r="D20" s="14"/>
      <c r="E20" s="14"/>
      <c r="F20" s="14"/>
      <c r="G20" s="14"/>
    </row>
    <row r="21" spans="1:7" ht="15" customHeight="1" x14ac:dyDescent="0.2">
      <c r="A21" s="117" t="s">
        <v>3772</v>
      </c>
      <c r="B21" s="117"/>
      <c r="C21" s="117"/>
    </row>
    <row r="22" spans="1:7" ht="15" customHeight="1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  <row r="24" spans="1:7" x14ac:dyDescent="0.2">
      <c r="A24" s="109"/>
      <c r="B24" s="109"/>
      <c r="C24" s="109"/>
    </row>
    <row r="25" spans="1:7" x14ac:dyDescent="0.2">
      <c r="A25" s="109"/>
      <c r="B25" s="109"/>
      <c r="C25" s="109"/>
    </row>
  </sheetData>
  <mergeCells count="3">
    <mergeCell ref="B3:C3"/>
    <mergeCell ref="A21:C23"/>
    <mergeCell ref="A24:C25"/>
  </mergeCells>
  <pageMargins left="0.7" right="0.7" top="0.75" bottom="0.75" header="0.3" footer="0.3"/>
  <ignoredErrors>
    <ignoredError sqref="B6:C20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C3E3-7C4F-3249-B83D-066AA7A52F00}">
  <sheetPr>
    <tabColor rgb="FFD8B828"/>
  </sheetPr>
  <dimension ref="A1:G30"/>
  <sheetViews>
    <sheetView workbookViewId="0"/>
  </sheetViews>
  <sheetFormatPr baseColWidth="10" defaultColWidth="9.1640625" defaultRowHeight="15" x14ac:dyDescent="0.2"/>
  <cols>
    <col min="1" max="1" width="19.6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3773</v>
      </c>
    </row>
    <row r="2" spans="1:7" x14ac:dyDescent="0.2">
      <c r="A2" s="6" t="s">
        <v>3774</v>
      </c>
    </row>
    <row r="3" spans="1:7" x14ac:dyDescent="0.2">
      <c r="A3" s="39"/>
      <c r="B3" s="107" t="s">
        <v>3775</v>
      </c>
      <c r="C3" s="107"/>
    </row>
    <row r="4" spans="1:7" ht="80" x14ac:dyDescent="0.2">
      <c r="A4" s="8" t="s">
        <v>3776</v>
      </c>
      <c r="B4" s="41" t="s">
        <v>3777</v>
      </c>
      <c r="C4" s="41" t="s">
        <v>3778</v>
      </c>
    </row>
    <row r="5" spans="1:7" x14ac:dyDescent="0.2">
      <c r="A5" s="5" t="s">
        <v>3779</v>
      </c>
      <c r="B5" s="5" t="s">
        <v>3780</v>
      </c>
      <c r="C5" s="5" t="s">
        <v>3781</v>
      </c>
    </row>
    <row r="6" spans="1:7" x14ac:dyDescent="0.2">
      <c r="A6" s="5" t="s">
        <v>3782</v>
      </c>
      <c r="B6" s="7" t="s">
        <v>3783</v>
      </c>
      <c r="C6" s="7" t="s">
        <v>3784</v>
      </c>
    </row>
    <row r="7" spans="1:7" s="2" customFormat="1" ht="20.25" customHeight="1" x14ac:dyDescent="0.2">
      <c r="A7" s="2" t="s">
        <v>3785</v>
      </c>
      <c r="B7" s="18" t="s">
        <v>3786</v>
      </c>
      <c r="C7" s="18" t="s">
        <v>3787</v>
      </c>
      <c r="D7" s="14"/>
      <c r="E7" s="14"/>
      <c r="F7" s="14"/>
      <c r="G7" s="14"/>
    </row>
    <row r="8" spans="1:7" x14ac:dyDescent="0.2">
      <c r="A8" s="5" t="s">
        <v>3788</v>
      </c>
      <c r="B8" s="7" t="s">
        <v>3789</v>
      </c>
      <c r="C8" s="7" t="s">
        <v>3790</v>
      </c>
    </row>
    <row r="9" spans="1:7" s="2" customFormat="1" ht="20.25" customHeight="1" x14ac:dyDescent="0.2">
      <c r="A9" s="2" t="s">
        <v>3791</v>
      </c>
      <c r="B9" s="18" t="s">
        <v>3792</v>
      </c>
      <c r="C9" s="18" t="s">
        <v>3793</v>
      </c>
      <c r="D9" s="14"/>
      <c r="E9" s="14"/>
      <c r="F9" s="14"/>
      <c r="G9" s="14"/>
    </row>
    <row r="10" spans="1:7" x14ac:dyDescent="0.2">
      <c r="A10" s="5" t="s">
        <v>5618</v>
      </c>
      <c r="B10" s="7" t="s">
        <v>3794</v>
      </c>
      <c r="C10" s="7" t="s">
        <v>3795</v>
      </c>
    </row>
    <row r="11" spans="1:7" s="2" customFormat="1" ht="20.25" customHeight="1" x14ac:dyDescent="0.2">
      <c r="A11" s="2" t="s">
        <v>3796</v>
      </c>
      <c r="B11" s="18" t="s">
        <v>3797</v>
      </c>
      <c r="C11" s="18" t="s">
        <v>3798</v>
      </c>
      <c r="D11" s="14"/>
      <c r="E11" s="14"/>
      <c r="F11" s="14"/>
      <c r="G11" s="14"/>
    </row>
    <row r="12" spans="1:7" x14ac:dyDescent="0.2">
      <c r="A12" s="5" t="s">
        <v>5624</v>
      </c>
      <c r="B12" s="7" t="s">
        <v>3799</v>
      </c>
      <c r="C12" s="7" t="s">
        <v>3800</v>
      </c>
    </row>
    <row r="13" spans="1:7" s="2" customFormat="1" ht="20.25" customHeight="1" x14ac:dyDescent="0.2">
      <c r="A13" s="2" t="s">
        <v>3801</v>
      </c>
      <c r="B13" s="18" t="s">
        <v>3802</v>
      </c>
      <c r="C13" s="18" t="s">
        <v>3803</v>
      </c>
      <c r="D13" s="14"/>
      <c r="E13" s="14"/>
      <c r="F13" s="14"/>
      <c r="G13" s="14"/>
    </row>
    <row r="14" spans="1:7" x14ac:dyDescent="0.2">
      <c r="A14" s="5" t="s">
        <v>5625</v>
      </c>
      <c r="B14" s="7" t="s">
        <v>3804</v>
      </c>
      <c r="C14" s="7" t="s">
        <v>3805</v>
      </c>
    </row>
    <row r="15" spans="1:7" s="2" customFormat="1" ht="20.25" customHeight="1" x14ac:dyDescent="0.2">
      <c r="A15" s="2" t="s">
        <v>3806</v>
      </c>
      <c r="B15" s="18" t="s">
        <v>3807</v>
      </c>
      <c r="C15" s="18" t="s">
        <v>3808</v>
      </c>
      <c r="D15" s="14"/>
      <c r="E15" s="14"/>
      <c r="F15" s="14"/>
      <c r="G15" s="14"/>
    </row>
    <row r="16" spans="1:7" x14ac:dyDescent="0.2">
      <c r="A16" s="5" t="s">
        <v>5606</v>
      </c>
      <c r="B16" s="7" t="s">
        <v>3809</v>
      </c>
      <c r="C16" s="7" t="s">
        <v>3810</v>
      </c>
    </row>
    <row r="17" spans="1:7" s="2" customFormat="1" ht="20.25" customHeight="1" x14ac:dyDescent="0.2">
      <c r="A17" s="2" t="s">
        <v>3811</v>
      </c>
      <c r="B17" s="18" t="s">
        <v>3812</v>
      </c>
      <c r="C17" s="18" t="s">
        <v>3813</v>
      </c>
      <c r="D17" s="14"/>
      <c r="E17" s="14"/>
      <c r="F17" s="14"/>
      <c r="G17" s="14"/>
    </row>
    <row r="18" spans="1:7" x14ac:dyDescent="0.2">
      <c r="A18" s="5" t="s">
        <v>5612</v>
      </c>
      <c r="B18" s="7" t="s">
        <v>3814</v>
      </c>
      <c r="C18" s="7" t="s">
        <v>3815</v>
      </c>
    </row>
    <row r="19" spans="1:7" s="2" customFormat="1" ht="20.25" customHeight="1" x14ac:dyDescent="0.2">
      <c r="A19" s="2" t="s">
        <v>3816</v>
      </c>
      <c r="B19" s="18" t="s">
        <v>3817</v>
      </c>
      <c r="C19" s="18" t="s">
        <v>3818</v>
      </c>
      <c r="D19" s="14"/>
      <c r="E19" s="14"/>
      <c r="F19" s="14"/>
      <c r="G19" s="14"/>
    </row>
    <row r="20" spans="1:7" x14ac:dyDescent="0.2">
      <c r="A20" s="5" t="s">
        <v>5613</v>
      </c>
      <c r="B20" s="7" t="s">
        <v>3819</v>
      </c>
      <c r="C20" s="7" t="s">
        <v>3820</v>
      </c>
    </row>
    <row r="21" spans="1:7" s="2" customFormat="1" ht="20.25" customHeight="1" x14ac:dyDescent="0.2">
      <c r="A21" s="2" t="s">
        <v>3821</v>
      </c>
      <c r="B21" s="18" t="s">
        <v>3822</v>
      </c>
      <c r="C21" s="18" t="s">
        <v>3823</v>
      </c>
      <c r="D21" s="14"/>
      <c r="E21" s="14"/>
      <c r="F21" s="14"/>
      <c r="G21" s="14"/>
    </row>
    <row r="22" spans="1:7" x14ac:dyDescent="0.2">
      <c r="A22" s="5" t="s">
        <v>3824</v>
      </c>
      <c r="B22" s="7" t="s">
        <v>3825</v>
      </c>
      <c r="C22" s="7" t="s">
        <v>3826</v>
      </c>
    </row>
    <row r="23" spans="1:7" x14ac:dyDescent="0.2">
      <c r="A23" s="5" t="s">
        <v>3827</v>
      </c>
      <c r="B23" s="38" t="s">
        <v>3828</v>
      </c>
      <c r="C23" s="38" t="s">
        <v>3829</v>
      </c>
    </row>
    <row r="24" spans="1:7" x14ac:dyDescent="0.2">
      <c r="A24" s="8" t="s">
        <v>3830</v>
      </c>
      <c r="B24" s="72" t="s">
        <v>3831</v>
      </c>
      <c r="C24" s="72" t="s">
        <v>3832</v>
      </c>
    </row>
    <row r="25" spans="1:7" s="2" customFormat="1" ht="20.25" customHeight="1" x14ac:dyDescent="0.2">
      <c r="A25" s="2" t="s">
        <v>3833</v>
      </c>
      <c r="B25" s="14" t="s">
        <v>533</v>
      </c>
      <c r="C25" s="14" t="s">
        <v>693</v>
      </c>
      <c r="D25" s="14"/>
      <c r="E25" s="14"/>
      <c r="F25" s="14"/>
      <c r="G25" s="14"/>
    </row>
    <row r="26" spans="1:7" s="2" customFormat="1" ht="20.25" customHeight="1" thickBot="1" x14ac:dyDescent="0.25">
      <c r="A26" s="22" t="s">
        <v>3834</v>
      </c>
      <c r="B26" s="23" t="s">
        <v>3835</v>
      </c>
      <c r="C26" s="23" t="s">
        <v>3836</v>
      </c>
      <c r="D26" s="14"/>
      <c r="E26" s="14"/>
      <c r="F26" s="14"/>
      <c r="G26" s="14"/>
    </row>
    <row r="27" spans="1:7" ht="15" customHeight="1" x14ac:dyDescent="0.2">
      <c r="A27" s="117" t="s">
        <v>3837</v>
      </c>
      <c r="B27" s="117"/>
      <c r="C27" s="117"/>
    </row>
    <row r="28" spans="1:7" x14ac:dyDescent="0.2">
      <c r="A28" s="109"/>
      <c r="B28" s="109"/>
      <c r="C28" s="109"/>
    </row>
    <row r="29" spans="1:7" ht="15" customHeight="1" x14ac:dyDescent="0.2">
      <c r="A29" s="109"/>
      <c r="B29" s="109"/>
      <c r="C29" s="109"/>
    </row>
    <row r="30" spans="1:7" x14ac:dyDescent="0.2">
      <c r="A30" s="109"/>
      <c r="B30" s="109"/>
      <c r="C30" s="109"/>
    </row>
  </sheetData>
  <mergeCells count="2">
    <mergeCell ref="B3:C3"/>
    <mergeCell ref="A27:C30"/>
  </mergeCells>
  <pageMargins left="0.7" right="0.7" top="0.75" bottom="0.75" header="0.3" footer="0.3"/>
  <ignoredErrors>
    <ignoredError sqref="B1:C2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2410-C96A-8A4D-BE0F-70B241C2D591}">
  <sheetPr>
    <tabColor rgb="FFD8B828"/>
  </sheetPr>
  <dimension ref="A1:G23"/>
  <sheetViews>
    <sheetView workbookViewId="0"/>
  </sheetViews>
  <sheetFormatPr baseColWidth="10" defaultColWidth="9.1640625" defaultRowHeight="15" x14ac:dyDescent="0.2"/>
  <cols>
    <col min="1" max="1" width="28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3838</v>
      </c>
    </row>
    <row r="2" spans="1:7" x14ac:dyDescent="0.2">
      <c r="A2" s="6" t="s">
        <v>3839</v>
      </c>
    </row>
    <row r="3" spans="1:7" x14ac:dyDescent="0.2">
      <c r="A3" s="39"/>
      <c r="B3" s="107" t="s">
        <v>3840</v>
      </c>
      <c r="C3" s="107"/>
    </row>
    <row r="4" spans="1:7" ht="80" x14ac:dyDescent="0.2">
      <c r="A4" s="8" t="s">
        <v>3841</v>
      </c>
      <c r="B4" s="41" t="s">
        <v>3842</v>
      </c>
      <c r="C4" s="41" t="s">
        <v>3843</v>
      </c>
    </row>
    <row r="5" spans="1:7" x14ac:dyDescent="0.2">
      <c r="A5" s="5" t="s">
        <v>3844</v>
      </c>
      <c r="B5" s="5" t="s">
        <v>3845</v>
      </c>
      <c r="C5" s="5" t="s">
        <v>3846</v>
      </c>
    </row>
    <row r="6" spans="1:7" x14ac:dyDescent="0.2">
      <c r="A6" s="5" t="s">
        <v>3847</v>
      </c>
      <c r="B6" s="7" t="s">
        <v>3848</v>
      </c>
      <c r="C6" s="7" t="s">
        <v>3849</v>
      </c>
    </row>
    <row r="7" spans="1:7" s="2" customFormat="1" ht="20.25" customHeight="1" x14ac:dyDescent="0.2">
      <c r="A7" s="2" t="s">
        <v>3850</v>
      </c>
      <c r="B7" s="18" t="s">
        <v>3851</v>
      </c>
      <c r="C7" s="18" t="s">
        <v>3852</v>
      </c>
      <c r="D7" s="14"/>
      <c r="E7" s="14"/>
      <c r="F7" s="14"/>
      <c r="G7" s="14"/>
    </row>
    <row r="8" spans="1:7" x14ac:dyDescent="0.2">
      <c r="A8" s="5" t="s">
        <v>5618</v>
      </c>
      <c r="B8" s="7" t="s">
        <v>3853</v>
      </c>
      <c r="C8" s="7" t="s">
        <v>3854</v>
      </c>
    </row>
    <row r="9" spans="1:7" s="2" customFormat="1" ht="20.25" customHeight="1" x14ac:dyDescent="0.2">
      <c r="A9" s="2" t="s">
        <v>3855</v>
      </c>
      <c r="B9" s="18" t="s">
        <v>3856</v>
      </c>
      <c r="C9" s="18" t="s">
        <v>3857</v>
      </c>
      <c r="D9" s="14"/>
      <c r="E9" s="14"/>
      <c r="F9" s="14"/>
      <c r="G9" s="14"/>
    </row>
    <row r="10" spans="1:7" x14ac:dyDescent="0.2">
      <c r="A10" s="5" t="s">
        <v>5626</v>
      </c>
      <c r="B10" s="7" t="s">
        <v>3858</v>
      </c>
      <c r="C10" s="7" t="s">
        <v>3859</v>
      </c>
    </row>
    <row r="11" spans="1:7" s="2" customFormat="1" ht="20.25" customHeight="1" x14ac:dyDescent="0.2">
      <c r="A11" s="2" t="s">
        <v>3860</v>
      </c>
      <c r="B11" s="18" t="s">
        <v>3861</v>
      </c>
      <c r="C11" s="18" t="s">
        <v>3862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3863</v>
      </c>
      <c r="C12" s="7" t="s">
        <v>3864</v>
      </c>
    </row>
    <row r="13" spans="1:7" s="2" customFormat="1" ht="20.25" customHeight="1" x14ac:dyDescent="0.2">
      <c r="A13" s="2" t="s">
        <v>3865</v>
      </c>
      <c r="B13" s="18" t="s">
        <v>3866</v>
      </c>
      <c r="C13" s="18" t="s">
        <v>3867</v>
      </c>
      <c r="D13" s="14"/>
      <c r="E13" s="14"/>
      <c r="F13" s="14"/>
      <c r="G13" s="14"/>
    </row>
    <row r="14" spans="1:7" x14ac:dyDescent="0.2">
      <c r="A14" s="5" t="s">
        <v>5614</v>
      </c>
      <c r="B14" s="7" t="s">
        <v>3868</v>
      </c>
      <c r="C14" s="7" t="s">
        <v>3869</v>
      </c>
    </row>
    <row r="15" spans="1:7" s="2" customFormat="1" ht="20.25" customHeight="1" x14ac:dyDescent="0.2">
      <c r="A15" s="2" t="s">
        <v>3870</v>
      </c>
      <c r="B15" s="18" t="s">
        <v>3871</v>
      </c>
      <c r="C15" s="18" t="s">
        <v>3872</v>
      </c>
      <c r="D15" s="14"/>
      <c r="E15" s="14"/>
      <c r="F15" s="14"/>
      <c r="G15" s="14"/>
    </row>
    <row r="16" spans="1:7" x14ac:dyDescent="0.2">
      <c r="A16" s="5" t="s">
        <v>3873</v>
      </c>
      <c r="B16" s="7" t="s">
        <v>3874</v>
      </c>
      <c r="C16" s="7" t="s">
        <v>3875</v>
      </c>
    </row>
    <row r="17" spans="1:7" x14ac:dyDescent="0.2">
      <c r="A17" s="5" t="s">
        <v>3876</v>
      </c>
      <c r="B17" s="38" t="s">
        <v>3877</v>
      </c>
      <c r="C17" s="38" t="s">
        <v>3878</v>
      </c>
    </row>
    <row r="18" spans="1:7" x14ac:dyDescent="0.2">
      <c r="A18" s="8" t="s">
        <v>3879</v>
      </c>
      <c r="B18" s="72" t="s">
        <v>3880</v>
      </c>
      <c r="C18" s="72" t="s">
        <v>3881</v>
      </c>
    </row>
    <row r="19" spans="1:7" s="2" customFormat="1" ht="20.25" customHeight="1" x14ac:dyDescent="0.2">
      <c r="A19" s="2" t="s">
        <v>3882</v>
      </c>
      <c r="B19" s="14" t="s">
        <v>715</v>
      </c>
      <c r="C19" s="14" t="s">
        <v>716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3883</v>
      </c>
      <c r="B20" s="23" t="s">
        <v>3884</v>
      </c>
      <c r="C20" s="23" t="s">
        <v>3885</v>
      </c>
      <c r="D20" s="14"/>
      <c r="E20" s="14"/>
      <c r="F20" s="14"/>
      <c r="G20" s="14"/>
    </row>
    <row r="21" spans="1:7" ht="15" customHeight="1" x14ac:dyDescent="0.2">
      <c r="A21" s="117" t="s">
        <v>3886</v>
      </c>
      <c r="B21" s="117"/>
      <c r="C21" s="117"/>
    </row>
    <row r="22" spans="1:7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</sheetData>
  <mergeCells count="2">
    <mergeCell ref="B3:C3"/>
    <mergeCell ref="A21:C23"/>
  </mergeCells>
  <pageMargins left="0.7" right="0.7" top="0.75" bottom="0.75" header="0.3" footer="0.3"/>
  <ignoredErrors>
    <ignoredError sqref="B5:C20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D478-4C70-DE44-98F4-A765D6A92FD0}">
  <sheetPr>
    <tabColor rgb="FFD8B828"/>
  </sheetPr>
  <dimension ref="A1:G24"/>
  <sheetViews>
    <sheetView workbookViewId="0"/>
  </sheetViews>
  <sheetFormatPr baseColWidth="10" defaultColWidth="9.1640625" defaultRowHeight="15" x14ac:dyDescent="0.2"/>
  <cols>
    <col min="1" max="1" width="22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3887</v>
      </c>
    </row>
    <row r="2" spans="1:7" x14ac:dyDescent="0.2">
      <c r="A2" s="6" t="s">
        <v>3888</v>
      </c>
    </row>
    <row r="3" spans="1:7" ht="15" customHeight="1" x14ac:dyDescent="0.2">
      <c r="A3" s="39"/>
      <c r="B3" s="107" t="s">
        <v>3889</v>
      </c>
      <c r="C3" s="107"/>
    </row>
    <row r="4" spans="1:7" ht="80" x14ac:dyDescent="0.2">
      <c r="A4" s="8" t="s">
        <v>3890</v>
      </c>
      <c r="B4" s="41" t="s">
        <v>3891</v>
      </c>
      <c r="C4" s="41" t="s">
        <v>3892</v>
      </c>
    </row>
    <row r="5" spans="1:7" x14ac:dyDescent="0.2">
      <c r="A5" s="5" t="s">
        <v>3893</v>
      </c>
      <c r="B5" s="5" t="s">
        <v>3894</v>
      </c>
      <c r="C5" s="5" t="s">
        <v>3895</v>
      </c>
    </row>
    <row r="6" spans="1:7" x14ac:dyDescent="0.2">
      <c r="A6" s="5" t="s">
        <v>3896</v>
      </c>
      <c r="B6" s="7" t="s">
        <v>3897</v>
      </c>
      <c r="C6" s="7" t="s">
        <v>3898</v>
      </c>
    </row>
    <row r="7" spans="1:7" s="2" customFormat="1" ht="20.25" customHeight="1" x14ac:dyDescent="0.2">
      <c r="A7" s="2" t="s">
        <v>3899</v>
      </c>
      <c r="B7" s="18" t="s">
        <v>3900</v>
      </c>
      <c r="C7" s="18" t="s">
        <v>3901</v>
      </c>
      <c r="D7" s="14"/>
      <c r="E7" s="14"/>
      <c r="F7" s="14"/>
      <c r="G7" s="14"/>
    </row>
    <row r="8" spans="1:7" x14ac:dyDescent="0.2">
      <c r="A8" s="5" t="s">
        <v>5618</v>
      </c>
      <c r="B8" s="7" t="s">
        <v>3902</v>
      </c>
      <c r="C8" s="7" t="s">
        <v>3903</v>
      </c>
    </row>
    <row r="9" spans="1:7" s="2" customFormat="1" ht="20.25" customHeight="1" x14ac:dyDescent="0.2">
      <c r="A9" s="2" t="s">
        <v>3904</v>
      </c>
      <c r="B9" s="18" t="s">
        <v>3905</v>
      </c>
      <c r="C9" s="18" t="s">
        <v>3906</v>
      </c>
      <c r="D9" s="14"/>
      <c r="E9" s="14"/>
      <c r="F9" s="14"/>
      <c r="G9" s="14"/>
    </row>
    <row r="10" spans="1:7" x14ac:dyDescent="0.2">
      <c r="A10" s="5" t="s">
        <v>5627</v>
      </c>
      <c r="B10" s="7" t="s">
        <v>3907</v>
      </c>
      <c r="C10" s="7" t="s">
        <v>3908</v>
      </c>
    </row>
    <row r="11" spans="1:7" s="2" customFormat="1" ht="20.25" customHeight="1" x14ac:dyDescent="0.2">
      <c r="A11" s="2" t="s">
        <v>3909</v>
      </c>
      <c r="B11" s="18" t="s">
        <v>3910</v>
      </c>
      <c r="C11" s="18" t="s">
        <v>3911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3912</v>
      </c>
      <c r="C12" s="7" t="s">
        <v>3913</v>
      </c>
    </row>
    <row r="13" spans="1:7" s="2" customFormat="1" ht="20.25" customHeight="1" x14ac:dyDescent="0.2">
      <c r="A13" s="2" t="s">
        <v>3914</v>
      </c>
      <c r="B13" s="18" t="s">
        <v>3915</v>
      </c>
      <c r="C13" s="18" t="s">
        <v>3916</v>
      </c>
      <c r="D13" s="14"/>
      <c r="E13" s="14"/>
      <c r="F13" s="14"/>
      <c r="G13" s="14"/>
    </row>
    <row r="14" spans="1:7" x14ac:dyDescent="0.2">
      <c r="A14" s="5" t="s">
        <v>5615</v>
      </c>
      <c r="B14" s="7" t="s">
        <v>3917</v>
      </c>
      <c r="C14" s="7" t="s">
        <v>3918</v>
      </c>
    </row>
    <row r="15" spans="1:7" s="2" customFormat="1" ht="20.25" customHeight="1" x14ac:dyDescent="0.2">
      <c r="A15" s="2" t="s">
        <v>3919</v>
      </c>
      <c r="B15" s="18" t="s">
        <v>3920</v>
      </c>
      <c r="C15" s="18" t="s">
        <v>3921</v>
      </c>
      <c r="D15" s="14"/>
      <c r="E15" s="14"/>
      <c r="F15" s="14"/>
      <c r="G15" s="14"/>
    </row>
    <row r="16" spans="1:7" x14ac:dyDescent="0.2">
      <c r="A16" s="5" t="s">
        <v>3922</v>
      </c>
      <c r="B16" s="7" t="s">
        <v>542</v>
      </c>
      <c r="C16" s="7" t="s">
        <v>302</v>
      </c>
    </row>
    <row r="17" spans="1:7" x14ac:dyDescent="0.2">
      <c r="A17" s="5" t="s">
        <v>3923</v>
      </c>
      <c r="B17" s="47" t="s">
        <v>3924</v>
      </c>
      <c r="C17" s="47" t="s">
        <v>3925</v>
      </c>
    </row>
    <row r="18" spans="1:7" x14ac:dyDescent="0.2">
      <c r="A18" s="8" t="s">
        <v>3926</v>
      </c>
      <c r="B18" s="8" t="s">
        <v>3927</v>
      </c>
      <c r="C18" s="8" t="s">
        <v>3928</v>
      </c>
    </row>
    <row r="19" spans="1:7" s="2" customFormat="1" ht="20.25" customHeight="1" x14ac:dyDescent="0.2">
      <c r="A19" s="2" t="s">
        <v>3929</v>
      </c>
      <c r="B19" s="14" t="s">
        <v>694</v>
      </c>
      <c r="C19" s="14" t="s">
        <v>695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3930</v>
      </c>
      <c r="B20" s="23" t="s">
        <v>3931</v>
      </c>
      <c r="C20" s="23" t="s">
        <v>3932</v>
      </c>
      <c r="D20" s="14"/>
      <c r="E20" s="14"/>
      <c r="F20" s="14"/>
      <c r="G20" s="14"/>
    </row>
    <row r="21" spans="1:7" ht="15" customHeight="1" x14ac:dyDescent="0.2">
      <c r="A21" s="117" t="s">
        <v>3933</v>
      </c>
      <c r="B21" s="117"/>
      <c r="C21" s="117"/>
    </row>
    <row r="22" spans="1:7" ht="15" customHeight="1" x14ac:dyDescent="0.2">
      <c r="A22" s="109"/>
      <c r="B22" s="109"/>
      <c r="C22" s="109"/>
    </row>
    <row r="23" spans="1:7" x14ac:dyDescent="0.2">
      <c r="A23" s="109"/>
      <c r="B23" s="109"/>
      <c r="C23" s="109"/>
    </row>
    <row r="24" spans="1:7" x14ac:dyDescent="0.2">
      <c r="A24" s="109"/>
      <c r="B24" s="109"/>
      <c r="C24" s="109"/>
    </row>
  </sheetData>
  <mergeCells count="2">
    <mergeCell ref="B3:C3"/>
    <mergeCell ref="A21:C24"/>
  </mergeCells>
  <pageMargins left="0.7" right="0.7" top="0.75" bottom="0.75" header="0.3" footer="0.3"/>
  <ignoredErrors>
    <ignoredError sqref="B6:C20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F0FA-C82F-3145-9E62-5534B7BB9AD4}">
  <sheetPr>
    <tabColor rgb="FFD8B828"/>
  </sheetPr>
  <dimension ref="A1:G25"/>
  <sheetViews>
    <sheetView workbookViewId="0"/>
  </sheetViews>
  <sheetFormatPr baseColWidth="10" defaultColWidth="9.1640625" defaultRowHeight="15" x14ac:dyDescent="0.2"/>
  <cols>
    <col min="1" max="1" width="27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3934</v>
      </c>
    </row>
    <row r="2" spans="1:7" x14ac:dyDescent="0.2">
      <c r="A2" s="6" t="s">
        <v>3935</v>
      </c>
    </row>
    <row r="3" spans="1:7" ht="15" customHeight="1" x14ac:dyDescent="0.2">
      <c r="A3" s="39"/>
      <c r="B3" s="107" t="s">
        <v>3936</v>
      </c>
      <c r="C3" s="107"/>
    </row>
    <row r="4" spans="1:7" ht="80" x14ac:dyDescent="0.2">
      <c r="A4" s="8" t="s">
        <v>3937</v>
      </c>
      <c r="B4" s="41" t="s">
        <v>3938</v>
      </c>
      <c r="C4" s="41" t="s">
        <v>3939</v>
      </c>
    </row>
    <row r="5" spans="1:7" x14ac:dyDescent="0.2">
      <c r="A5" s="5" t="s">
        <v>3940</v>
      </c>
      <c r="B5" s="5" t="s">
        <v>3941</v>
      </c>
      <c r="C5" s="5" t="s">
        <v>3942</v>
      </c>
    </row>
    <row r="6" spans="1:7" x14ac:dyDescent="0.2">
      <c r="A6" s="5" t="s">
        <v>3943</v>
      </c>
      <c r="B6" s="7" t="s">
        <v>3944</v>
      </c>
      <c r="C6" s="7" t="s">
        <v>3945</v>
      </c>
    </row>
    <row r="7" spans="1:7" s="2" customFormat="1" ht="20.25" customHeight="1" x14ac:dyDescent="0.2">
      <c r="A7" s="2" t="s">
        <v>3946</v>
      </c>
      <c r="B7" s="18" t="s">
        <v>3947</v>
      </c>
      <c r="C7" s="18" t="s">
        <v>3948</v>
      </c>
      <c r="D7" s="14"/>
      <c r="E7" s="14"/>
      <c r="F7" s="14"/>
      <c r="G7" s="14"/>
    </row>
    <row r="8" spans="1:7" x14ac:dyDescent="0.2">
      <c r="A8" s="5" t="s">
        <v>5618</v>
      </c>
      <c r="B8" s="7" t="s">
        <v>3949</v>
      </c>
      <c r="C8" s="7" t="s">
        <v>3950</v>
      </c>
    </row>
    <row r="9" spans="1:7" s="2" customFormat="1" ht="20.25" customHeight="1" x14ac:dyDescent="0.2">
      <c r="A9" s="2" t="s">
        <v>3951</v>
      </c>
      <c r="B9" s="18" t="s">
        <v>3952</v>
      </c>
      <c r="C9" s="18" t="s">
        <v>3953</v>
      </c>
      <c r="D9" s="14"/>
      <c r="E9" s="14"/>
      <c r="F9" s="14"/>
      <c r="G9" s="14"/>
    </row>
    <row r="10" spans="1:7" x14ac:dyDescent="0.2">
      <c r="A10" s="5" t="s">
        <v>5628</v>
      </c>
      <c r="B10" s="7" t="s">
        <v>3954</v>
      </c>
      <c r="C10" s="7" t="s">
        <v>3955</v>
      </c>
    </row>
    <row r="11" spans="1:7" s="2" customFormat="1" ht="20.25" customHeight="1" x14ac:dyDescent="0.2">
      <c r="A11" s="2" t="s">
        <v>3956</v>
      </c>
      <c r="B11" s="18" t="s">
        <v>3957</v>
      </c>
      <c r="C11" s="18" t="s">
        <v>3958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3959</v>
      </c>
      <c r="C12" s="7" t="s">
        <v>3960</v>
      </c>
    </row>
    <row r="13" spans="1:7" s="2" customFormat="1" ht="20.25" customHeight="1" x14ac:dyDescent="0.2">
      <c r="A13" s="2" t="s">
        <v>3961</v>
      </c>
      <c r="B13" s="18" t="s">
        <v>3962</v>
      </c>
      <c r="C13" s="18" t="s">
        <v>3963</v>
      </c>
      <c r="D13" s="14"/>
      <c r="E13" s="14"/>
      <c r="F13" s="14"/>
      <c r="G13" s="14"/>
    </row>
    <row r="14" spans="1:7" x14ac:dyDescent="0.2">
      <c r="A14" s="5" t="s">
        <v>3964</v>
      </c>
      <c r="B14" s="7" t="s">
        <v>3965</v>
      </c>
      <c r="C14" s="7" t="s">
        <v>3966</v>
      </c>
    </row>
    <row r="15" spans="1:7" s="2" customFormat="1" ht="20.25" customHeight="1" x14ac:dyDescent="0.2">
      <c r="A15" s="2" t="s">
        <v>3967</v>
      </c>
      <c r="B15" s="18" t="s">
        <v>3968</v>
      </c>
      <c r="C15" s="18" t="s">
        <v>3969</v>
      </c>
      <c r="D15" s="14"/>
      <c r="E15" s="14"/>
      <c r="F15" s="14"/>
      <c r="G15" s="14"/>
    </row>
    <row r="16" spans="1:7" x14ac:dyDescent="0.2">
      <c r="A16" s="5" t="s">
        <v>3970</v>
      </c>
      <c r="B16" s="7" t="s">
        <v>3971</v>
      </c>
      <c r="C16" s="7" t="s">
        <v>3972</v>
      </c>
    </row>
    <row r="17" spans="1:7" x14ac:dyDescent="0.2">
      <c r="A17" s="5" t="s">
        <v>3973</v>
      </c>
      <c r="B17" s="47" t="s">
        <v>3974</v>
      </c>
      <c r="C17" s="47" t="s">
        <v>3975</v>
      </c>
    </row>
    <row r="18" spans="1:7" x14ac:dyDescent="0.2">
      <c r="A18" s="8" t="s">
        <v>3976</v>
      </c>
      <c r="B18" s="8" t="s">
        <v>3977</v>
      </c>
      <c r="C18" s="8" t="s">
        <v>3978</v>
      </c>
    </row>
    <row r="19" spans="1:7" s="2" customFormat="1" ht="20.25" customHeight="1" x14ac:dyDescent="0.2">
      <c r="A19" s="2" t="s">
        <v>3979</v>
      </c>
      <c r="B19" s="14" t="s">
        <v>503</v>
      </c>
      <c r="C19" s="14" t="s">
        <v>696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3980</v>
      </c>
      <c r="B20" s="23" t="s">
        <v>3981</v>
      </c>
      <c r="C20" s="23" t="s">
        <v>3982</v>
      </c>
      <c r="D20" s="14"/>
      <c r="E20" s="14"/>
      <c r="F20" s="14"/>
      <c r="G20" s="14"/>
    </row>
    <row r="21" spans="1:7" ht="15" customHeight="1" x14ac:dyDescent="0.2">
      <c r="A21" s="117" t="s">
        <v>3983</v>
      </c>
      <c r="B21" s="117"/>
      <c r="C21" s="117"/>
    </row>
    <row r="22" spans="1:7" ht="15" customHeight="1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  <row r="24" spans="1:7" x14ac:dyDescent="0.2">
      <c r="A24" s="109"/>
      <c r="B24" s="109"/>
      <c r="C24" s="109"/>
    </row>
    <row r="25" spans="1:7" x14ac:dyDescent="0.2">
      <c r="A25" s="109"/>
      <c r="B25" s="109"/>
      <c r="C25" s="109"/>
    </row>
  </sheetData>
  <mergeCells count="3">
    <mergeCell ref="B3:C3"/>
    <mergeCell ref="A21:C23"/>
    <mergeCell ref="A24:C25"/>
  </mergeCells>
  <pageMargins left="0.7" right="0.7" top="0.75" bottom="0.75" header="0.3" footer="0.3"/>
  <ignoredErrors>
    <ignoredError sqref="B6:C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1864-970F-824B-8838-39846E77091C}">
  <sheetPr>
    <tabColor theme="6" tint="0.59996337778862885"/>
  </sheetPr>
  <dimension ref="B2:C22"/>
  <sheetViews>
    <sheetView workbookViewId="0"/>
  </sheetViews>
  <sheetFormatPr baseColWidth="10" defaultColWidth="11.5" defaultRowHeight="15" x14ac:dyDescent="0.2"/>
  <cols>
    <col min="1" max="1" width="11.5" style="30"/>
    <col min="2" max="2" width="26.5" style="30" customWidth="1"/>
    <col min="3" max="3" width="123.5" style="30" bestFit="1" customWidth="1"/>
    <col min="4" max="16384" width="11.5" style="30"/>
  </cols>
  <sheetData>
    <row r="2" spans="2:3" ht="19" x14ac:dyDescent="0.25">
      <c r="B2" s="33" t="s">
        <v>276</v>
      </c>
    </row>
    <row r="4" spans="2:3" ht="20.25" customHeight="1" x14ac:dyDescent="0.2">
      <c r="B4" s="29" t="s">
        <v>266</v>
      </c>
      <c r="C4" s="29" t="s">
        <v>48</v>
      </c>
    </row>
    <row r="5" spans="2:3" ht="16" customHeight="1" x14ac:dyDescent="0.2">
      <c r="B5" s="97" t="s">
        <v>721</v>
      </c>
      <c r="C5" s="31" t="s">
        <v>3984</v>
      </c>
    </row>
    <row r="6" spans="2:3" ht="16" customHeight="1" x14ac:dyDescent="0.2">
      <c r="B6" s="98"/>
      <c r="C6" s="30" t="s">
        <v>3985</v>
      </c>
    </row>
    <row r="7" spans="2:3" ht="16" customHeight="1" x14ac:dyDescent="0.2">
      <c r="B7" s="99"/>
      <c r="C7" s="32" t="s">
        <v>3986</v>
      </c>
    </row>
    <row r="8" spans="2:3" ht="16" customHeight="1" x14ac:dyDescent="0.2">
      <c r="B8" s="100" t="s">
        <v>722</v>
      </c>
      <c r="C8" s="31" t="s">
        <v>737</v>
      </c>
    </row>
    <row r="9" spans="2:3" ht="16" customHeight="1" x14ac:dyDescent="0.2">
      <c r="B9" s="101"/>
      <c r="C9" s="30" t="s">
        <v>738</v>
      </c>
    </row>
    <row r="10" spans="2:3" ht="16" customHeight="1" x14ac:dyDescent="0.2">
      <c r="B10" s="101"/>
      <c r="C10" s="30" t="s">
        <v>739</v>
      </c>
    </row>
    <row r="11" spans="2:3" ht="16" customHeight="1" x14ac:dyDescent="0.2">
      <c r="B11" s="101"/>
      <c r="C11" s="30" t="s">
        <v>740</v>
      </c>
    </row>
    <row r="12" spans="2:3" ht="16" customHeight="1" x14ac:dyDescent="0.2">
      <c r="B12" s="101"/>
      <c r="C12" s="30" t="s">
        <v>741</v>
      </c>
    </row>
    <row r="13" spans="2:3" ht="16" customHeight="1" x14ac:dyDescent="0.2">
      <c r="B13" s="101"/>
      <c r="C13" s="30" t="s">
        <v>742</v>
      </c>
    </row>
    <row r="14" spans="2:3" ht="16" customHeight="1" x14ac:dyDescent="0.2">
      <c r="B14" s="102"/>
      <c r="C14" s="32" t="s">
        <v>743</v>
      </c>
    </row>
    <row r="15" spans="2:3" ht="16" customHeight="1" x14ac:dyDescent="0.2">
      <c r="B15" s="103" t="s">
        <v>3987</v>
      </c>
      <c r="C15" s="31" t="s">
        <v>744</v>
      </c>
    </row>
    <row r="16" spans="2:3" ht="16" customHeight="1" x14ac:dyDescent="0.2">
      <c r="B16" s="103"/>
      <c r="C16" s="30" t="s">
        <v>50</v>
      </c>
    </row>
    <row r="17" spans="2:3" ht="16" customHeight="1" x14ac:dyDescent="0.2">
      <c r="B17" s="103"/>
      <c r="C17" s="30" t="s">
        <v>745</v>
      </c>
    </row>
    <row r="18" spans="2:3" ht="16" customHeight="1" x14ac:dyDescent="0.2">
      <c r="B18" s="103"/>
      <c r="C18" s="32" t="s">
        <v>51</v>
      </c>
    </row>
    <row r="19" spans="2:3" ht="16" customHeight="1" x14ac:dyDescent="0.2">
      <c r="B19" s="93" t="s">
        <v>3988</v>
      </c>
      <c r="C19" s="31" t="s">
        <v>746</v>
      </c>
    </row>
    <row r="20" spans="2:3" ht="16" customHeight="1" x14ac:dyDescent="0.2">
      <c r="B20" s="94"/>
      <c r="C20" s="32" t="s">
        <v>747</v>
      </c>
    </row>
    <row r="21" spans="2:3" ht="16" customHeight="1" x14ac:dyDescent="0.2">
      <c r="B21" s="95" t="s">
        <v>725</v>
      </c>
      <c r="C21" s="31" t="s">
        <v>5631</v>
      </c>
    </row>
    <row r="22" spans="2:3" ht="16" customHeight="1" x14ac:dyDescent="0.2">
      <c r="B22" s="96"/>
      <c r="C22" s="32" t="s">
        <v>748</v>
      </c>
    </row>
  </sheetData>
  <mergeCells count="5">
    <mergeCell ref="B19:B20"/>
    <mergeCell ref="B21:B22"/>
    <mergeCell ref="B5:B7"/>
    <mergeCell ref="B8:B14"/>
    <mergeCell ref="B15:B1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E998-E3BB-5A42-A099-D861B33B88A5}">
  <sheetPr>
    <tabColor rgb="FFD8B828"/>
  </sheetPr>
  <dimension ref="A1:G30"/>
  <sheetViews>
    <sheetView workbookViewId="0"/>
  </sheetViews>
  <sheetFormatPr baseColWidth="10" defaultColWidth="9.1640625" defaultRowHeight="15" x14ac:dyDescent="0.2"/>
  <cols>
    <col min="1" max="1" width="21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3989</v>
      </c>
    </row>
    <row r="2" spans="1:7" x14ac:dyDescent="0.2">
      <c r="A2" s="6" t="s">
        <v>3990</v>
      </c>
    </row>
    <row r="3" spans="1:7" x14ac:dyDescent="0.2">
      <c r="A3" s="39"/>
      <c r="B3" s="107" t="s">
        <v>3991</v>
      </c>
      <c r="C3" s="107"/>
    </row>
    <row r="4" spans="1:7" ht="80" x14ac:dyDescent="0.2">
      <c r="A4" s="8" t="s">
        <v>3992</v>
      </c>
      <c r="B4" s="41" t="s">
        <v>3993</v>
      </c>
      <c r="C4" s="41" t="s">
        <v>3994</v>
      </c>
    </row>
    <row r="5" spans="1:7" x14ac:dyDescent="0.2">
      <c r="A5" s="5" t="s">
        <v>3995</v>
      </c>
      <c r="B5" s="5" t="s">
        <v>3996</v>
      </c>
      <c r="C5" s="5" t="s">
        <v>3997</v>
      </c>
    </row>
    <row r="6" spans="1:7" x14ac:dyDescent="0.2">
      <c r="A6" s="5" t="s">
        <v>3998</v>
      </c>
      <c r="B6" s="7" t="s">
        <v>3999</v>
      </c>
      <c r="C6" s="7" t="s">
        <v>4000</v>
      </c>
    </row>
    <row r="7" spans="1:7" s="2" customFormat="1" ht="20.25" customHeight="1" x14ac:dyDescent="0.2">
      <c r="A7" s="2" t="s">
        <v>4001</v>
      </c>
      <c r="B7" s="18" t="s">
        <v>4002</v>
      </c>
      <c r="C7" s="18" t="s">
        <v>4003</v>
      </c>
      <c r="D7" s="14"/>
      <c r="E7" s="14"/>
      <c r="F7" s="14"/>
      <c r="G7" s="14"/>
    </row>
    <row r="8" spans="1:7" x14ac:dyDescent="0.2">
      <c r="A8" s="5" t="s">
        <v>4004</v>
      </c>
      <c r="B8" s="7" t="s">
        <v>4005</v>
      </c>
      <c r="C8" s="7" t="s">
        <v>4006</v>
      </c>
    </row>
    <row r="9" spans="1:7" s="2" customFormat="1" ht="20.25" customHeight="1" x14ac:dyDescent="0.2">
      <c r="A9" s="2" t="s">
        <v>4007</v>
      </c>
      <c r="B9" s="18" t="s">
        <v>4008</v>
      </c>
      <c r="C9" s="18" t="s">
        <v>4009</v>
      </c>
      <c r="D9" s="14"/>
      <c r="E9" s="14"/>
      <c r="F9" s="14"/>
      <c r="G9" s="14"/>
    </row>
    <row r="10" spans="1:7" x14ac:dyDescent="0.2">
      <c r="A10" s="5" t="s">
        <v>5618</v>
      </c>
      <c r="B10" s="7" t="s">
        <v>4010</v>
      </c>
      <c r="C10" s="7" t="s">
        <v>4011</v>
      </c>
    </row>
    <row r="11" spans="1:7" s="2" customFormat="1" ht="20.25" customHeight="1" x14ac:dyDescent="0.2">
      <c r="A11" s="2" t="s">
        <v>4012</v>
      </c>
      <c r="B11" s="18" t="s">
        <v>4013</v>
      </c>
      <c r="C11" s="18" t="s">
        <v>4014</v>
      </c>
      <c r="D11" s="14"/>
      <c r="E11" s="14"/>
      <c r="F11" s="14"/>
      <c r="G11" s="14"/>
    </row>
    <row r="12" spans="1:7" x14ac:dyDescent="0.2">
      <c r="A12" s="5" t="s">
        <v>5629</v>
      </c>
      <c r="B12" s="7" t="s">
        <v>4015</v>
      </c>
      <c r="C12" s="7" t="s">
        <v>4016</v>
      </c>
    </row>
    <row r="13" spans="1:7" s="2" customFormat="1" ht="20.25" customHeight="1" x14ac:dyDescent="0.2">
      <c r="A13" s="2" t="s">
        <v>4017</v>
      </c>
      <c r="B13" s="18" t="s">
        <v>4018</v>
      </c>
      <c r="C13" s="18" t="s">
        <v>4019</v>
      </c>
      <c r="D13" s="14"/>
      <c r="E13" s="14"/>
      <c r="F13" s="14"/>
      <c r="G13" s="14"/>
    </row>
    <row r="14" spans="1:7" x14ac:dyDescent="0.2">
      <c r="A14" s="5" t="s">
        <v>5630</v>
      </c>
      <c r="B14" s="7" t="s">
        <v>4020</v>
      </c>
      <c r="C14" s="7" t="s">
        <v>4021</v>
      </c>
    </row>
    <row r="15" spans="1:7" s="2" customFormat="1" ht="20.25" customHeight="1" x14ac:dyDescent="0.2">
      <c r="A15" s="2" t="s">
        <v>4022</v>
      </c>
      <c r="B15" s="18" t="s">
        <v>4023</v>
      </c>
      <c r="C15" s="18" t="s">
        <v>4024</v>
      </c>
      <c r="D15" s="14"/>
      <c r="E15" s="14"/>
      <c r="F15" s="14"/>
      <c r="G15" s="14"/>
    </row>
    <row r="16" spans="1:7" x14ac:dyDescent="0.2">
      <c r="A16" s="5" t="s">
        <v>5606</v>
      </c>
      <c r="B16" s="7" t="s">
        <v>4025</v>
      </c>
      <c r="C16" s="7" t="s">
        <v>4026</v>
      </c>
    </row>
    <row r="17" spans="1:7" s="2" customFormat="1" ht="20.25" customHeight="1" x14ac:dyDescent="0.2">
      <c r="A17" s="2" t="s">
        <v>4027</v>
      </c>
      <c r="B17" s="18" t="s">
        <v>4028</v>
      </c>
      <c r="C17" s="18" t="s">
        <v>4029</v>
      </c>
      <c r="D17" s="14"/>
      <c r="E17" s="14"/>
      <c r="F17" s="14"/>
      <c r="G17" s="14"/>
    </row>
    <row r="18" spans="1:7" x14ac:dyDescent="0.2">
      <c r="A18" s="5" t="s">
        <v>5616</v>
      </c>
      <c r="B18" s="7" t="s">
        <v>4030</v>
      </c>
      <c r="C18" s="7" t="s">
        <v>4031</v>
      </c>
    </row>
    <row r="19" spans="1:7" s="2" customFormat="1" ht="20.25" customHeight="1" x14ac:dyDescent="0.2">
      <c r="A19" s="2" t="s">
        <v>4032</v>
      </c>
      <c r="B19" s="18" t="s">
        <v>4033</v>
      </c>
      <c r="C19" s="18" t="s">
        <v>4034</v>
      </c>
      <c r="D19" s="14"/>
      <c r="E19" s="14"/>
      <c r="F19" s="14"/>
      <c r="G19" s="14"/>
    </row>
    <row r="20" spans="1:7" x14ac:dyDescent="0.2">
      <c r="A20" s="5" t="s">
        <v>5617</v>
      </c>
      <c r="B20" s="7" t="s">
        <v>4035</v>
      </c>
      <c r="C20" s="7" t="s">
        <v>4036</v>
      </c>
    </row>
    <row r="21" spans="1:7" s="2" customFormat="1" ht="20.25" customHeight="1" x14ac:dyDescent="0.2">
      <c r="A21" s="2" t="s">
        <v>4037</v>
      </c>
      <c r="B21" s="18" t="s">
        <v>4038</v>
      </c>
      <c r="C21" s="18" t="s">
        <v>4039</v>
      </c>
      <c r="D21" s="14"/>
      <c r="E21" s="14"/>
      <c r="F21" s="14"/>
      <c r="G21" s="14"/>
    </row>
    <row r="22" spans="1:7" x14ac:dyDescent="0.2">
      <c r="A22" s="5" t="s">
        <v>4040</v>
      </c>
      <c r="B22" s="7" t="s">
        <v>4041</v>
      </c>
      <c r="C22" s="7" t="s">
        <v>4042</v>
      </c>
    </row>
    <row r="23" spans="1:7" x14ac:dyDescent="0.2">
      <c r="A23" s="5" t="s">
        <v>4043</v>
      </c>
      <c r="B23" s="47" t="s">
        <v>4044</v>
      </c>
      <c r="C23" s="47" t="s">
        <v>4045</v>
      </c>
    </row>
    <row r="24" spans="1:7" x14ac:dyDescent="0.2">
      <c r="A24" s="8" t="s">
        <v>4046</v>
      </c>
      <c r="B24" s="72" t="s">
        <v>4047</v>
      </c>
      <c r="C24" s="72" t="s">
        <v>4048</v>
      </c>
    </row>
    <row r="25" spans="1:7" s="2" customFormat="1" ht="20.25" customHeight="1" x14ac:dyDescent="0.2">
      <c r="A25" s="2" t="s">
        <v>4049</v>
      </c>
      <c r="B25" s="14" t="s">
        <v>697</v>
      </c>
      <c r="C25" s="14" t="s">
        <v>698</v>
      </c>
      <c r="D25" s="14"/>
      <c r="E25" s="14"/>
      <c r="F25" s="14"/>
      <c r="G25" s="14"/>
    </row>
    <row r="26" spans="1:7" s="2" customFormat="1" ht="20.25" customHeight="1" thickBot="1" x14ac:dyDescent="0.25">
      <c r="A26" s="22" t="s">
        <v>4050</v>
      </c>
      <c r="B26" s="23" t="s">
        <v>4051</v>
      </c>
      <c r="C26" s="23" t="s">
        <v>4052</v>
      </c>
      <c r="D26" s="14"/>
      <c r="E26" s="14"/>
      <c r="F26" s="14"/>
      <c r="G26" s="14"/>
    </row>
    <row r="27" spans="1:7" ht="15" customHeight="1" x14ac:dyDescent="0.2">
      <c r="A27" s="117" t="s">
        <v>4053</v>
      </c>
      <c r="B27" s="117"/>
      <c r="C27" s="117"/>
    </row>
    <row r="28" spans="1:7" x14ac:dyDescent="0.2">
      <c r="A28" s="109"/>
      <c r="B28" s="109"/>
      <c r="C28" s="109"/>
    </row>
    <row r="29" spans="1:7" x14ac:dyDescent="0.2">
      <c r="A29" s="109"/>
      <c r="B29" s="109"/>
      <c r="C29" s="109"/>
    </row>
    <row r="30" spans="1:7" x14ac:dyDescent="0.2">
      <c r="A30" s="109"/>
      <c r="B30" s="109"/>
      <c r="C30" s="109"/>
    </row>
  </sheetData>
  <mergeCells count="2">
    <mergeCell ref="B3:C3"/>
    <mergeCell ref="A27:C30"/>
  </mergeCells>
  <pageMargins left="0.7" right="0.7" top="0.75" bottom="0.75" header="0.3" footer="0.3"/>
  <ignoredErrors>
    <ignoredError sqref="B6:C2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C5E5-B29B-6E44-BF72-BD48E8A2D299}">
  <sheetPr>
    <tabColor rgb="FFBF8D2D"/>
  </sheetPr>
  <dimension ref="A1:G18"/>
  <sheetViews>
    <sheetView workbookViewId="0"/>
  </sheetViews>
  <sheetFormatPr baseColWidth="10" defaultColWidth="9.1640625" defaultRowHeight="15" x14ac:dyDescent="0.2"/>
  <cols>
    <col min="1" max="1" width="14.6640625" style="5" customWidth="1"/>
    <col min="2" max="4" width="16.33203125" style="5" customWidth="1"/>
    <col min="5" max="16384" width="9.1640625" style="5"/>
  </cols>
  <sheetData>
    <row r="1" spans="1:7" ht="16" x14ac:dyDescent="0.2">
      <c r="A1" s="4" t="s">
        <v>4054</v>
      </c>
    </row>
    <row r="2" spans="1:7" x14ac:dyDescent="0.2">
      <c r="A2" s="6" t="s">
        <v>4055</v>
      </c>
    </row>
    <row r="3" spans="1:7" x14ac:dyDescent="0.2">
      <c r="A3" s="39"/>
      <c r="B3" s="107" t="s">
        <v>4056</v>
      </c>
      <c r="C3" s="107"/>
    </row>
    <row r="4" spans="1:7" ht="64" x14ac:dyDescent="0.2">
      <c r="A4" s="8" t="s">
        <v>4057</v>
      </c>
      <c r="B4" s="41" t="s">
        <v>5632</v>
      </c>
      <c r="C4" s="41" t="s">
        <v>760</v>
      </c>
    </row>
    <row r="5" spans="1:7" x14ac:dyDescent="0.2">
      <c r="A5" s="5" t="s">
        <v>4058</v>
      </c>
      <c r="B5" s="7" t="s">
        <v>4059</v>
      </c>
      <c r="C5" s="7" t="s">
        <v>4060</v>
      </c>
    </row>
    <row r="6" spans="1:7" x14ac:dyDescent="0.2">
      <c r="A6" s="5" t="s">
        <v>5618</v>
      </c>
      <c r="B6" s="7" t="s">
        <v>4061</v>
      </c>
      <c r="C6" s="7" t="s">
        <v>4062</v>
      </c>
    </row>
    <row r="7" spans="1:7" s="2" customFormat="1" ht="20.25" customHeight="1" x14ac:dyDescent="0.2">
      <c r="A7" s="2" t="s">
        <v>4063</v>
      </c>
      <c r="B7" s="18" t="s">
        <v>4064</v>
      </c>
      <c r="C7" s="18" t="s">
        <v>4065</v>
      </c>
      <c r="D7" s="14"/>
      <c r="E7" s="14"/>
      <c r="F7" s="14"/>
      <c r="G7" s="14"/>
    </row>
    <row r="8" spans="1:7" x14ac:dyDescent="0.2">
      <c r="A8" s="5" t="s">
        <v>5606</v>
      </c>
      <c r="B8" s="7" t="s">
        <v>4066</v>
      </c>
      <c r="C8" s="7" t="s">
        <v>4067</v>
      </c>
    </row>
    <row r="9" spans="1:7" s="2" customFormat="1" ht="20.25" customHeight="1" x14ac:dyDescent="0.2">
      <c r="A9" s="2" t="s">
        <v>4068</v>
      </c>
      <c r="B9" s="18" t="s">
        <v>4069</v>
      </c>
      <c r="C9" s="18" t="s">
        <v>4070</v>
      </c>
      <c r="D9" s="14"/>
      <c r="E9" s="14"/>
      <c r="F9" s="14"/>
      <c r="G9" s="14"/>
    </row>
    <row r="10" spans="1:7" x14ac:dyDescent="0.2">
      <c r="A10" s="5" t="s">
        <v>4071</v>
      </c>
      <c r="B10" s="7" t="s">
        <v>4072</v>
      </c>
      <c r="C10" s="7" t="s">
        <v>4073</v>
      </c>
    </row>
    <row r="11" spans="1:7" x14ac:dyDescent="0.2">
      <c r="A11" s="5" t="s">
        <v>4074</v>
      </c>
      <c r="B11" s="47" t="s">
        <v>4075</v>
      </c>
      <c r="C11" s="47" t="s">
        <v>4076</v>
      </c>
    </row>
    <row r="12" spans="1:7" x14ac:dyDescent="0.2">
      <c r="A12" s="8" t="s">
        <v>4077</v>
      </c>
      <c r="B12" s="37" t="s">
        <v>4078</v>
      </c>
      <c r="C12" s="37" t="s">
        <v>4079</v>
      </c>
    </row>
    <row r="13" spans="1:7" s="2" customFormat="1" ht="20.25" customHeight="1" x14ac:dyDescent="0.2">
      <c r="A13" s="2" t="s">
        <v>4080</v>
      </c>
      <c r="B13" s="69" t="s">
        <v>594</v>
      </c>
      <c r="C13" s="69" t="s">
        <v>595</v>
      </c>
      <c r="D13" s="14"/>
      <c r="E13" s="14"/>
      <c r="F13" s="14"/>
      <c r="G13" s="14"/>
    </row>
    <row r="14" spans="1:7" s="2" customFormat="1" ht="20.25" customHeight="1" thickBot="1" x14ac:dyDescent="0.25">
      <c r="A14" s="70" t="s">
        <v>4081</v>
      </c>
      <c r="B14" s="71" t="s">
        <v>4082</v>
      </c>
      <c r="C14" s="71" t="s">
        <v>4083</v>
      </c>
      <c r="D14" s="14"/>
      <c r="E14" s="14"/>
      <c r="F14" s="14"/>
      <c r="G14" s="14"/>
    </row>
    <row r="15" spans="1:7" ht="15" customHeight="1" x14ac:dyDescent="0.2">
      <c r="A15" s="117" t="s">
        <v>4084</v>
      </c>
      <c r="B15" s="117"/>
      <c r="C15" s="117"/>
    </row>
    <row r="16" spans="1:7" ht="15" customHeight="1" x14ac:dyDescent="0.2">
      <c r="A16" s="109"/>
      <c r="B16" s="109"/>
      <c r="C16" s="109"/>
    </row>
    <row r="17" spans="1:3" ht="15" customHeight="1" x14ac:dyDescent="0.2">
      <c r="A17" s="109"/>
      <c r="B17" s="109"/>
      <c r="C17" s="109"/>
    </row>
    <row r="18" spans="1:3" x14ac:dyDescent="0.2">
      <c r="A18" s="109"/>
      <c r="B18" s="109"/>
      <c r="C18" s="109"/>
    </row>
  </sheetData>
  <mergeCells count="2">
    <mergeCell ref="B3:C3"/>
    <mergeCell ref="A15:C18"/>
  </mergeCells>
  <pageMargins left="0.7" right="0.7" top="0.75" bottom="0.75" header="0.3" footer="0.3"/>
  <ignoredErrors>
    <ignoredError sqref="B5:C14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0BE6-EBEA-9640-90E3-0683F12A681B}">
  <sheetPr>
    <tabColor rgb="FFBF8D2D"/>
  </sheetPr>
  <dimension ref="A1:G26"/>
  <sheetViews>
    <sheetView workbookViewId="0"/>
  </sheetViews>
  <sheetFormatPr baseColWidth="10" defaultColWidth="9.1640625" defaultRowHeight="15" x14ac:dyDescent="0.2"/>
  <cols>
    <col min="1" max="1" width="18.8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4085</v>
      </c>
    </row>
    <row r="2" spans="1:7" x14ac:dyDescent="0.2">
      <c r="A2" s="6" t="s">
        <v>4086</v>
      </c>
    </row>
    <row r="3" spans="1:7" ht="15" customHeight="1" x14ac:dyDescent="0.2">
      <c r="A3" s="39"/>
      <c r="B3" s="107" t="s">
        <v>4087</v>
      </c>
      <c r="C3" s="107"/>
    </row>
    <row r="4" spans="1:7" ht="64" x14ac:dyDescent="0.2">
      <c r="A4" s="8" t="s">
        <v>4088</v>
      </c>
      <c r="B4" s="41" t="s">
        <v>5632</v>
      </c>
      <c r="C4" s="41" t="s">
        <v>4089</v>
      </c>
    </row>
    <row r="5" spans="1:7" x14ac:dyDescent="0.2">
      <c r="A5" s="5" t="s">
        <v>4090</v>
      </c>
      <c r="B5" s="5" t="s">
        <v>4091</v>
      </c>
      <c r="C5" s="5" t="s">
        <v>4092</v>
      </c>
    </row>
    <row r="6" spans="1:7" x14ac:dyDescent="0.2">
      <c r="A6" s="5" t="s">
        <v>4093</v>
      </c>
      <c r="B6" s="7" t="s">
        <v>4094</v>
      </c>
      <c r="C6" s="7" t="s">
        <v>4095</v>
      </c>
    </row>
    <row r="7" spans="1:7" s="2" customFormat="1" ht="20.25" customHeight="1" x14ac:dyDescent="0.2">
      <c r="A7" s="2" t="s">
        <v>4096</v>
      </c>
      <c r="B7" s="18" t="s">
        <v>4097</v>
      </c>
      <c r="C7" s="18" t="s">
        <v>4098</v>
      </c>
      <c r="D7" s="14"/>
      <c r="E7" s="14"/>
      <c r="F7" s="14"/>
      <c r="G7" s="14"/>
    </row>
    <row r="8" spans="1:7" x14ac:dyDescent="0.2">
      <c r="A8" s="5" t="s">
        <v>5618</v>
      </c>
      <c r="B8" s="7" t="s">
        <v>4099</v>
      </c>
      <c r="C8" s="7" t="s">
        <v>4100</v>
      </c>
    </row>
    <row r="9" spans="1:7" s="2" customFormat="1" ht="20.25" customHeight="1" x14ac:dyDescent="0.2">
      <c r="A9" s="2" t="s">
        <v>4101</v>
      </c>
      <c r="B9" s="18" t="s">
        <v>4102</v>
      </c>
      <c r="C9" s="18" t="s">
        <v>4103</v>
      </c>
      <c r="D9" s="14"/>
      <c r="E9" s="14"/>
      <c r="F9" s="14"/>
      <c r="G9" s="14"/>
    </row>
    <row r="10" spans="1:7" x14ac:dyDescent="0.2">
      <c r="A10" s="5" t="s">
        <v>5619</v>
      </c>
      <c r="B10" s="7" t="s">
        <v>4104</v>
      </c>
      <c r="C10" s="7" t="s">
        <v>4105</v>
      </c>
    </row>
    <row r="11" spans="1:7" s="2" customFormat="1" ht="20.25" customHeight="1" x14ac:dyDescent="0.2">
      <c r="A11" s="2" t="s">
        <v>4106</v>
      </c>
      <c r="B11" s="18" t="s">
        <v>4107</v>
      </c>
      <c r="C11" s="18" t="s">
        <v>4108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4109</v>
      </c>
      <c r="C12" s="7" t="s">
        <v>4110</v>
      </c>
    </row>
    <row r="13" spans="1:7" s="2" customFormat="1" ht="20.25" customHeight="1" x14ac:dyDescent="0.2">
      <c r="A13" s="2" t="s">
        <v>4111</v>
      </c>
      <c r="B13" s="18" t="s">
        <v>4112</v>
      </c>
      <c r="C13" s="18" t="s">
        <v>4113</v>
      </c>
      <c r="D13" s="14"/>
      <c r="E13" s="14"/>
      <c r="F13" s="14"/>
      <c r="G13" s="14"/>
    </row>
    <row r="14" spans="1:7" x14ac:dyDescent="0.2">
      <c r="A14" s="5" t="s">
        <v>5607</v>
      </c>
      <c r="B14" s="7" t="s">
        <v>4114</v>
      </c>
      <c r="C14" s="7" t="s">
        <v>4115</v>
      </c>
    </row>
    <row r="15" spans="1:7" s="2" customFormat="1" ht="20.25" customHeight="1" x14ac:dyDescent="0.2">
      <c r="A15" s="2" t="s">
        <v>4116</v>
      </c>
      <c r="B15" s="18" t="s">
        <v>4117</v>
      </c>
      <c r="C15" s="18" t="s">
        <v>4118</v>
      </c>
      <c r="D15" s="14"/>
      <c r="E15" s="14"/>
      <c r="F15" s="14"/>
      <c r="G15" s="14"/>
    </row>
    <row r="16" spans="1:7" x14ac:dyDescent="0.2">
      <c r="A16" s="5" t="s">
        <v>4119</v>
      </c>
      <c r="B16" s="7" t="s">
        <v>202</v>
      </c>
      <c r="C16" s="7" t="s">
        <v>4120</v>
      </c>
    </row>
    <row r="17" spans="1:7" x14ac:dyDescent="0.2">
      <c r="A17" s="5" t="s">
        <v>4121</v>
      </c>
      <c r="B17" s="47" t="s">
        <v>4122</v>
      </c>
      <c r="C17" s="47" t="s">
        <v>4123</v>
      </c>
    </row>
    <row r="18" spans="1:7" x14ac:dyDescent="0.2">
      <c r="A18" s="8" t="s">
        <v>4124</v>
      </c>
      <c r="B18" s="8" t="s">
        <v>4125</v>
      </c>
      <c r="C18" s="8" t="s">
        <v>4126</v>
      </c>
    </row>
    <row r="19" spans="1:7" s="2" customFormat="1" ht="20.25" customHeight="1" x14ac:dyDescent="0.2">
      <c r="A19" s="2" t="s">
        <v>4127</v>
      </c>
      <c r="B19" s="14" t="s">
        <v>699</v>
      </c>
      <c r="C19" s="14" t="s">
        <v>513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4128</v>
      </c>
      <c r="B20" s="23" t="s">
        <v>4129</v>
      </c>
      <c r="C20" s="23" t="s">
        <v>4130</v>
      </c>
      <c r="D20" s="14"/>
      <c r="E20" s="14"/>
      <c r="F20" s="14"/>
      <c r="G20" s="14"/>
    </row>
    <row r="21" spans="1:7" ht="15" customHeight="1" x14ac:dyDescent="0.2">
      <c r="A21" s="117" t="s">
        <v>4131</v>
      </c>
      <c r="B21" s="117"/>
      <c r="C21" s="117"/>
    </row>
    <row r="22" spans="1:7" ht="15" customHeight="1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  <row r="24" spans="1:7" x14ac:dyDescent="0.2">
      <c r="A24" s="109"/>
      <c r="B24" s="109"/>
      <c r="C24" s="109"/>
    </row>
    <row r="25" spans="1:7" x14ac:dyDescent="0.2">
      <c r="A25" s="109"/>
      <c r="B25" s="109"/>
      <c r="C25" s="109"/>
    </row>
    <row r="26" spans="1:7" x14ac:dyDescent="0.2">
      <c r="A26" s="109"/>
      <c r="B26" s="109"/>
      <c r="C26" s="109"/>
    </row>
  </sheetData>
  <mergeCells count="3">
    <mergeCell ref="B3:C3"/>
    <mergeCell ref="A21:C24"/>
    <mergeCell ref="A25:C26"/>
  </mergeCells>
  <pageMargins left="0.7" right="0.7" top="0.75" bottom="0.75" header="0.3" footer="0.3"/>
  <ignoredErrors>
    <ignoredError sqref="B6:C20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3925D-DC17-8848-BC15-82E02C29B6BB}">
  <sheetPr>
    <tabColor rgb="FFBF8D2D"/>
  </sheetPr>
  <dimension ref="A1:G37"/>
  <sheetViews>
    <sheetView workbookViewId="0"/>
  </sheetViews>
  <sheetFormatPr baseColWidth="10" defaultColWidth="18.83203125" defaultRowHeight="15" x14ac:dyDescent="0.2"/>
  <cols>
    <col min="1" max="1" width="25.33203125" style="5" customWidth="1"/>
    <col min="2" max="3" width="16.33203125" style="5" customWidth="1"/>
    <col min="4" max="16384" width="18.83203125" style="5"/>
  </cols>
  <sheetData>
    <row r="1" spans="1:7" ht="16" x14ac:dyDescent="0.2">
      <c r="A1" s="4" t="s">
        <v>4132</v>
      </c>
    </row>
    <row r="2" spans="1:7" x14ac:dyDescent="0.2">
      <c r="A2" s="6" t="s">
        <v>4133</v>
      </c>
    </row>
    <row r="3" spans="1:7" x14ac:dyDescent="0.2">
      <c r="A3" s="39"/>
      <c r="B3" s="107" t="s">
        <v>4134</v>
      </c>
      <c r="C3" s="107"/>
    </row>
    <row r="4" spans="1:7" ht="64" x14ac:dyDescent="0.2">
      <c r="A4" s="8" t="s">
        <v>4135</v>
      </c>
      <c r="B4" s="41" t="s">
        <v>5632</v>
      </c>
      <c r="C4" s="41" t="s">
        <v>4136</v>
      </c>
    </row>
    <row r="5" spans="1:7" x14ac:dyDescent="0.2">
      <c r="A5" s="5" t="s">
        <v>4137</v>
      </c>
      <c r="B5" s="5" t="s">
        <v>4138</v>
      </c>
      <c r="C5" s="5" t="s">
        <v>4139</v>
      </c>
    </row>
    <row r="6" spans="1:7" x14ac:dyDescent="0.2">
      <c r="A6" s="5" t="s">
        <v>4140</v>
      </c>
      <c r="B6" s="7" t="s">
        <v>4141</v>
      </c>
      <c r="C6" s="7" t="s">
        <v>4142</v>
      </c>
    </row>
    <row r="7" spans="1:7" s="2" customFormat="1" ht="20.25" customHeight="1" x14ac:dyDescent="0.2">
      <c r="A7" s="2" t="s">
        <v>4143</v>
      </c>
      <c r="B7" s="18" t="s">
        <v>4144</v>
      </c>
      <c r="C7" s="18" t="s">
        <v>4145</v>
      </c>
      <c r="D7" s="14"/>
      <c r="E7" s="14"/>
      <c r="F7" s="14"/>
      <c r="G7" s="14"/>
    </row>
    <row r="8" spans="1:7" x14ac:dyDescent="0.2">
      <c r="A8" s="5" t="s">
        <v>4146</v>
      </c>
      <c r="B8" s="7" t="s">
        <v>4147</v>
      </c>
      <c r="C8" s="7" t="s">
        <v>4148</v>
      </c>
    </row>
    <row r="9" spans="1:7" s="2" customFormat="1" ht="20.25" customHeight="1" x14ac:dyDescent="0.2">
      <c r="A9" s="2" t="s">
        <v>4149</v>
      </c>
      <c r="B9" s="18" t="s">
        <v>4150</v>
      </c>
      <c r="C9" s="18" t="s">
        <v>4151</v>
      </c>
      <c r="D9" s="14"/>
      <c r="E9" s="14"/>
      <c r="F9" s="14"/>
      <c r="G9" s="14"/>
    </row>
    <row r="10" spans="1:7" x14ac:dyDescent="0.2">
      <c r="A10" s="5" t="s">
        <v>4152</v>
      </c>
      <c r="B10" s="7" t="s">
        <v>4153</v>
      </c>
      <c r="C10" s="7" t="s">
        <v>4154</v>
      </c>
    </row>
    <row r="11" spans="1:7" s="2" customFormat="1" ht="20.25" customHeight="1" x14ac:dyDescent="0.2">
      <c r="A11" s="2" t="s">
        <v>4155</v>
      </c>
      <c r="B11" s="18" t="s">
        <v>4156</v>
      </c>
      <c r="C11" s="18" t="s">
        <v>4157</v>
      </c>
      <c r="D11" s="14"/>
      <c r="E11" s="14"/>
      <c r="F11" s="14"/>
      <c r="G11" s="14"/>
    </row>
    <row r="12" spans="1:7" x14ac:dyDescent="0.2">
      <c r="A12" s="5" t="s">
        <v>5618</v>
      </c>
      <c r="B12" s="7" t="s">
        <v>4158</v>
      </c>
      <c r="C12" s="7" t="s">
        <v>4159</v>
      </c>
    </row>
    <row r="13" spans="1:7" s="2" customFormat="1" ht="20.25" customHeight="1" x14ac:dyDescent="0.2">
      <c r="A13" s="2" t="s">
        <v>4160</v>
      </c>
      <c r="B13" s="18" t="s">
        <v>4161</v>
      </c>
      <c r="C13" s="18" t="s">
        <v>4162</v>
      </c>
      <c r="D13" s="14"/>
      <c r="E13" s="14"/>
      <c r="F13" s="14"/>
      <c r="G13" s="14"/>
    </row>
    <row r="14" spans="1:7" x14ac:dyDescent="0.2">
      <c r="A14" s="5" t="s">
        <v>5620</v>
      </c>
      <c r="B14" s="7" t="s">
        <v>4163</v>
      </c>
      <c r="C14" s="7" t="s">
        <v>4164</v>
      </c>
    </row>
    <row r="15" spans="1:7" s="2" customFormat="1" ht="20.25" customHeight="1" x14ac:dyDescent="0.2">
      <c r="A15" s="2" t="s">
        <v>4165</v>
      </c>
      <c r="B15" s="18" t="s">
        <v>4166</v>
      </c>
      <c r="C15" s="18" t="s">
        <v>4167</v>
      </c>
      <c r="D15" s="14"/>
      <c r="E15" s="14"/>
      <c r="F15" s="14"/>
      <c r="G15" s="14"/>
    </row>
    <row r="16" spans="1:7" x14ac:dyDescent="0.2">
      <c r="A16" s="5" t="s">
        <v>5621</v>
      </c>
      <c r="B16" s="7" t="s">
        <v>4168</v>
      </c>
      <c r="C16" s="7" t="s">
        <v>4169</v>
      </c>
    </row>
    <row r="17" spans="1:7" s="2" customFormat="1" ht="20.25" customHeight="1" x14ac:dyDescent="0.2">
      <c r="A17" s="2" t="s">
        <v>4170</v>
      </c>
      <c r="B17" s="18" t="s">
        <v>4171</v>
      </c>
      <c r="C17" s="18" t="s">
        <v>4172</v>
      </c>
      <c r="D17" s="14"/>
      <c r="E17" s="14"/>
      <c r="F17" s="14"/>
      <c r="G17" s="14"/>
    </row>
    <row r="18" spans="1:7" x14ac:dyDescent="0.2">
      <c r="A18" s="5" t="s">
        <v>5622</v>
      </c>
      <c r="B18" s="7" t="s">
        <v>4173</v>
      </c>
      <c r="C18" s="7" t="s">
        <v>4174</v>
      </c>
    </row>
    <row r="19" spans="1:7" s="2" customFormat="1" ht="20.25" customHeight="1" x14ac:dyDescent="0.2">
      <c r="A19" s="2" t="s">
        <v>4175</v>
      </c>
      <c r="B19" s="18" t="s">
        <v>4176</v>
      </c>
      <c r="C19" s="18" t="s">
        <v>4177</v>
      </c>
      <c r="D19" s="14"/>
      <c r="E19" s="14"/>
      <c r="F19" s="14"/>
      <c r="G19" s="14"/>
    </row>
    <row r="20" spans="1:7" x14ac:dyDescent="0.2">
      <c r="A20" s="5" t="s">
        <v>5606</v>
      </c>
      <c r="B20" s="7" t="s">
        <v>4178</v>
      </c>
      <c r="C20" s="7" t="s">
        <v>4179</v>
      </c>
    </row>
    <row r="21" spans="1:7" s="2" customFormat="1" ht="20.25" customHeight="1" x14ac:dyDescent="0.2">
      <c r="A21" s="2" t="s">
        <v>4180</v>
      </c>
      <c r="B21" s="18" t="s">
        <v>4181</v>
      </c>
      <c r="C21" s="18" t="s">
        <v>4182</v>
      </c>
      <c r="D21" s="14"/>
      <c r="E21" s="14"/>
      <c r="F21" s="14"/>
      <c r="G21" s="14"/>
    </row>
    <row r="22" spans="1:7" x14ac:dyDescent="0.2">
      <c r="A22" s="5" t="s">
        <v>5608</v>
      </c>
      <c r="B22" s="7" t="s">
        <v>4183</v>
      </c>
      <c r="C22" s="7" t="s">
        <v>4184</v>
      </c>
    </row>
    <row r="23" spans="1:7" s="2" customFormat="1" ht="20.25" customHeight="1" x14ac:dyDescent="0.2">
      <c r="A23" s="2" t="s">
        <v>4185</v>
      </c>
      <c r="B23" s="18" t="s">
        <v>4186</v>
      </c>
      <c r="C23" s="18" t="s">
        <v>4187</v>
      </c>
      <c r="D23" s="14"/>
      <c r="E23" s="14"/>
      <c r="F23" s="14"/>
      <c r="G23" s="14"/>
    </row>
    <row r="24" spans="1:7" x14ac:dyDescent="0.2">
      <c r="A24" s="5" t="s">
        <v>5609</v>
      </c>
      <c r="B24" s="7" t="s">
        <v>4188</v>
      </c>
      <c r="C24" s="7" t="s">
        <v>4189</v>
      </c>
    </row>
    <row r="25" spans="1:7" s="2" customFormat="1" ht="20.25" customHeight="1" x14ac:dyDescent="0.2">
      <c r="A25" s="2" t="s">
        <v>4190</v>
      </c>
      <c r="B25" s="18" t="s">
        <v>4191</v>
      </c>
      <c r="C25" s="18" t="s">
        <v>4192</v>
      </c>
      <c r="D25" s="14"/>
      <c r="E25" s="14"/>
      <c r="F25" s="14"/>
      <c r="G25" s="14"/>
    </row>
    <row r="26" spans="1:7" x14ac:dyDescent="0.2">
      <c r="A26" s="5" t="s">
        <v>5610</v>
      </c>
      <c r="B26" s="7" t="s">
        <v>4193</v>
      </c>
      <c r="C26" s="7" t="s">
        <v>4194</v>
      </c>
    </row>
    <row r="27" spans="1:7" s="2" customFormat="1" ht="20.25" customHeight="1" x14ac:dyDescent="0.2">
      <c r="A27" s="2" t="s">
        <v>4195</v>
      </c>
      <c r="B27" s="18" t="s">
        <v>4196</v>
      </c>
      <c r="C27" s="18" t="s">
        <v>4197</v>
      </c>
      <c r="D27" s="14"/>
      <c r="E27" s="14"/>
      <c r="F27" s="14"/>
      <c r="G27" s="14"/>
    </row>
    <row r="28" spans="1:7" x14ac:dyDescent="0.2">
      <c r="A28" s="5" t="s">
        <v>4198</v>
      </c>
      <c r="B28" s="7" t="s">
        <v>4199</v>
      </c>
      <c r="C28" s="7" t="s">
        <v>4200</v>
      </c>
    </row>
    <row r="29" spans="1:7" x14ac:dyDescent="0.2">
      <c r="A29" s="5" t="s">
        <v>4201</v>
      </c>
      <c r="B29" s="47" t="s">
        <v>4202</v>
      </c>
      <c r="C29" s="47" t="s">
        <v>4203</v>
      </c>
    </row>
    <row r="30" spans="1:7" x14ac:dyDescent="0.2">
      <c r="A30" s="8" t="s">
        <v>4204</v>
      </c>
      <c r="B30" s="8" t="s">
        <v>4205</v>
      </c>
      <c r="C30" s="8" t="s">
        <v>4206</v>
      </c>
    </row>
    <row r="31" spans="1:7" s="2" customFormat="1" ht="20.25" customHeight="1" x14ac:dyDescent="0.2">
      <c r="A31" s="2" t="s">
        <v>4207</v>
      </c>
      <c r="B31" s="14" t="s">
        <v>4208</v>
      </c>
      <c r="C31" s="14" t="s">
        <v>4209</v>
      </c>
      <c r="D31" s="14"/>
      <c r="E31" s="14"/>
      <c r="F31" s="14"/>
      <c r="G31" s="14"/>
    </row>
    <row r="32" spans="1:7" s="2" customFormat="1" ht="20.25" customHeight="1" thickBot="1" x14ac:dyDescent="0.25">
      <c r="A32" s="22" t="s">
        <v>4210</v>
      </c>
      <c r="B32" s="23" t="s">
        <v>4211</v>
      </c>
      <c r="C32" s="23" t="s">
        <v>4212</v>
      </c>
      <c r="D32" s="14"/>
      <c r="E32" s="14"/>
      <c r="F32" s="14"/>
      <c r="G32" s="14"/>
    </row>
    <row r="33" spans="1:3" ht="15" customHeight="1" x14ac:dyDescent="0.2">
      <c r="A33" s="117" t="s">
        <v>4213</v>
      </c>
      <c r="B33" s="117"/>
      <c r="C33" s="117"/>
    </row>
    <row r="34" spans="1:3" x14ac:dyDescent="0.2">
      <c r="A34" s="109"/>
      <c r="B34" s="109"/>
      <c r="C34" s="109"/>
    </row>
    <row r="35" spans="1:3" x14ac:dyDescent="0.2">
      <c r="A35" s="109"/>
      <c r="B35" s="109"/>
      <c r="C35" s="109"/>
    </row>
    <row r="36" spans="1:3" x14ac:dyDescent="0.2">
      <c r="A36" s="109"/>
      <c r="B36" s="109"/>
      <c r="C36" s="109"/>
    </row>
    <row r="37" spans="1:3" x14ac:dyDescent="0.2">
      <c r="A37" s="109"/>
      <c r="B37" s="109"/>
      <c r="C37" s="109"/>
    </row>
  </sheetData>
  <mergeCells count="3">
    <mergeCell ref="A36:C37"/>
    <mergeCell ref="B3:C3"/>
    <mergeCell ref="A33:C35"/>
  </mergeCells>
  <pageMargins left="0.7" right="0.7" top="0.75" bottom="0.75" header="0.3" footer="0.3"/>
  <ignoredErrors>
    <ignoredError sqref="B6:C32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67FFF-CAE6-2749-9DD1-CE31498DCDE3}">
  <sheetPr>
    <tabColor rgb="FFBF8D2D"/>
  </sheetPr>
  <dimension ref="A1:G25"/>
  <sheetViews>
    <sheetView workbookViewId="0"/>
  </sheetViews>
  <sheetFormatPr baseColWidth="10" defaultColWidth="9.1640625" defaultRowHeight="15" x14ac:dyDescent="0.2"/>
  <cols>
    <col min="1" max="1" width="30.1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4214</v>
      </c>
    </row>
    <row r="2" spans="1:7" x14ac:dyDescent="0.2">
      <c r="A2" s="6" t="s">
        <v>4215</v>
      </c>
    </row>
    <row r="3" spans="1:7" ht="15" customHeight="1" x14ac:dyDescent="0.2">
      <c r="A3" s="39"/>
      <c r="B3" s="107" t="s">
        <v>4216</v>
      </c>
      <c r="C3" s="107"/>
    </row>
    <row r="4" spans="1:7" ht="64" x14ac:dyDescent="0.2">
      <c r="A4" s="8" t="s">
        <v>4217</v>
      </c>
      <c r="B4" s="41" t="s">
        <v>5632</v>
      </c>
      <c r="C4" s="41" t="s">
        <v>4218</v>
      </c>
    </row>
    <row r="5" spans="1:7" x14ac:dyDescent="0.2">
      <c r="A5" s="5" t="s">
        <v>4219</v>
      </c>
      <c r="B5" s="5" t="s">
        <v>4220</v>
      </c>
      <c r="C5" s="5" t="s">
        <v>4221</v>
      </c>
    </row>
    <row r="6" spans="1:7" x14ac:dyDescent="0.2">
      <c r="A6" s="5" t="s">
        <v>4222</v>
      </c>
      <c r="B6" s="7" t="s">
        <v>4223</v>
      </c>
      <c r="C6" s="7" t="s">
        <v>186</v>
      </c>
    </row>
    <row r="7" spans="1:7" s="2" customFormat="1" ht="20.25" customHeight="1" x14ac:dyDescent="0.2">
      <c r="A7" s="2" t="s">
        <v>4224</v>
      </c>
      <c r="B7" s="18" t="s">
        <v>4225</v>
      </c>
      <c r="C7" s="18" t="s">
        <v>4226</v>
      </c>
      <c r="D7" s="14"/>
      <c r="E7" s="14"/>
      <c r="F7" s="14"/>
      <c r="G7" s="14"/>
    </row>
    <row r="8" spans="1:7" x14ac:dyDescent="0.2">
      <c r="A8" s="5" t="s">
        <v>5618</v>
      </c>
      <c r="B8" s="7" t="s">
        <v>4227</v>
      </c>
      <c r="C8" s="7" t="s">
        <v>4228</v>
      </c>
    </row>
    <row r="9" spans="1:7" s="2" customFormat="1" ht="20.25" customHeight="1" x14ac:dyDescent="0.2">
      <c r="A9" s="2" t="s">
        <v>4229</v>
      </c>
      <c r="B9" s="18" t="s">
        <v>4230</v>
      </c>
      <c r="C9" s="18" t="s">
        <v>4231</v>
      </c>
      <c r="D9" s="14"/>
      <c r="E9" s="14"/>
      <c r="F9" s="14"/>
      <c r="G9" s="14"/>
    </row>
    <row r="10" spans="1:7" x14ac:dyDescent="0.2">
      <c r="A10" s="5" t="s">
        <v>5623</v>
      </c>
      <c r="B10" s="7" t="s">
        <v>4232</v>
      </c>
      <c r="C10" s="7" t="s">
        <v>4233</v>
      </c>
    </row>
    <row r="11" spans="1:7" s="2" customFormat="1" ht="20.25" customHeight="1" x14ac:dyDescent="0.2">
      <c r="A11" s="2" t="s">
        <v>4234</v>
      </c>
      <c r="B11" s="18" t="s">
        <v>4235</v>
      </c>
      <c r="C11" s="18" t="s">
        <v>4236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4237</v>
      </c>
      <c r="C12" s="7" t="s">
        <v>4238</v>
      </c>
    </row>
    <row r="13" spans="1:7" s="2" customFormat="1" ht="20.25" customHeight="1" x14ac:dyDescent="0.2">
      <c r="A13" s="2" t="s">
        <v>4239</v>
      </c>
      <c r="B13" s="18" t="s">
        <v>4240</v>
      </c>
      <c r="C13" s="18" t="s">
        <v>4241</v>
      </c>
      <c r="D13" s="14"/>
      <c r="E13" s="14"/>
      <c r="F13" s="14"/>
      <c r="G13" s="14"/>
    </row>
    <row r="14" spans="1:7" x14ac:dyDescent="0.2">
      <c r="A14" s="5" t="s">
        <v>5611</v>
      </c>
      <c r="B14" s="7" t="s">
        <v>4242</v>
      </c>
      <c r="C14" s="7" t="s">
        <v>4243</v>
      </c>
    </row>
    <row r="15" spans="1:7" s="2" customFormat="1" ht="20.25" customHeight="1" x14ac:dyDescent="0.2">
      <c r="A15" s="2" t="s">
        <v>4244</v>
      </c>
      <c r="B15" s="18" t="s">
        <v>4245</v>
      </c>
      <c r="C15" s="18" t="s">
        <v>4246</v>
      </c>
      <c r="D15" s="14"/>
      <c r="E15" s="14"/>
      <c r="F15" s="14"/>
      <c r="G15" s="14"/>
    </row>
    <row r="16" spans="1:7" x14ac:dyDescent="0.2">
      <c r="A16" s="5" t="s">
        <v>4247</v>
      </c>
      <c r="B16" s="7" t="s">
        <v>4248</v>
      </c>
      <c r="C16" s="7" t="s">
        <v>293</v>
      </c>
    </row>
    <row r="17" spans="1:7" x14ac:dyDescent="0.2">
      <c r="A17" s="5" t="s">
        <v>4249</v>
      </c>
      <c r="B17" s="47" t="s">
        <v>4250</v>
      </c>
      <c r="C17" s="47" t="s">
        <v>4251</v>
      </c>
    </row>
    <row r="18" spans="1:7" x14ac:dyDescent="0.2">
      <c r="A18" s="8" t="s">
        <v>4252</v>
      </c>
      <c r="B18" s="8" t="s">
        <v>4253</v>
      </c>
      <c r="C18" s="8" t="s">
        <v>4254</v>
      </c>
    </row>
    <row r="19" spans="1:7" s="2" customFormat="1" ht="20.25" customHeight="1" x14ac:dyDescent="0.2">
      <c r="A19" s="2" t="s">
        <v>4255</v>
      </c>
      <c r="B19" s="14" t="s">
        <v>700</v>
      </c>
      <c r="C19" s="14" t="s">
        <v>507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4256</v>
      </c>
      <c r="B20" s="23" t="s">
        <v>4257</v>
      </c>
      <c r="C20" s="23" t="s">
        <v>4258</v>
      </c>
      <c r="D20" s="14"/>
      <c r="E20" s="14"/>
      <c r="F20" s="14"/>
      <c r="G20" s="14"/>
    </row>
    <row r="21" spans="1:7" ht="15" customHeight="1" x14ac:dyDescent="0.2">
      <c r="A21" s="117" t="s">
        <v>4259</v>
      </c>
      <c r="B21" s="117"/>
      <c r="C21" s="117"/>
    </row>
    <row r="22" spans="1:7" ht="15" customHeight="1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  <row r="24" spans="1:7" x14ac:dyDescent="0.2">
      <c r="A24" s="109"/>
      <c r="B24" s="109"/>
      <c r="C24" s="109"/>
    </row>
    <row r="25" spans="1:7" x14ac:dyDescent="0.2">
      <c r="A25" s="109"/>
      <c r="B25" s="109"/>
      <c r="C25" s="109"/>
    </row>
  </sheetData>
  <mergeCells count="3">
    <mergeCell ref="B3:C3"/>
    <mergeCell ref="A21:C23"/>
    <mergeCell ref="A24:C25"/>
  </mergeCells>
  <pageMargins left="0.7" right="0.7" top="0.75" bottom="0.75" header="0.3" footer="0.3"/>
  <ignoredErrors>
    <ignoredError sqref="B6:C20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9E1B-946C-F64F-B5C5-B8365EFF05CB}">
  <sheetPr>
    <tabColor rgb="FFBF8D2D"/>
  </sheetPr>
  <dimension ref="A1:G30"/>
  <sheetViews>
    <sheetView workbookViewId="0"/>
  </sheetViews>
  <sheetFormatPr baseColWidth="10" defaultColWidth="9.1640625" defaultRowHeight="15" x14ac:dyDescent="0.2"/>
  <cols>
    <col min="1" max="1" width="19.3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4260</v>
      </c>
    </row>
    <row r="2" spans="1:7" x14ac:dyDescent="0.2">
      <c r="A2" s="6" t="s">
        <v>4261</v>
      </c>
    </row>
    <row r="3" spans="1:7" x14ac:dyDescent="0.2">
      <c r="A3" s="39"/>
      <c r="B3" s="107" t="s">
        <v>4262</v>
      </c>
      <c r="C3" s="107"/>
    </row>
    <row r="4" spans="1:7" ht="64" x14ac:dyDescent="0.2">
      <c r="A4" s="8" t="s">
        <v>4263</v>
      </c>
      <c r="B4" s="41" t="s">
        <v>5632</v>
      </c>
      <c r="C4" s="41" t="s">
        <v>4264</v>
      </c>
    </row>
    <row r="5" spans="1:7" x14ac:dyDescent="0.2">
      <c r="A5" s="5" t="s">
        <v>4265</v>
      </c>
      <c r="B5" s="5" t="s">
        <v>4266</v>
      </c>
      <c r="C5" s="5" t="s">
        <v>4267</v>
      </c>
    </row>
    <row r="6" spans="1:7" x14ac:dyDescent="0.2">
      <c r="A6" s="5" t="s">
        <v>4268</v>
      </c>
      <c r="B6" s="7" t="s">
        <v>4269</v>
      </c>
      <c r="C6" s="7" t="s">
        <v>4270</v>
      </c>
    </row>
    <row r="7" spans="1:7" s="2" customFormat="1" ht="20.25" customHeight="1" x14ac:dyDescent="0.2">
      <c r="A7" s="2" t="s">
        <v>4271</v>
      </c>
      <c r="B7" s="18" t="s">
        <v>4272</v>
      </c>
      <c r="C7" s="18" t="s">
        <v>4273</v>
      </c>
      <c r="D7" s="14"/>
      <c r="E7" s="14"/>
      <c r="F7" s="14"/>
      <c r="G7" s="14"/>
    </row>
    <row r="8" spans="1:7" x14ac:dyDescent="0.2">
      <c r="A8" s="5" t="s">
        <v>4274</v>
      </c>
      <c r="B8" s="7" t="s">
        <v>4275</v>
      </c>
      <c r="C8" s="7" t="s">
        <v>4276</v>
      </c>
    </row>
    <row r="9" spans="1:7" s="2" customFormat="1" ht="20.25" customHeight="1" x14ac:dyDescent="0.2">
      <c r="A9" s="2" t="s">
        <v>4277</v>
      </c>
      <c r="B9" s="18" t="s">
        <v>4278</v>
      </c>
      <c r="C9" s="18" t="s">
        <v>4279</v>
      </c>
      <c r="D9" s="14"/>
      <c r="E9" s="14"/>
      <c r="F9" s="14"/>
      <c r="G9" s="14"/>
    </row>
    <row r="10" spans="1:7" x14ac:dyDescent="0.2">
      <c r="A10" s="5" t="s">
        <v>5618</v>
      </c>
      <c r="B10" s="7" t="s">
        <v>4280</v>
      </c>
      <c r="C10" s="7" t="s">
        <v>4281</v>
      </c>
    </row>
    <row r="11" spans="1:7" s="2" customFormat="1" ht="20.25" customHeight="1" x14ac:dyDescent="0.2">
      <c r="A11" s="2" t="s">
        <v>4282</v>
      </c>
      <c r="B11" s="18" t="s">
        <v>4283</v>
      </c>
      <c r="C11" s="18" t="s">
        <v>4284</v>
      </c>
      <c r="D11" s="14"/>
      <c r="E11" s="14"/>
      <c r="F11" s="14"/>
      <c r="G11" s="14"/>
    </row>
    <row r="12" spans="1:7" x14ac:dyDescent="0.2">
      <c r="A12" s="5" t="s">
        <v>5624</v>
      </c>
      <c r="B12" s="7" t="s">
        <v>4285</v>
      </c>
      <c r="C12" s="7" t="s">
        <v>4286</v>
      </c>
    </row>
    <row r="13" spans="1:7" s="2" customFormat="1" ht="20.25" customHeight="1" x14ac:dyDescent="0.2">
      <c r="A13" s="2" t="s">
        <v>4287</v>
      </c>
      <c r="B13" s="18" t="s">
        <v>4288</v>
      </c>
      <c r="C13" s="18" t="s">
        <v>4289</v>
      </c>
      <c r="D13" s="14"/>
      <c r="E13" s="14"/>
      <c r="F13" s="14"/>
      <c r="G13" s="14"/>
    </row>
    <row r="14" spans="1:7" x14ac:dyDescent="0.2">
      <c r="A14" s="5" t="s">
        <v>5625</v>
      </c>
      <c r="B14" s="7" t="s">
        <v>4290</v>
      </c>
      <c r="C14" s="7" t="s">
        <v>4291</v>
      </c>
    </row>
    <row r="15" spans="1:7" s="2" customFormat="1" ht="20.25" customHeight="1" x14ac:dyDescent="0.2">
      <c r="A15" s="2" t="s">
        <v>4292</v>
      </c>
      <c r="B15" s="18" t="s">
        <v>4293</v>
      </c>
      <c r="C15" s="18" t="s">
        <v>4294</v>
      </c>
      <c r="D15" s="14"/>
      <c r="E15" s="14"/>
      <c r="F15" s="14"/>
      <c r="G15" s="14"/>
    </row>
    <row r="16" spans="1:7" x14ac:dyDescent="0.2">
      <c r="A16" s="5" t="s">
        <v>5606</v>
      </c>
      <c r="B16" s="7" t="s">
        <v>4295</v>
      </c>
      <c r="C16" s="7" t="s">
        <v>4296</v>
      </c>
    </row>
    <row r="17" spans="1:7" s="2" customFormat="1" ht="20.25" customHeight="1" x14ac:dyDescent="0.2">
      <c r="A17" s="2" t="s">
        <v>4297</v>
      </c>
      <c r="B17" s="18" t="s">
        <v>4298</v>
      </c>
      <c r="C17" s="18" t="s">
        <v>4299</v>
      </c>
      <c r="D17" s="14"/>
      <c r="E17" s="14"/>
      <c r="F17" s="14"/>
      <c r="G17" s="14"/>
    </row>
    <row r="18" spans="1:7" x14ac:dyDescent="0.2">
      <c r="A18" s="5" t="s">
        <v>5612</v>
      </c>
      <c r="B18" s="7" t="s">
        <v>4300</v>
      </c>
      <c r="C18" s="7" t="s">
        <v>4301</v>
      </c>
    </row>
    <row r="19" spans="1:7" s="2" customFormat="1" ht="20.25" customHeight="1" x14ac:dyDescent="0.2">
      <c r="A19" s="2" t="s">
        <v>4302</v>
      </c>
      <c r="B19" s="18" t="s">
        <v>4303</v>
      </c>
      <c r="C19" s="18" t="s">
        <v>4304</v>
      </c>
      <c r="D19" s="14"/>
      <c r="E19" s="14"/>
      <c r="F19" s="14"/>
      <c r="G19" s="14"/>
    </row>
    <row r="20" spans="1:7" x14ac:dyDescent="0.2">
      <c r="A20" s="5" t="s">
        <v>5613</v>
      </c>
      <c r="B20" s="7" t="s">
        <v>4305</v>
      </c>
      <c r="C20" s="7" t="s">
        <v>4306</v>
      </c>
    </row>
    <row r="21" spans="1:7" s="2" customFormat="1" ht="20.25" customHeight="1" x14ac:dyDescent="0.2">
      <c r="A21" s="2" t="s">
        <v>4307</v>
      </c>
      <c r="B21" s="18" t="s">
        <v>4308</v>
      </c>
      <c r="C21" s="18" t="s">
        <v>4309</v>
      </c>
      <c r="D21" s="14"/>
      <c r="E21" s="14"/>
      <c r="F21" s="14"/>
      <c r="G21" s="14"/>
    </row>
    <row r="22" spans="1:7" x14ac:dyDescent="0.2">
      <c r="A22" s="5" t="s">
        <v>4310</v>
      </c>
      <c r="B22" s="7" t="s">
        <v>4311</v>
      </c>
      <c r="C22" s="7" t="s">
        <v>299</v>
      </c>
    </row>
    <row r="23" spans="1:7" x14ac:dyDescent="0.2">
      <c r="A23" s="5" t="s">
        <v>4312</v>
      </c>
      <c r="B23" s="38" t="s">
        <v>4313</v>
      </c>
      <c r="C23" s="38" t="s">
        <v>4314</v>
      </c>
    </row>
    <row r="24" spans="1:7" x14ac:dyDescent="0.2">
      <c r="A24" s="8" t="s">
        <v>4315</v>
      </c>
      <c r="B24" s="72" t="s">
        <v>4316</v>
      </c>
      <c r="C24" s="72" t="s">
        <v>4317</v>
      </c>
    </row>
    <row r="25" spans="1:7" s="2" customFormat="1" ht="20.25" customHeight="1" x14ac:dyDescent="0.2">
      <c r="A25" s="2" t="s">
        <v>4318</v>
      </c>
      <c r="B25" s="14" t="s">
        <v>701</v>
      </c>
      <c r="C25" s="14" t="s">
        <v>702</v>
      </c>
      <c r="D25" s="14"/>
      <c r="E25" s="14"/>
      <c r="F25" s="14"/>
      <c r="G25" s="14"/>
    </row>
    <row r="26" spans="1:7" s="2" customFormat="1" ht="20.25" customHeight="1" thickBot="1" x14ac:dyDescent="0.25">
      <c r="A26" s="22" t="s">
        <v>4319</v>
      </c>
      <c r="B26" s="23" t="s">
        <v>4320</v>
      </c>
      <c r="C26" s="23" t="s">
        <v>4321</v>
      </c>
      <c r="D26" s="14"/>
      <c r="E26" s="14"/>
      <c r="F26" s="14"/>
      <c r="G26" s="14"/>
    </row>
    <row r="27" spans="1:7" ht="15" customHeight="1" x14ac:dyDescent="0.2">
      <c r="A27" s="117" t="s">
        <v>4322</v>
      </c>
      <c r="B27" s="117"/>
      <c r="C27" s="117"/>
    </row>
    <row r="28" spans="1:7" x14ac:dyDescent="0.2">
      <c r="A28" s="109"/>
      <c r="B28" s="109"/>
      <c r="C28" s="109"/>
    </row>
    <row r="29" spans="1:7" ht="15" customHeight="1" x14ac:dyDescent="0.2">
      <c r="A29" s="109"/>
      <c r="B29" s="109"/>
      <c r="C29" s="109"/>
    </row>
    <row r="30" spans="1:7" x14ac:dyDescent="0.2">
      <c r="A30" s="109"/>
      <c r="B30" s="109"/>
      <c r="C30" s="109"/>
    </row>
  </sheetData>
  <mergeCells count="2">
    <mergeCell ref="B3:C3"/>
    <mergeCell ref="A27:C30"/>
  </mergeCells>
  <pageMargins left="0.7" right="0.7" top="0.75" bottom="0.75" header="0.3" footer="0.3"/>
  <ignoredErrors>
    <ignoredError sqref="B5:C26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C371-F02A-3646-BEED-9DE79C5B9F0F}">
  <sheetPr>
    <tabColor rgb="FFBF8D2D"/>
  </sheetPr>
  <dimension ref="A1:G23"/>
  <sheetViews>
    <sheetView workbookViewId="0"/>
  </sheetViews>
  <sheetFormatPr baseColWidth="10" defaultColWidth="9.1640625" defaultRowHeight="15" x14ac:dyDescent="0.2"/>
  <cols>
    <col min="1" max="1" width="28.8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4323</v>
      </c>
    </row>
    <row r="2" spans="1:7" x14ac:dyDescent="0.2">
      <c r="A2" s="6" t="s">
        <v>4324</v>
      </c>
    </row>
    <row r="3" spans="1:7" x14ac:dyDescent="0.2">
      <c r="A3" s="39"/>
      <c r="B3" s="107" t="s">
        <v>4325</v>
      </c>
      <c r="C3" s="107"/>
    </row>
    <row r="4" spans="1:7" ht="64" x14ac:dyDescent="0.2">
      <c r="A4" s="8" t="s">
        <v>4326</v>
      </c>
      <c r="B4" s="41" t="s">
        <v>5632</v>
      </c>
      <c r="C4" s="41" t="s">
        <v>4327</v>
      </c>
    </row>
    <row r="5" spans="1:7" x14ac:dyDescent="0.2">
      <c r="A5" s="5" t="s">
        <v>4328</v>
      </c>
      <c r="B5" s="5" t="s">
        <v>4329</v>
      </c>
      <c r="C5" s="5" t="s">
        <v>4330</v>
      </c>
    </row>
    <row r="6" spans="1:7" x14ac:dyDescent="0.2">
      <c r="A6" s="5" t="s">
        <v>4331</v>
      </c>
      <c r="B6" s="7" t="s">
        <v>4332</v>
      </c>
      <c r="C6" s="7" t="s">
        <v>4333</v>
      </c>
    </row>
    <row r="7" spans="1:7" s="2" customFormat="1" ht="20.25" customHeight="1" x14ac:dyDescent="0.2">
      <c r="A7" s="2" t="s">
        <v>4334</v>
      </c>
      <c r="B7" s="18" t="s">
        <v>4335</v>
      </c>
      <c r="C7" s="18" t="s">
        <v>4336</v>
      </c>
      <c r="D7" s="14"/>
      <c r="E7" s="14"/>
      <c r="F7" s="14"/>
      <c r="G7" s="14"/>
    </row>
    <row r="8" spans="1:7" x14ac:dyDescent="0.2">
      <c r="A8" s="5" t="s">
        <v>5618</v>
      </c>
      <c r="B8" s="7" t="s">
        <v>4337</v>
      </c>
      <c r="C8" s="7" t="s">
        <v>4338</v>
      </c>
    </row>
    <row r="9" spans="1:7" s="2" customFormat="1" ht="20.25" customHeight="1" x14ac:dyDescent="0.2">
      <c r="A9" s="2" t="s">
        <v>4339</v>
      </c>
      <c r="B9" s="18" t="s">
        <v>4340</v>
      </c>
      <c r="C9" s="18" t="s">
        <v>4341</v>
      </c>
      <c r="D9" s="14"/>
      <c r="E9" s="14"/>
      <c r="F9" s="14"/>
      <c r="G9" s="14"/>
    </row>
    <row r="10" spans="1:7" x14ac:dyDescent="0.2">
      <c r="A10" s="5" t="s">
        <v>5626</v>
      </c>
      <c r="B10" s="7" t="s">
        <v>4342</v>
      </c>
      <c r="C10" s="7" t="s">
        <v>4343</v>
      </c>
    </row>
    <row r="11" spans="1:7" s="2" customFormat="1" ht="20.25" customHeight="1" x14ac:dyDescent="0.2">
      <c r="A11" s="2" t="s">
        <v>4344</v>
      </c>
      <c r="B11" s="18" t="s">
        <v>4345</v>
      </c>
      <c r="C11" s="18" t="s">
        <v>4346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4347</v>
      </c>
      <c r="C12" s="7" t="s">
        <v>4348</v>
      </c>
    </row>
    <row r="13" spans="1:7" s="2" customFormat="1" ht="20.25" customHeight="1" x14ac:dyDescent="0.2">
      <c r="A13" s="2" t="s">
        <v>4349</v>
      </c>
      <c r="B13" s="18" t="s">
        <v>4350</v>
      </c>
      <c r="C13" s="18" t="s">
        <v>4351</v>
      </c>
      <c r="D13" s="14"/>
      <c r="E13" s="14"/>
      <c r="F13" s="14"/>
      <c r="G13" s="14"/>
    </row>
    <row r="14" spans="1:7" x14ac:dyDescent="0.2">
      <c r="A14" s="5" t="s">
        <v>5614</v>
      </c>
      <c r="B14" s="7" t="s">
        <v>4352</v>
      </c>
      <c r="C14" s="7" t="s">
        <v>4353</v>
      </c>
    </row>
    <row r="15" spans="1:7" s="2" customFormat="1" ht="20.25" customHeight="1" x14ac:dyDescent="0.2">
      <c r="A15" s="2" t="s">
        <v>4354</v>
      </c>
      <c r="B15" s="18" t="s">
        <v>4355</v>
      </c>
      <c r="C15" s="18" t="s">
        <v>4356</v>
      </c>
      <c r="D15" s="14"/>
      <c r="E15" s="14"/>
      <c r="F15" s="14"/>
      <c r="G15" s="14"/>
    </row>
    <row r="16" spans="1:7" x14ac:dyDescent="0.2">
      <c r="A16" s="5" t="s">
        <v>4357</v>
      </c>
      <c r="B16" s="7" t="s">
        <v>506</v>
      </c>
      <c r="C16" s="7" t="s">
        <v>4358</v>
      </c>
    </row>
    <row r="17" spans="1:7" x14ac:dyDescent="0.2">
      <c r="A17" s="5" t="s">
        <v>4359</v>
      </c>
      <c r="B17" s="38" t="s">
        <v>4360</v>
      </c>
      <c r="C17" s="38" t="s">
        <v>4361</v>
      </c>
    </row>
    <row r="18" spans="1:7" x14ac:dyDescent="0.2">
      <c r="A18" s="8" t="s">
        <v>4362</v>
      </c>
      <c r="B18" s="72" t="s">
        <v>4363</v>
      </c>
      <c r="C18" s="72" t="s">
        <v>4364</v>
      </c>
    </row>
    <row r="19" spans="1:7" s="2" customFormat="1" ht="20.25" customHeight="1" x14ac:dyDescent="0.2">
      <c r="A19" s="2" t="s">
        <v>4365</v>
      </c>
      <c r="B19" s="14" t="s">
        <v>4366</v>
      </c>
      <c r="C19" s="14" t="s">
        <v>717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4367</v>
      </c>
      <c r="B20" s="23" t="s">
        <v>4368</v>
      </c>
      <c r="C20" s="23" t="s">
        <v>4369</v>
      </c>
      <c r="D20" s="14"/>
      <c r="E20" s="14"/>
      <c r="F20" s="14"/>
      <c r="G20" s="14"/>
    </row>
    <row r="21" spans="1:7" ht="15" customHeight="1" x14ac:dyDescent="0.2">
      <c r="A21" s="117" t="s">
        <v>4370</v>
      </c>
      <c r="B21" s="117"/>
      <c r="C21" s="117"/>
    </row>
    <row r="22" spans="1:7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</sheetData>
  <mergeCells count="2">
    <mergeCell ref="B3:C3"/>
    <mergeCell ref="A21:C23"/>
  </mergeCells>
  <pageMargins left="0.7" right="0.7" top="0.75" bottom="0.75" header="0.3" footer="0.3"/>
  <ignoredErrors>
    <ignoredError sqref="B6:C20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80EB-CB39-4147-8294-1716DC436487}">
  <sheetPr>
    <tabColor rgb="FFBF8D2D"/>
  </sheetPr>
  <dimension ref="A1:G24"/>
  <sheetViews>
    <sheetView workbookViewId="0"/>
  </sheetViews>
  <sheetFormatPr baseColWidth="10" defaultColWidth="9.1640625" defaultRowHeight="15" x14ac:dyDescent="0.2"/>
  <cols>
    <col min="1" max="1" width="22.6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4371</v>
      </c>
    </row>
    <row r="2" spans="1:7" x14ac:dyDescent="0.2">
      <c r="A2" s="6" t="s">
        <v>4372</v>
      </c>
    </row>
    <row r="3" spans="1:7" ht="15" customHeight="1" x14ac:dyDescent="0.2">
      <c r="A3" s="39"/>
      <c r="B3" s="107" t="s">
        <v>4373</v>
      </c>
      <c r="C3" s="107"/>
    </row>
    <row r="4" spans="1:7" ht="64" x14ac:dyDescent="0.2">
      <c r="A4" s="8" t="s">
        <v>4374</v>
      </c>
      <c r="B4" s="41" t="s">
        <v>5632</v>
      </c>
      <c r="C4" s="41" t="s">
        <v>4375</v>
      </c>
    </row>
    <row r="5" spans="1:7" x14ac:dyDescent="0.2">
      <c r="A5" s="5" t="s">
        <v>4376</v>
      </c>
      <c r="B5" s="5" t="s">
        <v>4377</v>
      </c>
      <c r="C5" s="5" t="s">
        <v>4378</v>
      </c>
    </row>
    <row r="6" spans="1:7" x14ac:dyDescent="0.2">
      <c r="A6" s="5" t="s">
        <v>4379</v>
      </c>
      <c r="B6" s="7" t="s">
        <v>4380</v>
      </c>
      <c r="C6" s="7" t="s">
        <v>4381</v>
      </c>
    </row>
    <row r="7" spans="1:7" s="2" customFormat="1" ht="20.25" customHeight="1" x14ac:dyDescent="0.2">
      <c r="A7" s="2" t="s">
        <v>4382</v>
      </c>
      <c r="B7" s="18" t="s">
        <v>4383</v>
      </c>
      <c r="C7" s="18" t="s">
        <v>4384</v>
      </c>
      <c r="D7" s="14"/>
      <c r="E7" s="14"/>
      <c r="F7" s="14"/>
      <c r="G7" s="14"/>
    </row>
    <row r="8" spans="1:7" x14ac:dyDescent="0.2">
      <c r="A8" s="5" t="s">
        <v>5618</v>
      </c>
      <c r="B8" s="7" t="s">
        <v>4385</v>
      </c>
      <c r="C8" s="7" t="s">
        <v>4386</v>
      </c>
    </row>
    <row r="9" spans="1:7" s="2" customFormat="1" ht="20.25" customHeight="1" x14ac:dyDescent="0.2">
      <c r="A9" s="2" t="s">
        <v>4387</v>
      </c>
      <c r="B9" s="18" t="s">
        <v>4388</v>
      </c>
      <c r="C9" s="18" t="s">
        <v>4389</v>
      </c>
      <c r="D9" s="14"/>
      <c r="E9" s="14"/>
      <c r="F9" s="14"/>
      <c r="G9" s="14"/>
    </row>
    <row r="10" spans="1:7" x14ac:dyDescent="0.2">
      <c r="A10" s="5" t="s">
        <v>5627</v>
      </c>
      <c r="B10" s="7" t="s">
        <v>4390</v>
      </c>
      <c r="C10" s="7" t="s">
        <v>4391</v>
      </c>
    </row>
    <row r="11" spans="1:7" s="2" customFormat="1" ht="20.25" customHeight="1" x14ac:dyDescent="0.2">
      <c r="A11" s="2" t="s">
        <v>4392</v>
      </c>
      <c r="B11" s="18" t="s">
        <v>4393</v>
      </c>
      <c r="C11" s="18" t="s">
        <v>4394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4395</v>
      </c>
      <c r="C12" s="7" t="s">
        <v>4396</v>
      </c>
    </row>
    <row r="13" spans="1:7" s="2" customFormat="1" ht="20.25" customHeight="1" x14ac:dyDescent="0.2">
      <c r="A13" s="2" t="s">
        <v>4397</v>
      </c>
      <c r="B13" s="18" t="s">
        <v>4398</v>
      </c>
      <c r="C13" s="18" t="s">
        <v>4399</v>
      </c>
      <c r="D13" s="14"/>
      <c r="E13" s="14"/>
      <c r="F13" s="14"/>
      <c r="G13" s="14"/>
    </row>
    <row r="14" spans="1:7" x14ac:dyDescent="0.2">
      <c r="A14" s="5" t="s">
        <v>5615</v>
      </c>
      <c r="B14" s="7" t="s">
        <v>4400</v>
      </c>
      <c r="C14" s="7" t="s">
        <v>4401</v>
      </c>
    </row>
    <row r="15" spans="1:7" s="2" customFormat="1" ht="20.25" customHeight="1" x14ac:dyDescent="0.2">
      <c r="A15" s="2" t="s">
        <v>4402</v>
      </c>
      <c r="B15" s="18" t="s">
        <v>4403</v>
      </c>
      <c r="C15" s="18" t="s">
        <v>4404</v>
      </c>
      <c r="D15" s="14"/>
      <c r="E15" s="14"/>
      <c r="F15" s="14"/>
      <c r="G15" s="14"/>
    </row>
    <row r="16" spans="1:7" x14ac:dyDescent="0.2">
      <c r="A16" s="5" t="s">
        <v>4405</v>
      </c>
      <c r="B16" s="7" t="s">
        <v>4406</v>
      </c>
      <c r="C16" s="7" t="s">
        <v>4407</v>
      </c>
    </row>
    <row r="17" spans="1:7" x14ac:dyDescent="0.2">
      <c r="A17" s="5" t="s">
        <v>4408</v>
      </c>
      <c r="B17" s="47" t="s">
        <v>4409</v>
      </c>
      <c r="C17" s="47" t="s">
        <v>4410</v>
      </c>
    </row>
    <row r="18" spans="1:7" x14ac:dyDescent="0.2">
      <c r="A18" s="8" t="s">
        <v>4411</v>
      </c>
      <c r="B18" s="8" t="s">
        <v>4412</v>
      </c>
      <c r="C18" s="8" t="s">
        <v>4413</v>
      </c>
    </row>
    <row r="19" spans="1:7" s="2" customFormat="1" ht="20.25" customHeight="1" x14ac:dyDescent="0.2">
      <c r="A19" s="2" t="s">
        <v>4414</v>
      </c>
      <c r="B19" s="14" t="s">
        <v>703</v>
      </c>
      <c r="C19" s="14" t="s">
        <v>523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4415</v>
      </c>
      <c r="B20" s="23" t="s">
        <v>4416</v>
      </c>
      <c r="C20" s="23" t="s">
        <v>4417</v>
      </c>
      <c r="D20" s="14"/>
      <c r="E20" s="14"/>
      <c r="F20" s="14"/>
      <c r="G20" s="14"/>
    </row>
    <row r="21" spans="1:7" ht="15" customHeight="1" x14ac:dyDescent="0.2">
      <c r="A21" s="117" t="s">
        <v>4418</v>
      </c>
      <c r="B21" s="117"/>
      <c r="C21" s="117"/>
    </row>
    <row r="22" spans="1:7" ht="15" customHeight="1" x14ac:dyDescent="0.2">
      <c r="A22" s="109"/>
      <c r="B22" s="109"/>
      <c r="C22" s="109"/>
    </row>
    <row r="23" spans="1:7" x14ac:dyDescent="0.2">
      <c r="A23" s="109"/>
      <c r="B23" s="109"/>
      <c r="C23" s="109"/>
    </row>
    <row r="24" spans="1:7" x14ac:dyDescent="0.2">
      <c r="A24" s="109"/>
      <c r="B24" s="109"/>
      <c r="C24" s="109"/>
    </row>
  </sheetData>
  <mergeCells count="2">
    <mergeCell ref="B3:C3"/>
    <mergeCell ref="A21:C24"/>
  </mergeCells>
  <pageMargins left="0.7" right="0.7" top="0.75" bottom="0.75" header="0.3" footer="0.3"/>
  <ignoredErrors>
    <ignoredError sqref="B6:C20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EC6C-BCEC-6F4D-B9A3-FC5BDD4E5965}">
  <sheetPr>
    <tabColor rgb="FFBF8D2D"/>
  </sheetPr>
  <dimension ref="A1:G25"/>
  <sheetViews>
    <sheetView workbookViewId="0">
      <selection activeCell="B6" sqref="B6:C20"/>
    </sheetView>
  </sheetViews>
  <sheetFormatPr baseColWidth="10" defaultColWidth="9.1640625" defaultRowHeight="15" x14ac:dyDescent="0.2"/>
  <cols>
    <col min="1" max="1" width="27.3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4419</v>
      </c>
    </row>
    <row r="2" spans="1:7" x14ac:dyDescent="0.2">
      <c r="A2" s="6" t="s">
        <v>4420</v>
      </c>
    </row>
    <row r="3" spans="1:7" ht="15" customHeight="1" x14ac:dyDescent="0.2">
      <c r="A3" s="39"/>
      <c r="B3" s="107" t="s">
        <v>4421</v>
      </c>
      <c r="C3" s="107"/>
    </row>
    <row r="4" spans="1:7" ht="64" x14ac:dyDescent="0.2">
      <c r="A4" s="8" t="s">
        <v>4422</v>
      </c>
      <c r="B4" s="41" t="s">
        <v>5632</v>
      </c>
      <c r="C4" s="41" t="s">
        <v>4423</v>
      </c>
    </row>
    <row r="5" spans="1:7" x14ac:dyDescent="0.2">
      <c r="A5" s="5" t="s">
        <v>4424</v>
      </c>
      <c r="B5" s="5" t="s">
        <v>4425</v>
      </c>
      <c r="C5" s="5" t="s">
        <v>4426</v>
      </c>
    </row>
    <row r="6" spans="1:7" x14ac:dyDescent="0.2">
      <c r="A6" s="5" t="s">
        <v>4427</v>
      </c>
      <c r="B6" s="7" t="s">
        <v>4428</v>
      </c>
      <c r="C6" s="7" t="s">
        <v>4429</v>
      </c>
    </row>
    <row r="7" spans="1:7" s="2" customFormat="1" ht="20.25" customHeight="1" x14ac:dyDescent="0.2">
      <c r="A7" s="2" t="s">
        <v>4430</v>
      </c>
      <c r="B7" s="18" t="s">
        <v>4431</v>
      </c>
      <c r="C7" s="18" t="s">
        <v>4432</v>
      </c>
      <c r="D7" s="14"/>
      <c r="E7" s="14"/>
      <c r="F7" s="14"/>
      <c r="G7" s="14"/>
    </row>
    <row r="8" spans="1:7" x14ac:dyDescent="0.2">
      <c r="A8" s="5" t="s">
        <v>5618</v>
      </c>
      <c r="B8" s="7" t="s">
        <v>4433</v>
      </c>
      <c r="C8" s="7" t="s">
        <v>4434</v>
      </c>
    </row>
    <row r="9" spans="1:7" s="2" customFormat="1" ht="20.25" customHeight="1" x14ac:dyDescent="0.2">
      <c r="A9" s="2" t="s">
        <v>4435</v>
      </c>
      <c r="B9" s="18" t="s">
        <v>4436</v>
      </c>
      <c r="C9" s="18" t="s">
        <v>4437</v>
      </c>
      <c r="D9" s="14"/>
      <c r="E9" s="14"/>
      <c r="F9" s="14"/>
      <c r="G9" s="14"/>
    </row>
    <row r="10" spans="1:7" x14ac:dyDescent="0.2">
      <c r="A10" s="5" t="s">
        <v>5628</v>
      </c>
      <c r="B10" s="7" t="s">
        <v>4438</v>
      </c>
      <c r="C10" s="7" t="s">
        <v>294</v>
      </c>
    </row>
    <row r="11" spans="1:7" s="2" customFormat="1" ht="20.25" customHeight="1" x14ac:dyDescent="0.2">
      <c r="A11" s="2" t="s">
        <v>4439</v>
      </c>
      <c r="B11" s="18" t="s">
        <v>4440</v>
      </c>
      <c r="C11" s="18" t="s">
        <v>4441</v>
      </c>
      <c r="D11" s="14"/>
      <c r="E11" s="14"/>
      <c r="F11" s="14"/>
      <c r="G11" s="14"/>
    </row>
    <row r="12" spans="1:7" x14ac:dyDescent="0.2">
      <c r="A12" s="5" t="s">
        <v>5606</v>
      </c>
      <c r="B12" s="7" t="s">
        <v>4442</v>
      </c>
      <c r="C12" s="7" t="s">
        <v>4443</v>
      </c>
    </row>
    <row r="13" spans="1:7" s="2" customFormat="1" ht="20.25" customHeight="1" x14ac:dyDescent="0.2">
      <c r="A13" s="2" t="s">
        <v>4444</v>
      </c>
      <c r="B13" s="18" t="s">
        <v>4445</v>
      </c>
      <c r="C13" s="18" t="s">
        <v>4446</v>
      </c>
      <c r="D13" s="14"/>
      <c r="E13" s="14"/>
      <c r="F13" s="14"/>
      <c r="G13" s="14"/>
    </row>
    <row r="14" spans="1:7" x14ac:dyDescent="0.2">
      <c r="A14" s="5" t="s">
        <v>4447</v>
      </c>
      <c r="B14" s="7" t="s">
        <v>4448</v>
      </c>
      <c r="C14" s="7" t="s">
        <v>4449</v>
      </c>
    </row>
    <row r="15" spans="1:7" s="2" customFormat="1" ht="20.25" customHeight="1" x14ac:dyDescent="0.2">
      <c r="A15" s="2" t="s">
        <v>4450</v>
      </c>
      <c r="B15" s="18" t="s">
        <v>4451</v>
      </c>
      <c r="C15" s="18" t="s">
        <v>4452</v>
      </c>
      <c r="D15" s="14"/>
      <c r="E15" s="14"/>
      <c r="F15" s="14"/>
      <c r="G15" s="14"/>
    </row>
    <row r="16" spans="1:7" x14ac:dyDescent="0.2">
      <c r="A16" s="5" t="s">
        <v>4453</v>
      </c>
      <c r="B16" s="7" t="s">
        <v>4454</v>
      </c>
      <c r="C16" s="7" t="s">
        <v>4455</v>
      </c>
    </row>
    <row r="17" spans="1:7" x14ac:dyDescent="0.2">
      <c r="A17" s="5" t="s">
        <v>4456</v>
      </c>
      <c r="B17" s="47" t="s">
        <v>4457</v>
      </c>
      <c r="C17" s="47" t="s">
        <v>4458</v>
      </c>
    </row>
    <row r="18" spans="1:7" x14ac:dyDescent="0.2">
      <c r="A18" s="8" t="s">
        <v>4459</v>
      </c>
      <c r="B18" s="8" t="s">
        <v>4460</v>
      </c>
      <c r="C18" s="8" t="s">
        <v>4461</v>
      </c>
    </row>
    <row r="19" spans="1:7" s="2" customFormat="1" ht="20.25" customHeight="1" x14ac:dyDescent="0.2">
      <c r="A19" s="2" t="s">
        <v>4462</v>
      </c>
      <c r="B19" s="14" t="s">
        <v>704</v>
      </c>
      <c r="C19" s="14" t="s">
        <v>520</v>
      </c>
      <c r="D19" s="14"/>
      <c r="E19" s="14"/>
      <c r="F19" s="14"/>
      <c r="G19" s="14"/>
    </row>
    <row r="20" spans="1:7" s="2" customFormat="1" ht="20.25" customHeight="1" thickBot="1" x14ac:dyDescent="0.25">
      <c r="A20" s="22" t="s">
        <v>4463</v>
      </c>
      <c r="B20" s="23" t="s">
        <v>4464</v>
      </c>
      <c r="C20" s="23" t="s">
        <v>4465</v>
      </c>
      <c r="D20" s="14"/>
      <c r="E20" s="14"/>
      <c r="F20" s="14"/>
      <c r="G20" s="14"/>
    </row>
    <row r="21" spans="1:7" ht="15" customHeight="1" x14ac:dyDescent="0.2">
      <c r="A21" s="117" t="s">
        <v>4466</v>
      </c>
      <c r="B21" s="117"/>
      <c r="C21" s="117"/>
    </row>
    <row r="22" spans="1:7" ht="15" customHeight="1" x14ac:dyDescent="0.2">
      <c r="A22" s="109"/>
      <c r="B22" s="109"/>
      <c r="C22" s="109"/>
    </row>
    <row r="23" spans="1:7" ht="15" customHeight="1" x14ac:dyDescent="0.2">
      <c r="A23" s="109"/>
      <c r="B23" s="109"/>
      <c r="C23" s="109"/>
    </row>
    <row r="24" spans="1:7" x14ac:dyDescent="0.2">
      <c r="A24" s="109"/>
      <c r="B24" s="109"/>
      <c r="C24" s="109"/>
    </row>
    <row r="25" spans="1:7" x14ac:dyDescent="0.2">
      <c r="A25" s="109"/>
      <c r="B25" s="109"/>
      <c r="C25" s="109"/>
    </row>
  </sheetData>
  <mergeCells count="3">
    <mergeCell ref="B3:C3"/>
    <mergeCell ref="A21:C23"/>
    <mergeCell ref="A24:C25"/>
  </mergeCells>
  <pageMargins left="0.7" right="0.7" top="0.75" bottom="0.75" header="0.3" footer="0.3"/>
  <ignoredErrors>
    <ignoredError sqref="B6:C20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BFA9-9491-C940-89A2-5408DB783827}">
  <sheetPr>
    <tabColor rgb="FFBF8D2D"/>
  </sheetPr>
  <dimension ref="A1:G30"/>
  <sheetViews>
    <sheetView workbookViewId="0"/>
  </sheetViews>
  <sheetFormatPr baseColWidth="10" defaultColWidth="9.1640625" defaultRowHeight="15" x14ac:dyDescent="0.2"/>
  <cols>
    <col min="1" max="1" width="22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4467</v>
      </c>
    </row>
    <row r="2" spans="1:7" x14ac:dyDescent="0.2">
      <c r="A2" s="6" t="s">
        <v>4468</v>
      </c>
    </row>
    <row r="3" spans="1:7" x14ac:dyDescent="0.2">
      <c r="A3" s="39"/>
      <c r="B3" s="107" t="s">
        <v>4469</v>
      </c>
      <c r="C3" s="107"/>
    </row>
    <row r="4" spans="1:7" ht="64" x14ac:dyDescent="0.2">
      <c r="A4" s="8" t="s">
        <v>4470</v>
      </c>
      <c r="B4" s="41" t="s">
        <v>5632</v>
      </c>
      <c r="C4" s="41" t="s">
        <v>4471</v>
      </c>
    </row>
    <row r="5" spans="1:7" x14ac:dyDescent="0.2">
      <c r="A5" s="5" t="s">
        <v>4472</v>
      </c>
      <c r="B5" s="5" t="s">
        <v>4473</v>
      </c>
      <c r="C5" s="5" t="s">
        <v>4474</v>
      </c>
    </row>
    <row r="6" spans="1:7" x14ac:dyDescent="0.2">
      <c r="A6" s="5" t="s">
        <v>4475</v>
      </c>
      <c r="B6" s="7" t="s">
        <v>4476</v>
      </c>
      <c r="C6" s="7" t="s">
        <v>4477</v>
      </c>
    </row>
    <row r="7" spans="1:7" s="2" customFormat="1" ht="20.25" customHeight="1" x14ac:dyDescent="0.2">
      <c r="A7" s="2" t="s">
        <v>4478</v>
      </c>
      <c r="B7" s="18" t="s">
        <v>4479</v>
      </c>
      <c r="C7" s="18" t="s">
        <v>4480</v>
      </c>
      <c r="D7" s="14"/>
      <c r="E7" s="14"/>
      <c r="F7" s="14"/>
      <c r="G7" s="14"/>
    </row>
    <row r="8" spans="1:7" x14ac:dyDescent="0.2">
      <c r="A8" s="5" t="s">
        <v>4481</v>
      </c>
      <c r="B8" s="7" t="s">
        <v>4482</v>
      </c>
      <c r="C8" s="7" t="s">
        <v>4483</v>
      </c>
    </row>
    <row r="9" spans="1:7" s="2" customFormat="1" ht="20.25" customHeight="1" x14ac:dyDescent="0.2">
      <c r="A9" s="2" t="s">
        <v>4484</v>
      </c>
      <c r="B9" s="18" t="s">
        <v>4485</v>
      </c>
      <c r="C9" s="18" t="s">
        <v>4486</v>
      </c>
      <c r="D9" s="14"/>
      <c r="E9" s="14"/>
      <c r="F9" s="14"/>
      <c r="G9" s="14"/>
    </row>
    <row r="10" spans="1:7" x14ac:dyDescent="0.2">
      <c r="A10" s="5" t="s">
        <v>5618</v>
      </c>
      <c r="B10" s="7" t="s">
        <v>4487</v>
      </c>
      <c r="C10" s="7" t="s">
        <v>4488</v>
      </c>
    </row>
    <row r="11" spans="1:7" s="2" customFormat="1" ht="20.25" customHeight="1" x14ac:dyDescent="0.2">
      <c r="A11" s="2" t="s">
        <v>4489</v>
      </c>
      <c r="B11" s="18" t="s">
        <v>4490</v>
      </c>
      <c r="C11" s="18" t="s">
        <v>4491</v>
      </c>
      <c r="D11" s="14"/>
      <c r="E11" s="14"/>
      <c r="F11" s="14"/>
      <c r="G11" s="14"/>
    </row>
    <row r="12" spans="1:7" x14ac:dyDescent="0.2">
      <c r="A12" s="5" t="s">
        <v>5629</v>
      </c>
      <c r="B12" s="7" t="s">
        <v>4492</v>
      </c>
      <c r="C12" s="7" t="s">
        <v>705</v>
      </c>
    </row>
    <row r="13" spans="1:7" s="2" customFormat="1" ht="20.25" customHeight="1" x14ac:dyDescent="0.2">
      <c r="A13" s="2" t="s">
        <v>4493</v>
      </c>
      <c r="B13" s="18" t="s">
        <v>4494</v>
      </c>
      <c r="C13" s="18" t="s">
        <v>4495</v>
      </c>
      <c r="D13" s="14"/>
      <c r="E13" s="14"/>
      <c r="F13" s="14"/>
      <c r="G13" s="14"/>
    </row>
    <row r="14" spans="1:7" x14ac:dyDescent="0.2">
      <c r="A14" s="5" t="s">
        <v>5630</v>
      </c>
      <c r="B14" s="7" t="s">
        <v>4496</v>
      </c>
      <c r="C14" s="7" t="s">
        <v>4497</v>
      </c>
    </row>
    <row r="15" spans="1:7" s="2" customFormat="1" ht="20.25" customHeight="1" x14ac:dyDescent="0.2">
      <c r="A15" s="2" t="s">
        <v>4498</v>
      </c>
      <c r="B15" s="18" t="s">
        <v>4499</v>
      </c>
      <c r="C15" s="18" t="s">
        <v>4500</v>
      </c>
      <c r="D15" s="14"/>
      <c r="E15" s="14"/>
      <c r="F15" s="14"/>
      <c r="G15" s="14"/>
    </row>
    <row r="16" spans="1:7" x14ac:dyDescent="0.2">
      <c r="A16" s="5" t="s">
        <v>5606</v>
      </c>
      <c r="B16" s="7" t="s">
        <v>4501</v>
      </c>
      <c r="C16" s="7" t="s">
        <v>4502</v>
      </c>
    </row>
    <row r="17" spans="1:7" s="2" customFormat="1" ht="20.25" customHeight="1" x14ac:dyDescent="0.2">
      <c r="A17" s="2" t="s">
        <v>4503</v>
      </c>
      <c r="B17" s="18" t="s">
        <v>4504</v>
      </c>
      <c r="C17" s="18" t="s">
        <v>4505</v>
      </c>
      <c r="D17" s="14"/>
      <c r="E17" s="14"/>
      <c r="F17" s="14"/>
      <c r="G17" s="14"/>
    </row>
    <row r="18" spans="1:7" x14ac:dyDescent="0.2">
      <c r="A18" s="5" t="s">
        <v>5616</v>
      </c>
      <c r="B18" s="7" t="s">
        <v>4506</v>
      </c>
      <c r="C18" s="7" t="s">
        <v>4507</v>
      </c>
    </row>
    <row r="19" spans="1:7" s="2" customFormat="1" ht="20.25" customHeight="1" x14ac:dyDescent="0.2">
      <c r="A19" s="2" t="s">
        <v>4508</v>
      </c>
      <c r="B19" s="18" t="s">
        <v>4509</v>
      </c>
      <c r="C19" s="18" t="s">
        <v>4510</v>
      </c>
      <c r="D19" s="14"/>
      <c r="E19" s="14"/>
      <c r="F19" s="14"/>
      <c r="G19" s="14"/>
    </row>
    <row r="20" spans="1:7" x14ac:dyDescent="0.2">
      <c r="A20" s="5" t="s">
        <v>5617</v>
      </c>
      <c r="B20" s="7" t="s">
        <v>4511</v>
      </c>
      <c r="C20" s="7" t="s">
        <v>4512</v>
      </c>
    </row>
    <row r="21" spans="1:7" s="2" customFormat="1" ht="20.25" customHeight="1" x14ac:dyDescent="0.2">
      <c r="A21" s="2" t="s">
        <v>4513</v>
      </c>
      <c r="B21" s="18" t="s">
        <v>4514</v>
      </c>
      <c r="C21" s="18" t="s">
        <v>4515</v>
      </c>
      <c r="D21" s="14"/>
      <c r="E21" s="14"/>
      <c r="F21" s="14"/>
      <c r="G21" s="14"/>
    </row>
    <row r="22" spans="1:7" x14ac:dyDescent="0.2">
      <c r="A22" s="5" t="s">
        <v>4516</v>
      </c>
      <c r="B22" s="7" t="s">
        <v>4517</v>
      </c>
      <c r="C22" s="7" t="s">
        <v>4518</v>
      </c>
    </row>
    <row r="23" spans="1:7" x14ac:dyDescent="0.2">
      <c r="A23" s="5" t="s">
        <v>4519</v>
      </c>
      <c r="B23" s="47" t="s">
        <v>4520</v>
      </c>
      <c r="C23" s="47" t="s">
        <v>4521</v>
      </c>
    </row>
    <row r="24" spans="1:7" x14ac:dyDescent="0.2">
      <c r="A24" s="8" t="s">
        <v>4522</v>
      </c>
      <c r="B24" s="72" t="s">
        <v>4523</v>
      </c>
      <c r="C24" s="72" t="s">
        <v>4524</v>
      </c>
    </row>
    <row r="25" spans="1:7" s="2" customFormat="1" ht="20.25" customHeight="1" x14ac:dyDescent="0.2">
      <c r="A25" s="2" t="s">
        <v>4525</v>
      </c>
      <c r="B25" s="14" t="s">
        <v>706</v>
      </c>
      <c r="C25" s="14" t="s">
        <v>525</v>
      </c>
      <c r="D25" s="14"/>
      <c r="E25" s="14"/>
      <c r="F25" s="14"/>
      <c r="G25" s="14"/>
    </row>
    <row r="26" spans="1:7" s="2" customFormat="1" ht="20.25" customHeight="1" thickBot="1" x14ac:dyDescent="0.25">
      <c r="A26" s="22" t="s">
        <v>4526</v>
      </c>
      <c r="B26" s="23" t="s">
        <v>219</v>
      </c>
      <c r="C26" s="23" t="s">
        <v>196</v>
      </c>
      <c r="D26" s="14"/>
      <c r="E26" s="14"/>
      <c r="F26" s="14"/>
      <c r="G26" s="14"/>
    </row>
    <row r="27" spans="1:7" ht="15" customHeight="1" x14ac:dyDescent="0.2">
      <c r="A27" s="117" t="s">
        <v>4527</v>
      </c>
      <c r="B27" s="117"/>
      <c r="C27" s="117"/>
    </row>
    <row r="28" spans="1:7" x14ac:dyDescent="0.2">
      <c r="A28" s="109"/>
      <c r="B28" s="109"/>
      <c r="C28" s="109"/>
    </row>
    <row r="29" spans="1:7" ht="15" customHeight="1" x14ac:dyDescent="0.2">
      <c r="A29" s="109"/>
      <c r="B29" s="109"/>
      <c r="C29" s="109"/>
    </row>
    <row r="30" spans="1:7" x14ac:dyDescent="0.2">
      <c r="A30" s="109"/>
      <c r="B30" s="109"/>
      <c r="C30" s="109"/>
    </row>
  </sheetData>
  <mergeCells count="2">
    <mergeCell ref="B3:C3"/>
    <mergeCell ref="A27:C30"/>
  </mergeCells>
  <pageMargins left="0.7" right="0.7" top="0.75" bottom="0.75" header="0.3" footer="0.3"/>
  <ignoredErrors>
    <ignoredError sqref="B6:C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6EE2-730B-0641-914E-B67195558EEB}">
  <sheetPr>
    <tabColor rgb="FF263C59"/>
  </sheetPr>
  <dimension ref="A1:L24"/>
  <sheetViews>
    <sheetView workbookViewId="0"/>
  </sheetViews>
  <sheetFormatPr baseColWidth="10" defaultColWidth="9.1640625" defaultRowHeight="15" x14ac:dyDescent="0.2"/>
  <cols>
    <col min="1" max="1" width="12.6640625" style="5" customWidth="1"/>
    <col min="2" max="2" width="9.6640625" style="5" bestFit="1" customWidth="1"/>
    <col min="3" max="3" width="9.1640625" style="5"/>
    <col min="4" max="4" width="13.5" style="5" customWidth="1"/>
    <col min="5" max="5" width="9.6640625" style="5" bestFit="1" customWidth="1"/>
    <col min="6" max="6" width="9.1640625" style="5"/>
    <col min="7" max="7" width="11.6640625" style="5" customWidth="1"/>
    <col min="8" max="8" width="9.6640625" style="5" bestFit="1" customWidth="1"/>
    <col min="9" max="9" width="9.1640625" style="5"/>
    <col min="10" max="10" width="12.1640625" style="5" customWidth="1"/>
    <col min="11" max="16384" width="9.1640625" style="5"/>
  </cols>
  <sheetData>
    <row r="1" spans="1:12" ht="16" x14ac:dyDescent="0.2">
      <c r="A1" s="4" t="s">
        <v>4528</v>
      </c>
      <c r="B1" s="4"/>
    </row>
    <row r="2" spans="1:12" x14ac:dyDescent="0.2">
      <c r="A2" s="12" t="s">
        <v>52</v>
      </c>
      <c r="B2" s="12"/>
      <c r="C2" s="8"/>
      <c r="D2" s="8"/>
      <c r="E2" s="8"/>
      <c r="F2" s="8"/>
      <c r="G2" s="8"/>
      <c r="H2" s="8"/>
      <c r="I2" s="8"/>
      <c r="J2" s="8"/>
    </row>
    <row r="3" spans="1:12" x14ac:dyDescent="0.2">
      <c r="B3" s="105" t="s">
        <v>4529</v>
      </c>
      <c r="C3" s="105"/>
      <c r="D3" s="105"/>
      <c r="E3" s="105"/>
      <c r="F3" s="105"/>
      <c r="G3" s="105"/>
      <c r="H3" s="105"/>
      <c r="I3" s="105"/>
      <c r="J3" s="105"/>
    </row>
    <row r="4" spans="1:12" ht="43" customHeight="1" x14ac:dyDescent="0.2">
      <c r="A4" s="40" t="s">
        <v>4530</v>
      </c>
      <c r="B4" s="106" t="s">
        <v>3984</v>
      </c>
      <c r="C4" s="107"/>
      <c r="D4" s="108"/>
      <c r="E4" s="106" t="s">
        <v>4531</v>
      </c>
      <c r="F4" s="107"/>
      <c r="G4" s="108"/>
      <c r="H4" s="107" t="s">
        <v>3986</v>
      </c>
      <c r="I4" s="107"/>
      <c r="J4" s="107"/>
    </row>
    <row r="5" spans="1:12" ht="16" x14ac:dyDescent="0.2">
      <c r="A5" s="5" t="s">
        <v>4532</v>
      </c>
      <c r="B5" s="49" t="s">
        <v>5605</v>
      </c>
      <c r="C5" s="36" t="s">
        <v>5618</v>
      </c>
      <c r="D5" s="66" t="s">
        <v>5606</v>
      </c>
      <c r="E5" s="68" t="s">
        <v>5605</v>
      </c>
      <c r="F5" s="36" t="s">
        <v>5618</v>
      </c>
      <c r="G5" s="66" t="s">
        <v>5606</v>
      </c>
      <c r="H5" s="36" t="s">
        <v>5605</v>
      </c>
      <c r="I5" s="36" t="s">
        <v>5618</v>
      </c>
      <c r="J5" s="36" t="s">
        <v>5606</v>
      </c>
    </row>
    <row r="6" spans="1:12" x14ac:dyDescent="0.2">
      <c r="A6" s="39" t="s">
        <v>4533</v>
      </c>
      <c r="B6" s="40"/>
      <c r="C6" s="5" t="s">
        <v>4534</v>
      </c>
      <c r="D6" s="52" t="s">
        <v>4535</v>
      </c>
      <c r="E6" s="40"/>
      <c r="F6" s="5" t="s">
        <v>4536</v>
      </c>
      <c r="G6" s="52" t="s">
        <v>4537</v>
      </c>
      <c r="I6" s="5" t="s">
        <v>4538</v>
      </c>
      <c r="J6" s="5" t="s">
        <v>4539</v>
      </c>
    </row>
    <row r="7" spans="1:12" x14ac:dyDescent="0.2">
      <c r="A7" s="5" t="s">
        <v>4540</v>
      </c>
      <c r="B7" s="67">
        <v>42.352941176470587</v>
      </c>
      <c r="C7" s="7" t="s">
        <v>4541</v>
      </c>
      <c r="D7" s="58" t="s">
        <v>4542</v>
      </c>
      <c r="E7" s="67">
        <v>51.46871008939975</v>
      </c>
      <c r="F7" s="7" t="s">
        <v>4543</v>
      </c>
      <c r="G7" s="58" t="s">
        <v>4544</v>
      </c>
      <c r="H7" s="9">
        <v>41.105121293800536</v>
      </c>
      <c r="I7" s="7" t="s">
        <v>4545</v>
      </c>
      <c r="J7" s="7" t="s">
        <v>4546</v>
      </c>
    </row>
    <row r="8" spans="1:12" s="21" customFormat="1" ht="20.25" customHeight="1" x14ac:dyDescent="0.2">
      <c r="A8" s="21" t="s">
        <v>4547</v>
      </c>
      <c r="B8" s="55"/>
      <c r="C8" s="18" t="s">
        <v>4548</v>
      </c>
      <c r="D8" s="56" t="s">
        <v>4549</v>
      </c>
      <c r="E8" s="55"/>
      <c r="F8" s="18" t="s">
        <v>4550</v>
      </c>
      <c r="G8" s="56" t="s">
        <v>4551</v>
      </c>
      <c r="H8" s="18"/>
      <c r="I8" s="18" t="s">
        <v>4552</v>
      </c>
      <c r="J8" s="18" t="s">
        <v>4553</v>
      </c>
      <c r="K8" s="18"/>
      <c r="L8" s="18"/>
    </row>
    <row r="9" spans="1:12" x14ac:dyDescent="0.2">
      <c r="A9" s="5" t="s">
        <v>4554</v>
      </c>
      <c r="B9" s="67">
        <v>50.065359477124183</v>
      </c>
      <c r="C9" s="7" t="s">
        <v>4555</v>
      </c>
      <c r="D9" s="58" t="s">
        <v>228</v>
      </c>
      <c r="E9" s="67">
        <v>44.699872286079184</v>
      </c>
      <c r="F9" s="7" t="s">
        <v>4556</v>
      </c>
      <c r="G9" s="58" t="s">
        <v>4557</v>
      </c>
      <c r="H9" s="9">
        <v>53.63881401617251</v>
      </c>
      <c r="I9" s="7" t="s">
        <v>4558</v>
      </c>
      <c r="J9" s="7" t="s">
        <v>4559</v>
      </c>
    </row>
    <row r="10" spans="1:12" s="21" customFormat="1" ht="20.25" customHeight="1" x14ac:dyDescent="0.2">
      <c r="A10" s="21" t="s">
        <v>4560</v>
      </c>
      <c r="B10" s="55"/>
      <c r="C10" s="18" t="s">
        <v>4561</v>
      </c>
      <c r="D10" s="56" t="s">
        <v>4562</v>
      </c>
      <c r="E10" s="55"/>
      <c r="F10" s="18" t="s">
        <v>4563</v>
      </c>
      <c r="G10" s="56" t="s">
        <v>4564</v>
      </c>
      <c r="H10" s="18"/>
      <c r="I10" s="18" t="s">
        <v>4565</v>
      </c>
      <c r="J10" s="18" t="s">
        <v>4566</v>
      </c>
      <c r="K10" s="18"/>
      <c r="L10" s="18"/>
    </row>
    <row r="11" spans="1:12" x14ac:dyDescent="0.2">
      <c r="A11" s="5" t="s">
        <v>4567</v>
      </c>
      <c r="B11" s="67">
        <v>7.5816993464052285</v>
      </c>
      <c r="C11" s="7" t="s">
        <v>4568</v>
      </c>
      <c r="D11" s="58" t="s">
        <v>499</v>
      </c>
      <c r="E11" s="67">
        <v>3.8314176245210727</v>
      </c>
      <c r="F11" s="7" t="s">
        <v>4569</v>
      </c>
      <c r="G11" s="58" t="s">
        <v>500</v>
      </c>
      <c r="H11" s="10">
        <v>5.2560646900269541</v>
      </c>
      <c r="I11" s="7" t="s">
        <v>4570</v>
      </c>
      <c r="J11" s="7" t="s">
        <v>4571</v>
      </c>
    </row>
    <row r="12" spans="1:12" x14ac:dyDescent="0.2">
      <c r="A12" s="5" t="s">
        <v>4572</v>
      </c>
      <c r="B12" s="67"/>
      <c r="C12" s="7" t="s">
        <v>4573</v>
      </c>
      <c r="D12" s="58" t="s">
        <v>4574</v>
      </c>
      <c r="E12" s="67"/>
      <c r="F12" s="7" t="s">
        <v>4575</v>
      </c>
      <c r="G12" s="58" t="s">
        <v>4576</v>
      </c>
      <c r="H12" s="9"/>
      <c r="I12" s="7" t="s">
        <v>4577</v>
      </c>
      <c r="J12" s="7" t="s">
        <v>4578</v>
      </c>
    </row>
    <row r="13" spans="1:12" x14ac:dyDescent="0.2">
      <c r="A13" s="5" t="s">
        <v>4579</v>
      </c>
      <c r="B13" s="40"/>
      <c r="C13" s="5" t="s">
        <v>4580</v>
      </c>
      <c r="D13" s="52" t="s">
        <v>4581</v>
      </c>
      <c r="E13" s="40"/>
      <c r="F13" s="5" t="s">
        <v>4582</v>
      </c>
      <c r="G13" s="52" t="s">
        <v>4583</v>
      </c>
      <c r="I13" s="5" t="s">
        <v>4584</v>
      </c>
      <c r="J13" s="5" t="s">
        <v>4585</v>
      </c>
    </row>
    <row r="14" spans="1:12" s="21" customFormat="1" ht="20.25" customHeight="1" thickBot="1" x14ac:dyDescent="0.25">
      <c r="A14" s="34" t="s">
        <v>4586</v>
      </c>
      <c r="B14" s="61"/>
      <c r="C14" s="35" t="s">
        <v>575</v>
      </c>
      <c r="D14" s="62" t="s">
        <v>4587</v>
      </c>
      <c r="E14" s="61"/>
      <c r="F14" s="35" t="s">
        <v>576</v>
      </c>
      <c r="G14" s="62" t="s">
        <v>4588</v>
      </c>
      <c r="H14" s="35"/>
      <c r="I14" s="35" t="s">
        <v>577</v>
      </c>
      <c r="J14" s="35" t="s">
        <v>4589</v>
      </c>
      <c r="K14" s="18"/>
      <c r="L14" s="18"/>
    </row>
    <row r="15" spans="1:12" ht="15" customHeight="1" x14ac:dyDescent="0.2">
      <c r="A15" s="109" t="s">
        <v>4590</v>
      </c>
      <c r="B15" s="109"/>
      <c r="C15" s="109" t="s">
        <v>4591</v>
      </c>
      <c r="D15" s="109" t="s">
        <v>4592</v>
      </c>
      <c r="E15" s="109"/>
      <c r="F15" s="109" t="s">
        <v>4593</v>
      </c>
      <c r="G15" s="109" t="s">
        <v>4594</v>
      </c>
      <c r="H15" s="109"/>
      <c r="I15" s="109" t="s">
        <v>4595</v>
      </c>
      <c r="J15" s="109" t="s">
        <v>4596</v>
      </c>
    </row>
    <row r="16" spans="1:12" x14ac:dyDescent="0.2">
      <c r="A16" s="109"/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0" ht="15" customHeight="1" x14ac:dyDescent="0.2">
      <c r="A17" s="104" t="s">
        <v>278</v>
      </c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0" ht="15" customHeight="1" x14ac:dyDescent="0.2">
      <c r="A18" s="104"/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 x14ac:dyDescent="0.2">
      <c r="A19" s="42"/>
    </row>
    <row r="20" spans="1:10" x14ac:dyDescent="0.2">
      <c r="A20" s="42"/>
    </row>
    <row r="21" spans="1:10" x14ac:dyDescent="0.2">
      <c r="A21" s="42"/>
    </row>
    <row r="22" spans="1:10" x14ac:dyDescent="0.2">
      <c r="A22" s="42"/>
    </row>
    <row r="23" spans="1:10" x14ac:dyDescent="0.2">
      <c r="A23" s="42"/>
    </row>
    <row r="24" spans="1:10" ht="15" customHeight="1" x14ac:dyDescent="0.2">
      <c r="A24" s="42"/>
    </row>
  </sheetData>
  <mergeCells count="6">
    <mergeCell ref="A17:J18"/>
    <mergeCell ref="B3:J3"/>
    <mergeCell ref="B4:D4"/>
    <mergeCell ref="E4:G4"/>
    <mergeCell ref="H4:J4"/>
    <mergeCell ref="A15:J16"/>
  </mergeCells>
  <pageMargins left="0.7" right="0.7" top="0.75" bottom="0.75" header="0.3" footer="0.3"/>
  <pageSetup orientation="portrait" r:id="rId1"/>
  <ignoredErrors>
    <ignoredError sqref="A1:J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232F-97CE-9240-BD04-15D1D1972A04}">
  <sheetPr>
    <tabColor rgb="FF263C59"/>
  </sheetPr>
  <dimension ref="A1:P17"/>
  <sheetViews>
    <sheetView workbookViewId="0"/>
  </sheetViews>
  <sheetFormatPr baseColWidth="10" defaultColWidth="9.1640625" defaultRowHeight="15" x14ac:dyDescent="0.2"/>
  <cols>
    <col min="1" max="1" width="14.5" style="5" customWidth="1"/>
    <col min="2" max="16" width="11.33203125" style="5" customWidth="1"/>
    <col min="17" max="16384" width="9.1640625" style="5"/>
  </cols>
  <sheetData>
    <row r="1" spans="1:16" ht="16" x14ac:dyDescent="0.2">
      <c r="A1" s="4" t="s">
        <v>4597</v>
      </c>
    </row>
    <row r="2" spans="1:16" x14ac:dyDescent="0.2">
      <c r="A2" s="6" t="s">
        <v>121</v>
      </c>
    </row>
    <row r="3" spans="1:16" x14ac:dyDescent="0.2">
      <c r="A3" s="39"/>
      <c r="B3" s="111" t="s">
        <v>4598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x14ac:dyDescent="0.2">
      <c r="A4" s="5" t="s">
        <v>4599</v>
      </c>
      <c r="B4" s="112" t="s">
        <v>3984</v>
      </c>
      <c r="C4" s="111" t="s">
        <v>4600</v>
      </c>
      <c r="D4" s="111" t="s">
        <v>4601</v>
      </c>
      <c r="E4" s="111" t="s">
        <v>4602</v>
      </c>
      <c r="F4" s="113" t="s">
        <v>4603</v>
      </c>
      <c r="G4" s="112" t="s">
        <v>4604</v>
      </c>
      <c r="H4" s="111" t="s">
        <v>4605</v>
      </c>
      <c r="I4" s="111" t="s">
        <v>4606</v>
      </c>
      <c r="J4" s="111" t="s">
        <v>4607</v>
      </c>
      <c r="K4" s="113" t="s">
        <v>4608</v>
      </c>
      <c r="L4" s="114" t="s">
        <v>3986</v>
      </c>
      <c r="M4" s="114" t="s">
        <v>4609</v>
      </c>
      <c r="N4" s="114" t="s">
        <v>4610</v>
      </c>
      <c r="O4" s="114" t="s">
        <v>4611</v>
      </c>
      <c r="P4" s="114" t="s">
        <v>4612</v>
      </c>
    </row>
    <row r="5" spans="1:16" ht="32" x14ac:dyDescent="0.2">
      <c r="A5" s="5" t="s">
        <v>4613</v>
      </c>
      <c r="B5" s="50" t="s">
        <v>5619</v>
      </c>
      <c r="C5" s="11" t="s">
        <v>5607</v>
      </c>
      <c r="D5" s="11" t="s">
        <v>4614</v>
      </c>
      <c r="E5" s="11" t="s">
        <v>5618</v>
      </c>
      <c r="F5" s="51" t="s">
        <v>5606</v>
      </c>
      <c r="G5" s="50" t="s">
        <v>5619</v>
      </c>
      <c r="H5" s="11" t="s">
        <v>5607</v>
      </c>
      <c r="I5" s="11" t="s">
        <v>4615</v>
      </c>
      <c r="J5" s="11" t="s">
        <v>5618</v>
      </c>
      <c r="K5" s="51" t="s">
        <v>5606</v>
      </c>
      <c r="L5" s="11" t="s">
        <v>5619</v>
      </c>
      <c r="M5" s="11" t="s">
        <v>5607</v>
      </c>
      <c r="N5" s="11" t="s">
        <v>4616</v>
      </c>
      <c r="O5" s="11" t="s">
        <v>5618</v>
      </c>
      <c r="P5" s="11" t="s">
        <v>5606</v>
      </c>
    </row>
    <row r="6" spans="1:16" x14ac:dyDescent="0.2">
      <c r="A6" s="39" t="s">
        <v>4617</v>
      </c>
      <c r="B6" s="40" t="s">
        <v>4618</v>
      </c>
      <c r="C6" s="5" t="s">
        <v>4619</v>
      </c>
      <c r="D6" s="5" t="s">
        <v>4620</v>
      </c>
      <c r="E6" s="5" t="s">
        <v>4621</v>
      </c>
      <c r="F6" s="52" t="s">
        <v>4622</v>
      </c>
      <c r="G6" s="40" t="s">
        <v>4623</v>
      </c>
      <c r="H6" s="5" t="s">
        <v>4624</v>
      </c>
      <c r="I6" s="5" t="s">
        <v>4625</v>
      </c>
      <c r="J6" s="5" t="s">
        <v>4626</v>
      </c>
      <c r="K6" s="52" t="s">
        <v>4627</v>
      </c>
      <c r="L6" s="5" t="s">
        <v>4628</v>
      </c>
      <c r="M6" s="5" t="s">
        <v>4629</v>
      </c>
      <c r="N6" s="5" t="s">
        <v>4630</v>
      </c>
      <c r="O6" s="5" t="s">
        <v>4631</v>
      </c>
      <c r="P6" s="5" t="s">
        <v>4632</v>
      </c>
    </row>
    <row r="7" spans="1:16" x14ac:dyDescent="0.2">
      <c r="A7" s="5" t="s">
        <v>4633</v>
      </c>
      <c r="B7" s="57" t="s">
        <v>4634</v>
      </c>
      <c r="C7" s="7" t="s">
        <v>4635</v>
      </c>
      <c r="D7" s="7" t="s">
        <v>4636</v>
      </c>
      <c r="E7" s="7" t="s">
        <v>4637</v>
      </c>
      <c r="F7" s="58" t="s">
        <v>4638</v>
      </c>
      <c r="G7" s="57" t="s">
        <v>4639</v>
      </c>
      <c r="H7" s="7" t="s">
        <v>4640</v>
      </c>
      <c r="I7" s="7" t="s">
        <v>4641</v>
      </c>
      <c r="J7" s="7" t="s">
        <v>4642</v>
      </c>
      <c r="K7" s="58" t="s">
        <v>4643</v>
      </c>
      <c r="L7" s="7" t="s">
        <v>4644</v>
      </c>
      <c r="M7" s="7" t="s">
        <v>4645</v>
      </c>
      <c r="N7" s="7" t="s">
        <v>4646</v>
      </c>
      <c r="O7" s="7" t="s">
        <v>4647</v>
      </c>
      <c r="P7" s="7" t="s">
        <v>4648</v>
      </c>
    </row>
    <row r="8" spans="1:16" s="21" customFormat="1" ht="20.25" customHeight="1" x14ac:dyDescent="0.2">
      <c r="A8" s="21" t="s">
        <v>4649</v>
      </c>
      <c r="B8" s="55" t="s">
        <v>4650</v>
      </c>
      <c r="C8" s="18" t="s">
        <v>4651</v>
      </c>
      <c r="D8" s="18" t="s">
        <v>4652</v>
      </c>
      <c r="E8" s="18" t="s">
        <v>4653</v>
      </c>
      <c r="F8" s="56" t="s">
        <v>4654</v>
      </c>
      <c r="G8" s="55" t="s">
        <v>4655</v>
      </c>
      <c r="H8" s="18" t="s">
        <v>4656</v>
      </c>
      <c r="I8" s="18" t="s">
        <v>4657</v>
      </c>
      <c r="J8" s="18" t="s">
        <v>4658</v>
      </c>
      <c r="K8" s="56" t="s">
        <v>4659</v>
      </c>
      <c r="L8" s="18" t="s">
        <v>4660</v>
      </c>
      <c r="M8" s="18" t="s">
        <v>4661</v>
      </c>
      <c r="N8" s="18" t="s">
        <v>4662</v>
      </c>
      <c r="O8" s="18" t="s">
        <v>4663</v>
      </c>
      <c r="P8" s="18" t="s">
        <v>4664</v>
      </c>
    </row>
    <row r="9" spans="1:16" x14ac:dyDescent="0.2">
      <c r="A9" s="5" t="s">
        <v>4665</v>
      </c>
      <c r="B9" s="57" t="s">
        <v>4666</v>
      </c>
      <c r="C9" s="7" t="s">
        <v>4667</v>
      </c>
      <c r="D9" s="7" t="s">
        <v>4668</v>
      </c>
      <c r="E9" s="7" t="s">
        <v>4669</v>
      </c>
      <c r="F9" s="58" t="s">
        <v>4670</v>
      </c>
      <c r="G9" s="57" t="s">
        <v>4671</v>
      </c>
      <c r="H9" s="7" t="s">
        <v>4672</v>
      </c>
      <c r="I9" s="7" t="s">
        <v>4673</v>
      </c>
      <c r="J9" s="7" t="s">
        <v>4674</v>
      </c>
      <c r="K9" s="58" t="s">
        <v>4675</v>
      </c>
      <c r="L9" s="7" t="s">
        <v>4676</v>
      </c>
      <c r="M9" s="7" t="s">
        <v>4677</v>
      </c>
      <c r="N9" s="7" t="s">
        <v>4678</v>
      </c>
      <c r="O9" s="7" t="s">
        <v>4679</v>
      </c>
      <c r="P9" s="7" t="s">
        <v>4680</v>
      </c>
    </row>
    <row r="10" spans="1:16" s="21" customFormat="1" ht="20.25" customHeight="1" x14ac:dyDescent="0.2">
      <c r="A10" s="21" t="s">
        <v>4681</v>
      </c>
      <c r="B10" s="55" t="s">
        <v>4682</v>
      </c>
      <c r="C10" s="18" t="s">
        <v>4683</v>
      </c>
      <c r="D10" s="18" t="s">
        <v>4684</v>
      </c>
      <c r="E10" s="18" t="s">
        <v>4685</v>
      </c>
      <c r="F10" s="56" t="s">
        <v>4686</v>
      </c>
      <c r="G10" s="55" t="s">
        <v>4687</v>
      </c>
      <c r="H10" s="18" t="s">
        <v>4688</v>
      </c>
      <c r="I10" s="18" t="s">
        <v>4689</v>
      </c>
      <c r="J10" s="18" t="s">
        <v>4690</v>
      </c>
      <c r="K10" s="56" t="s">
        <v>4691</v>
      </c>
      <c r="L10" s="18" t="s">
        <v>4692</v>
      </c>
      <c r="M10" s="18" t="s">
        <v>4693</v>
      </c>
      <c r="N10" s="18" t="s">
        <v>4694</v>
      </c>
      <c r="O10" s="18" t="s">
        <v>4695</v>
      </c>
      <c r="P10" s="18" t="s">
        <v>4696</v>
      </c>
    </row>
    <row r="11" spans="1:16" x14ac:dyDescent="0.2">
      <c r="A11" s="5" t="s">
        <v>4697</v>
      </c>
      <c r="B11" s="57" t="s">
        <v>4698</v>
      </c>
      <c r="C11" s="7" t="s">
        <v>4699</v>
      </c>
      <c r="D11" s="7" t="s">
        <v>4700</v>
      </c>
      <c r="E11" s="7" t="s">
        <v>4701</v>
      </c>
      <c r="F11" s="58" t="s">
        <v>4702</v>
      </c>
      <c r="G11" s="57" t="s">
        <v>4703</v>
      </c>
      <c r="H11" s="7" t="s">
        <v>4704</v>
      </c>
      <c r="I11" s="7" t="s">
        <v>4705</v>
      </c>
      <c r="J11" s="7" t="s">
        <v>4706</v>
      </c>
      <c r="K11" s="58" t="s">
        <v>4707</v>
      </c>
      <c r="L11" s="7" t="s">
        <v>4708</v>
      </c>
      <c r="M11" s="7" t="s">
        <v>4709</v>
      </c>
      <c r="N11" s="7" t="s">
        <v>4710</v>
      </c>
      <c r="O11" s="7" t="s">
        <v>4711</v>
      </c>
      <c r="P11" s="7" t="s">
        <v>97</v>
      </c>
    </row>
    <row r="12" spans="1:16" x14ac:dyDescent="0.2">
      <c r="A12" s="5" t="s">
        <v>4712</v>
      </c>
      <c r="B12" s="63" t="s">
        <v>4713</v>
      </c>
      <c r="C12" s="47" t="s">
        <v>4714</v>
      </c>
      <c r="D12" s="47" t="s">
        <v>4715</v>
      </c>
      <c r="E12" s="47" t="s">
        <v>4716</v>
      </c>
      <c r="F12" s="64" t="s">
        <v>4717</v>
      </c>
      <c r="G12" s="63" t="s">
        <v>4718</v>
      </c>
      <c r="H12" s="47" t="s">
        <v>4719</v>
      </c>
      <c r="I12" s="47" t="s">
        <v>4720</v>
      </c>
      <c r="J12" s="47" t="s">
        <v>4721</v>
      </c>
      <c r="K12" s="64" t="s">
        <v>4722</v>
      </c>
      <c r="L12" s="47" t="s">
        <v>4723</v>
      </c>
      <c r="M12" s="47" t="s">
        <v>4724</v>
      </c>
      <c r="N12" s="47" t="s">
        <v>4725</v>
      </c>
      <c r="O12" s="47" t="s">
        <v>4726</v>
      </c>
      <c r="P12" s="47" t="s">
        <v>4727</v>
      </c>
    </row>
    <row r="13" spans="1:16" x14ac:dyDescent="0.2">
      <c r="A13" s="8" t="s">
        <v>4728</v>
      </c>
      <c r="B13" s="59" t="s">
        <v>4729</v>
      </c>
      <c r="C13" s="8" t="s">
        <v>4730</v>
      </c>
      <c r="D13" s="8" t="s">
        <v>4731</v>
      </c>
      <c r="E13" s="8" t="s">
        <v>4732</v>
      </c>
      <c r="F13" s="60" t="s">
        <v>4733</v>
      </c>
      <c r="G13" s="59" t="s">
        <v>4734</v>
      </c>
      <c r="H13" s="8" t="s">
        <v>4735</v>
      </c>
      <c r="I13" s="8" t="s">
        <v>4736</v>
      </c>
      <c r="J13" s="8" t="s">
        <v>4737</v>
      </c>
      <c r="K13" s="60" t="s">
        <v>4738</v>
      </c>
      <c r="L13" s="8" t="s">
        <v>4739</v>
      </c>
      <c r="M13" s="8" t="s">
        <v>4740</v>
      </c>
      <c r="N13" s="8" t="s">
        <v>4741</v>
      </c>
      <c r="O13" s="8" t="s">
        <v>4742</v>
      </c>
      <c r="P13" s="8" t="s">
        <v>4743</v>
      </c>
    </row>
    <row r="14" spans="1:16" s="46" customFormat="1" ht="20.25" customHeight="1" thickBot="1" x14ac:dyDescent="0.25">
      <c r="A14" s="65" t="s">
        <v>4744</v>
      </c>
      <c r="B14" s="61" t="s">
        <v>598</v>
      </c>
      <c r="C14" s="35" t="s">
        <v>4745</v>
      </c>
      <c r="D14" s="35" t="s">
        <v>4746</v>
      </c>
      <c r="E14" s="35" t="s">
        <v>4747</v>
      </c>
      <c r="F14" s="62" t="s">
        <v>4748</v>
      </c>
      <c r="G14" s="61" t="s">
        <v>599</v>
      </c>
      <c r="H14" s="35" t="s">
        <v>4749</v>
      </c>
      <c r="I14" s="35" t="s">
        <v>4750</v>
      </c>
      <c r="J14" s="35" t="s">
        <v>4751</v>
      </c>
      <c r="K14" s="62" t="s">
        <v>4752</v>
      </c>
      <c r="L14" s="35" t="s">
        <v>4753</v>
      </c>
      <c r="M14" s="35" t="s">
        <v>4754</v>
      </c>
      <c r="N14" s="35" t="s">
        <v>4755</v>
      </c>
      <c r="O14" s="35" t="s">
        <v>4756</v>
      </c>
      <c r="P14" s="35" t="s">
        <v>4757</v>
      </c>
    </row>
    <row r="15" spans="1:16" x14ac:dyDescent="0.2">
      <c r="A15" s="110" t="s">
        <v>4758</v>
      </c>
      <c r="B15" s="110" t="s">
        <v>4759</v>
      </c>
      <c r="C15" s="110" t="s">
        <v>4760</v>
      </c>
      <c r="D15" s="110" t="s">
        <v>4761</v>
      </c>
      <c r="E15" s="110" t="s">
        <v>4762</v>
      </c>
      <c r="F15" s="110" t="s">
        <v>4763</v>
      </c>
      <c r="G15" s="110" t="s">
        <v>4764</v>
      </c>
      <c r="H15" s="110" t="s">
        <v>4765</v>
      </c>
      <c r="I15" s="110" t="s">
        <v>4766</v>
      </c>
      <c r="J15" s="110" t="s">
        <v>4767</v>
      </c>
      <c r="K15" s="110" t="s">
        <v>4768</v>
      </c>
      <c r="L15" s="110" t="s">
        <v>4769</v>
      </c>
      <c r="M15" s="110" t="s">
        <v>4770</v>
      </c>
      <c r="N15" s="110" t="s">
        <v>4771</v>
      </c>
      <c r="O15" s="110" t="s">
        <v>4772</v>
      </c>
      <c r="P15" s="110" t="s">
        <v>4773</v>
      </c>
    </row>
    <row r="16" spans="1:16" ht="15" customHeight="1" x14ac:dyDescent="0.2">
      <c r="A16" s="110" t="s">
        <v>4774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pans="1:7" x14ac:dyDescent="0.2">
      <c r="A17" s="5" t="s">
        <v>4775</v>
      </c>
      <c r="B17" s="5" t="s">
        <v>4776</v>
      </c>
      <c r="C17" s="5" t="s">
        <v>4777</v>
      </c>
      <c r="D17" s="5" t="s">
        <v>4778</v>
      </c>
      <c r="E17" s="5" t="s">
        <v>4779</v>
      </c>
      <c r="F17" s="5" t="s">
        <v>4780</v>
      </c>
      <c r="G17" s="5" t="s">
        <v>4781</v>
      </c>
    </row>
  </sheetData>
  <mergeCells count="6">
    <mergeCell ref="A16:P16"/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B6:P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0C04-05EE-B641-977E-583A6977F411}">
  <sheetPr>
    <tabColor rgb="FF263C59"/>
  </sheetPr>
  <dimension ref="A1:AH21"/>
  <sheetViews>
    <sheetView zoomScaleNormal="100" workbookViewId="0"/>
  </sheetViews>
  <sheetFormatPr baseColWidth="10" defaultColWidth="9.1640625" defaultRowHeight="15" x14ac:dyDescent="0.2"/>
  <cols>
    <col min="1" max="1" width="14.1640625" style="5" customWidth="1"/>
    <col min="2" max="34" width="11.33203125" style="5" customWidth="1"/>
    <col min="35" max="16384" width="9.1640625" style="5"/>
  </cols>
  <sheetData>
    <row r="1" spans="1:34" ht="16" x14ac:dyDescent="0.2">
      <c r="A1" s="4" t="s">
        <v>5604</v>
      </c>
    </row>
    <row r="2" spans="1:34" x14ac:dyDescent="0.2">
      <c r="A2" s="43" t="s">
        <v>129</v>
      </c>
    </row>
    <row r="3" spans="1:34" x14ac:dyDescent="0.2">
      <c r="A3" s="45"/>
      <c r="B3" s="115" t="s">
        <v>4782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</row>
    <row r="4" spans="1:34" x14ac:dyDescent="0.2">
      <c r="A4" s="5" t="s">
        <v>4783</v>
      </c>
      <c r="B4" s="112" t="s">
        <v>3984</v>
      </c>
      <c r="C4" s="111" t="s">
        <v>4784</v>
      </c>
      <c r="D4" s="111" t="s">
        <v>4785</v>
      </c>
      <c r="E4" s="111" t="s">
        <v>4786</v>
      </c>
      <c r="F4" s="111" t="s">
        <v>4787</v>
      </c>
      <c r="G4" s="111" t="s">
        <v>4788</v>
      </c>
      <c r="H4" s="111" t="s">
        <v>4789</v>
      </c>
      <c r="I4" s="111" t="s">
        <v>4790</v>
      </c>
      <c r="J4" s="111" t="s">
        <v>133</v>
      </c>
      <c r="K4" s="111" t="s">
        <v>134</v>
      </c>
      <c r="L4" s="113" t="s">
        <v>135</v>
      </c>
      <c r="M4" s="112" t="s">
        <v>4791</v>
      </c>
      <c r="N4" s="111" t="s">
        <v>4792</v>
      </c>
      <c r="O4" s="111" t="s">
        <v>4793</v>
      </c>
      <c r="P4" s="111" t="s">
        <v>4794</v>
      </c>
      <c r="Q4" s="111" t="s">
        <v>4795</v>
      </c>
      <c r="R4" s="111" t="s">
        <v>4796</v>
      </c>
      <c r="S4" s="111" t="s">
        <v>4797</v>
      </c>
      <c r="T4" s="111" t="s">
        <v>4798</v>
      </c>
      <c r="U4" s="111" t="s">
        <v>4799</v>
      </c>
      <c r="V4" s="111" t="s">
        <v>4800</v>
      </c>
      <c r="W4" s="113" t="s">
        <v>4801</v>
      </c>
      <c r="X4" s="111" t="s">
        <v>3986</v>
      </c>
      <c r="Y4" s="111" t="s">
        <v>4802</v>
      </c>
      <c r="Z4" s="111" t="s">
        <v>4803</v>
      </c>
      <c r="AA4" s="111" t="s">
        <v>4804</v>
      </c>
      <c r="AB4" s="111" t="s">
        <v>4805</v>
      </c>
      <c r="AC4" s="111" t="s">
        <v>4806</v>
      </c>
      <c r="AD4" s="111" t="s">
        <v>4807</v>
      </c>
      <c r="AE4" s="111" t="s">
        <v>4808</v>
      </c>
      <c r="AF4" s="111" t="s">
        <v>4809</v>
      </c>
      <c r="AG4" s="111" t="s">
        <v>4810</v>
      </c>
      <c r="AH4" s="111" t="s">
        <v>4811</v>
      </c>
    </row>
    <row r="5" spans="1:34" ht="64" x14ac:dyDescent="0.2">
      <c r="A5" s="8" t="s">
        <v>4812</v>
      </c>
      <c r="B5" s="50" t="s">
        <v>5620</v>
      </c>
      <c r="C5" s="11" t="s">
        <v>5621</v>
      </c>
      <c r="D5" s="11" t="s">
        <v>5622</v>
      </c>
      <c r="E5" s="11" t="s">
        <v>5608</v>
      </c>
      <c r="F5" s="11" t="s">
        <v>5609</v>
      </c>
      <c r="G5" s="11" t="s">
        <v>5610</v>
      </c>
      <c r="H5" s="11" t="s">
        <v>4813</v>
      </c>
      <c r="I5" s="11" t="s">
        <v>4814</v>
      </c>
      <c r="J5" s="11" t="s">
        <v>4815</v>
      </c>
      <c r="K5" s="11" t="s">
        <v>5618</v>
      </c>
      <c r="L5" s="51" t="s">
        <v>5606</v>
      </c>
      <c r="M5" s="50" t="s">
        <v>5620</v>
      </c>
      <c r="N5" s="11" t="s">
        <v>5621</v>
      </c>
      <c r="O5" s="11" t="s">
        <v>5622</v>
      </c>
      <c r="P5" s="11" t="s">
        <v>5608</v>
      </c>
      <c r="Q5" s="11" t="s">
        <v>5609</v>
      </c>
      <c r="R5" s="11" t="s">
        <v>5610</v>
      </c>
      <c r="S5" s="11" t="s">
        <v>4816</v>
      </c>
      <c r="T5" s="11" t="s">
        <v>4817</v>
      </c>
      <c r="U5" s="11" t="s">
        <v>4818</v>
      </c>
      <c r="V5" s="11" t="s">
        <v>5618</v>
      </c>
      <c r="W5" s="51" t="s">
        <v>5606</v>
      </c>
      <c r="X5" s="11" t="s">
        <v>5620</v>
      </c>
      <c r="Y5" s="11" t="s">
        <v>5621</v>
      </c>
      <c r="Z5" s="11" t="s">
        <v>5622</v>
      </c>
      <c r="AA5" s="11" t="s">
        <v>5608</v>
      </c>
      <c r="AB5" s="11" t="s">
        <v>5609</v>
      </c>
      <c r="AC5" s="11" t="s">
        <v>5610</v>
      </c>
      <c r="AD5" s="11" t="s">
        <v>4819</v>
      </c>
      <c r="AE5" s="11" t="s">
        <v>4820</v>
      </c>
      <c r="AF5" s="11" t="s">
        <v>4821</v>
      </c>
      <c r="AG5" s="11" t="s">
        <v>5618</v>
      </c>
      <c r="AH5" s="11" t="s">
        <v>5606</v>
      </c>
    </row>
    <row r="6" spans="1:34" x14ac:dyDescent="0.2">
      <c r="A6" s="5" t="s">
        <v>4822</v>
      </c>
      <c r="B6" s="40" t="s">
        <v>4823</v>
      </c>
      <c r="C6" s="5" t="s">
        <v>4824</v>
      </c>
      <c r="D6" s="5" t="s">
        <v>4825</v>
      </c>
      <c r="E6" s="5" t="s">
        <v>4826</v>
      </c>
      <c r="F6" s="5" t="s">
        <v>4827</v>
      </c>
      <c r="G6" s="5" t="s">
        <v>4828</v>
      </c>
      <c r="H6" s="5" t="s">
        <v>4829</v>
      </c>
      <c r="I6" s="5" t="s">
        <v>4830</v>
      </c>
      <c r="J6" s="5" t="s">
        <v>4831</v>
      </c>
      <c r="K6" s="5" t="s">
        <v>4832</v>
      </c>
      <c r="L6" s="52" t="s">
        <v>4833</v>
      </c>
      <c r="M6" s="40" t="s">
        <v>4834</v>
      </c>
      <c r="N6" s="5" t="s">
        <v>4835</v>
      </c>
      <c r="O6" s="5" t="s">
        <v>4836</v>
      </c>
      <c r="P6" s="5" t="s">
        <v>4837</v>
      </c>
      <c r="Q6" s="5" t="s">
        <v>4838</v>
      </c>
      <c r="R6" s="5" t="s">
        <v>4839</v>
      </c>
      <c r="S6" s="5" t="s">
        <v>4840</v>
      </c>
      <c r="T6" s="5" t="s">
        <v>4841</v>
      </c>
      <c r="U6" s="5" t="s">
        <v>4842</v>
      </c>
      <c r="V6" s="5" t="s">
        <v>4843</v>
      </c>
      <c r="W6" s="52" t="s">
        <v>4844</v>
      </c>
      <c r="X6" s="5" t="s">
        <v>4845</v>
      </c>
      <c r="Y6" s="5" t="s">
        <v>4846</v>
      </c>
      <c r="Z6" s="5" t="s">
        <v>4847</v>
      </c>
      <c r="AA6" s="5" t="s">
        <v>4848</v>
      </c>
      <c r="AB6" s="5" t="s">
        <v>4849</v>
      </c>
      <c r="AC6" s="5" t="s">
        <v>4850</v>
      </c>
      <c r="AD6" s="5" t="s">
        <v>4851</v>
      </c>
      <c r="AE6" s="5" t="s">
        <v>4852</v>
      </c>
      <c r="AF6" s="5" t="s">
        <v>4853</v>
      </c>
      <c r="AG6" s="5" t="s">
        <v>4854</v>
      </c>
      <c r="AH6" s="5" t="s">
        <v>4855</v>
      </c>
    </row>
    <row r="7" spans="1:34" s="38" customFormat="1" x14ac:dyDescent="0.2">
      <c r="A7" s="44" t="s">
        <v>4856</v>
      </c>
      <c r="B7" s="57" t="s">
        <v>4857</v>
      </c>
      <c r="C7" s="7" t="s">
        <v>4858</v>
      </c>
      <c r="D7" s="7" t="s">
        <v>4859</v>
      </c>
      <c r="E7" s="7" t="s">
        <v>4860</v>
      </c>
      <c r="F7" s="7" t="s">
        <v>4861</v>
      </c>
      <c r="G7" s="7" t="s">
        <v>4862</v>
      </c>
      <c r="H7" s="7" t="s">
        <v>4863</v>
      </c>
      <c r="I7" s="7" t="s">
        <v>4864</v>
      </c>
      <c r="J7" s="7" t="s">
        <v>4865</v>
      </c>
      <c r="K7" s="7" t="s">
        <v>4866</v>
      </c>
      <c r="L7" s="58" t="s">
        <v>4867</v>
      </c>
      <c r="M7" s="57" t="s">
        <v>600</v>
      </c>
      <c r="N7" s="7" t="s">
        <v>4868</v>
      </c>
      <c r="O7" s="7" t="s">
        <v>4869</v>
      </c>
      <c r="P7" s="7" t="s">
        <v>4870</v>
      </c>
      <c r="Q7" s="7" t="s">
        <v>4871</v>
      </c>
      <c r="R7" s="7" t="s">
        <v>4872</v>
      </c>
      <c r="S7" s="7" t="s">
        <v>601</v>
      </c>
      <c r="T7" s="7" t="s">
        <v>4873</v>
      </c>
      <c r="U7" s="7" t="s">
        <v>4874</v>
      </c>
      <c r="V7" s="7" t="s">
        <v>4875</v>
      </c>
      <c r="W7" s="58" t="s">
        <v>4876</v>
      </c>
      <c r="X7" s="7" t="s">
        <v>4877</v>
      </c>
      <c r="Y7" s="7" t="s">
        <v>4878</v>
      </c>
      <c r="Z7" s="7" t="s">
        <v>4879</v>
      </c>
      <c r="AA7" s="7" t="s">
        <v>602</v>
      </c>
      <c r="AB7" s="7" t="s">
        <v>4880</v>
      </c>
      <c r="AC7" s="7" t="s">
        <v>4881</v>
      </c>
      <c r="AD7" s="7" t="s">
        <v>603</v>
      </c>
      <c r="AE7" s="7" t="s">
        <v>4882</v>
      </c>
      <c r="AF7" s="7" t="s">
        <v>4883</v>
      </c>
      <c r="AG7" s="7" t="s">
        <v>4884</v>
      </c>
      <c r="AH7" s="7" t="s">
        <v>4885</v>
      </c>
    </row>
    <row r="8" spans="1:34" s="21" customFormat="1" ht="20.25" customHeight="1" x14ac:dyDescent="0.2">
      <c r="A8" s="21" t="s">
        <v>4886</v>
      </c>
      <c r="B8" s="55" t="s">
        <v>4887</v>
      </c>
      <c r="C8" s="18" t="s">
        <v>4888</v>
      </c>
      <c r="D8" s="18" t="s">
        <v>4889</v>
      </c>
      <c r="E8" s="18" t="s">
        <v>4890</v>
      </c>
      <c r="F8" s="18" t="s">
        <v>4891</v>
      </c>
      <c r="G8" s="18" t="s">
        <v>4892</v>
      </c>
      <c r="H8" s="18" t="s">
        <v>4893</v>
      </c>
      <c r="I8" s="18" t="s">
        <v>4894</v>
      </c>
      <c r="J8" s="18" t="s">
        <v>4895</v>
      </c>
      <c r="K8" s="18" t="s">
        <v>4896</v>
      </c>
      <c r="L8" s="56" t="s">
        <v>4897</v>
      </c>
      <c r="M8" s="55" t="s">
        <v>4898</v>
      </c>
      <c r="N8" s="18" t="s">
        <v>4899</v>
      </c>
      <c r="O8" s="18" t="s">
        <v>4900</v>
      </c>
      <c r="P8" s="18" t="s">
        <v>4901</v>
      </c>
      <c r="Q8" s="18" t="s">
        <v>4902</v>
      </c>
      <c r="R8" s="18" t="s">
        <v>4903</v>
      </c>
      <c r="S8" s="18" t="s">
        <v>4904</v>
      </c>
      <c r="T8" s="18" t="s">
        <v>4905</v>
      </c>
      <c r="U8" s="18" t="s">
        <v>4906</v>
      </c>
      <c r="V8" s="18" t="s">
        <v>4907</v>
      </c>
      <c r="W8" s="56" t="s">
        <v>4908</v>
      </c>
      <c r="X8" s="18" t="s">
        <v>4909</v>
      </c>
      <c r="Y8" s="18" t="s">
        <v>4910</v>
      </c>
      <c r="Z8" s="18" t="s">
        <v>4911</v>
      </c>
      <c r="AA8" s="18" t="s">
        <v>4912</v>
      </c>
      <c r="AB8" s="18" t="s">
        <v>4913</v>
      </c>
      <c r="AC8" s="18" t="s">
        <v>4914</v>
      </c>
      <c r="AD8" s="18" t="s">
        <v>4915</v>
      </c>
      <c r="AE8" s="18" t="s">
        <v>4916</v>
      </c>
      <c r="AF8" s="18" t="s">
        <v>4917</v>
      </c>
      <c r="AG8" s="18" t="s">
        <v>4918</v>
      </c>
      <c r="AH8" s="18" t="s">
        <v>4919</v>
      </c>
    </row>
    <row r="9" spans="1:34" x14ac:dyDescent="0.2">
      <c r="A9" s="5" t="s">
        <v>4920</v>
      </c>
      <c r="B9" s="57" t="s">
        <v>4921</v>
      </c>
      <c r="C9" s="7" t="s">
        <v>4922</v>
      </c>
      <c r="D9" s="7" t="s">
        <v>4923</v>
      </c>
      <c r="E9" s="7" t="s">
        <v>4924</v>
      </c>
      <c r="F9" s="7" t="s">
        <v>4925</v>
      </c>
      <c r="G9" s="7" t="s">
        <v>4926</v>
      </c>
      <c r="H9" s="7" t="s">
        <v>4927</v>
      </c>
      <c r="I9" s="7" t="s">
        <v>4928</v>
      </c>
      <c r="J9" s="7" t="s">
        <v>4929</v>
      </c>
      <c r="K9" s="7" t="s">
        <v>4930</v>
      </c>
      <c r="L9" s="58" t="s">
        <v>4931</v>
      </c>
      <c r="M9" s="57" t="s">
        <v>604</v>
      </c>
      <c r="N9" s="7" t="s">
        <v>4932</v>
      </c>
      <c r="O9" s="7" t="s">
        <v>4933</v>
      </c>
      <c r="P9" s="7" t="s">
        <v>4934</v>
      </c>
      <c r="Q9" s="7" t="s">
        <v>4935</v>
      </c>
      <c r="R9" s="7" t="s">
        <v>4936</v>
      </c>
      <c r="S9" s="7" t="s">
        <v>4937</v>
      </c>
      <c r="T9" s="7" t="s">
        <v>4938</v>
      </c>
      <c r="U9" s="7" t="s">
        <v>4939</v>
      </c>
      <c r="V9" s="7" t="s">
        <v>4940</v>
      </c>
      <c r="W9" s="58" t="s">
        <v>4941</v>
      </c>
      <c r="X9" s="7" t="s">
        <v>4942</v>
      </c>
      <c r="Y9" s="7" t="s">
        <v>4943</v>
      </c>
      <c r="Z9" s="7" t="s">
        <v>4944</v>
      </c>
      <c r="AA9" s="7" t="s">
        <v>605</v>
      </c>
      <c r="AB9" s="7" t="s">
        <v>4945</v>
      </c>
      <c r="AC9" s="7" t="s">
        <v>4946</v>
      </c>
      <c r="AD9" s="7" t="s">
        <v>288</v>
      </c>
      <c r="AE9" s="7" t="s">
        <v>303</v>
      </c>
      <c r="AF9" s="7" t="s">
        <v>4947</v>
      </c>
      <c r="AG9" s="7" t="s">
        <v>4948</v>
      </c>
      <c r="AH9" s="7" t="s">
        <v>4949</v>
      </c>
    </row>
    <row r="10" spans="1:34" s="21" customFormat="1" ht="20.25" customHeight="1" x14ac:dyDescent="0.2">
      <c r="A10" s="21" t="s">
        <v>4950</v>
      </c>
      <c r="B10" s="55" t="s">
        <v>4951</v>
      </c>
      <c r="C10" s="18" t="s">
        <v>4952</v>
      </c>
      <c r="D10" s="18" t="s">
        <v>4953</v>
      </c>
      <c r="E10" s="18" t="s">
        <v>4954</v>
      </c>
      <c r="F10" s="18" t="s">
        <v>4955</v>
      </c>
      <c r="G10" s="18" t="s">
        <v>4956</v>
      </c>
      <c r="H10" s="18" t="s">
        <v>4957</v>
      </c>
      <c r="I10" s="18" t="s">
        <v>4958</v>
      </c>
      <c r="J10" s="18" t="s">
        <v>4959</v>
      </c>
      <c r="K10" s="18" t="s">
        <v>4960</v>
      </c>
      <c r="L10" s="56" t="s">
        <v>4961</v>
      </c>
      <c r="M10" s="55" t="s">
        <v>4962</v>
      </c>
      <c r="N10" s="18" t="s">
        <v>4963</v>
      </c>
      <c r="O10" s="18" t="s">
        <v>4964</v>
      </c>
      <c r="P10" s="18" t="s">
        <v>4965</v>
      </c>
      <c r="Q10" s="18" t="s">
        <v>4966</v>
      </c>
      <c r="R10" s="18" t="s">
        <v>4967</v>
      </c>
      <c r="S10" s="18" t="s">
        <v>4968</v>
      </c>
      <c r="T10" s="18" t="s">
        <v>4969</v>
      </c>
      <c r="U10" s="18" t="s">
        <v>4970</v>
      </c>
      <c r="V10" s="18" t="s">
        <v>4971</v>
      </c>
      <c r="W10" s="56" t="s">
        <v>4972</v>
      </c>
      <c r="X10" s="18" t="s">
        <v>4973</v>
      </c>
      <c r="Y10" s="18" t="s">
        <v>4974</v>
      </c>
      <c r="Z10" s="18" t="s">
        <v>4975</v>
      </c>
      <c r="AA10" s="18" t="s">
        <v>4976</v>
      </c>
      <c r="AB10" s="18" t="s">
        <v>4977</v>
      </c>
      <c r="AC10" s="18" t="s">
        <v>4978</v>
      </c>
      <c r="AD10" s="18" t="s">
        <v>4979</v>
      </c>
      <c r="AE10" s="18" t="s">
        <v>4980</v>
      </c>
      <c r="AF10" s="18" t="s">
        <v>4981</v>
      </c>
      <c r="AG10" s="18" t="s">
        <v>4982</v>
      </c>
      <c r="AH10" s="18" t="s">
        <v>4983</v>
      </c>
    </row>
    <row r="11" spans="1:34" x14ac:dyDescent="0.2">
      <c r="A11" s="5" t="s">
        <v>4984</v>
      </c>
      <c r="B11" s="57" t="s">
        <v>4985</v>
      </c>
      <c r="C11" s="7" t="s">
        <v>4986</v>
      </c>
      <c r="D11" s="7" t="s">
        <v>4987</v>
      </c>
      <c r="E11" s="7" t="s">
        <v>4988</v>
      </c>
      <c r="F11" s="7" t="s">
        <v>4989</v>
      </c>
      <c r="G11" s="7" t="s">
        <v>4990</v>
      </c>
      <c r="H11" s="7" t="s">
        <v>4991</v>
      </c>
      <c r="I11" s="7" t="s">
        <v>4992</v>
      </c>
      <c r="J11" s="7" t="s">
        <v>4993</v>
      </c>
      <c r="K11" s="7" t="s">
        <v>4994</v>
      </c>
      <c r="L11" s="58" t="s">
        <v>4995</v>
      </c>
      <c r="M11" s="57" t="s">
        <v>606</v>
      </c>
      <c r="N11" s="7" t="s">
        <v>4996</v>
      </c>
      <c r="O11" s="7" t="s">
        <v>4997</v>
      </c>
      <c r="P11" s="7" t="s">
        <v>4998</v>
      </c>
      <c r="Q11" s="7" t="s">
        <v>4999</v>
      </c>
      <c r="R11" s="7" t="s">
        <v>5000</v>
      </c>
      <c r="S11" s="7" t="s">
        <v>607</v>
      </c>
      <c r="T11" s="7" t="s">
        <v>5001</v>
      </c>
      <c r="U11" s="7" t="s">
        <v>5002</v>
      </c>
      <c r="V11" s="7" t="s">
        <v>5003</v>
      </c>
      <c r="W11" s="58" t="s">
        <v>5004</v>
      </c>
      <c r="X11" s="7" t="s">
        <v>5005</v>
      </c>
      <c r="Y11" s="7" t="s">
        <v>5006</v>
      </c>
      <c r="Z11" s="7" t="s">
        <v>5007</v>
      </c>
      <c r="AA11" s="7" t="s">
        <v>608</v>
      </c>
      <c r="AB11" s="7" t="s">
        <v>5008</v>
      </c>
      <c r="AC11" s="7" t="s">
        <v>5009</v>
      </c>
      <c r="AD11" s="7" t="s">
        <v>5010</v>
      </c>
      <c r="AE11" s="7" t="s">
        <v>5011</v>
      </c>
      <c r="AF11" s="7" t="s">
        <v>5012</v>
      </c>
      <c r="AG11" s="7" t="s">
        <v>5013</v>
      </c>
      <c r="AH11" s="7" t="s">
        <v>5014</v>
      </c>
    </row>
    <row r="12" spans="1:34" x14ac:dyDescent="0.2">
      <c r="A12" s="5" t="s">
        <v>5015</v>
      </c>
      <c r="B12" s="63" t="s">
        <v>5016</v>
      </c>
      <c r="C12" s="47" t="s">
        <v>5017</v>
      </c>
      <c r="D12" s="47" t="s">
        <v>5018</v>
      </c>
      <c r="E12" s="47" t="s">
        <v>5019</v>
      </c>
      <c r="F12" s="47" t="s">
        <v>5020</v>
      </c>
      <c r="G12" s="47" t="s">
        <v>5021</v>
      </c>
      <c r="H12" s="47" t="s">
        <v>5022</v>
      </c>
      <c r="I12" s="47" t="s">
        <v>5023</v>
      </c>
      <c r="J12" s="47" t="s">
        <v>5024</v>
      </c>
      <c r="K12" s="47" t="s">
        <v>5025</v>
      </c>
      <c r="L12" s="64" t="s">
        <v>5026</v>
      </c>
      <c r="M12" s="63" t="s">
        <v>5027</v>
      </c>
      <c r="N12" s="47" t="s">
        <v>5028</v>
      </c>
      <c r="O12" s="47" t="s">
        <v>5029</v>
      </c>
      <c r="P12" s="47" t="s">
        <v>5030</v>
      </c>
      <c r="Q12" s="47" t="s">
        <v>5031</v>
      </c>
      <c r="R12" s="47" t="s">
        <v>5032</v>
      </c>
      <c r="S12" s="47" t="s">
        <v>5033</v>
      </c>
      <c r="T12" s="47" t="s">
        <v>5034</v>
      </c>
      <c r="U12" s="47" t="s">
        <v>5035</v>
      </c>
      <c r="V12" s="47" t="s">
        <v>5036</v>
      </c>
      <c r="W12" s="64" t="s">
        <v>5037</v>
      </c>
      <c r="X12" s="47" t="s">
        <v>5038</v>
      </c>
      <c r="Y12" s="47" t="s">
        <v>5039</v>
      </c>
      <c r="Z12" s="47" t="s">
        <v>5040</v>
      </c>
      <c r="AA12" s="47" t="s">
        <v>5041</v>
      </c>
      <c r="AB12" s="47" t="s">
        <v>5042</v>
      </c>
      <c r="AC12" s="47" t="s">
        <v>5043</v>
      </c>
      <c r="AD12" s="47" t="s">
        <v>5044</v>
      </c>
      <c r="AE12" s="47" t="s">
        <v>5045</v>
      </c>
      <c r="AF12" s="47" t="s">
        <v>5046</v>
      </c>
      <c r="AG12" s="47" t="s">
        <v>5047</v>
      </c>
      <c r="AH12" s="47" t="s">
        <v>5048</v>
      </c>
    </row>
    <row r="13" spans="1:34" x14ac:dyDescent="0.2">
      <c r="A13" s="8" t="s">
        <v>5049</v>
      </c>
      <c r="B13" s="59" t="s">
        <v>5050</v>
      </c>
      <c r="C13" s="8" t="s">
        <v>5051</v>
      </c>
      <c r="D13" s="8" t="s">
        <v>5052</v>
      </c>
      <c r="E13" s="8" t="s">
        <v>5053</v>
      </c>
      <c r="F13" s="8" t="s">
        <v>5054</v>
      </c>
      <c r="G13" s="8" t="s">
        <v>5055</v>
      </c>
      <c r="H13" s="8" t="s">
        <v>5056</v>
      </c>
      <c r="I13" s="8" t="s">
        <v>5057</v>
      </c>
      <c r="J13" s="8" t="s">
        <v>5058</v>
      </c>
      <c r="K13" s="8" t="s">
        <v>5059</v>
      </c>
      <c r="L13" s="60" t="s">
        <v>5060</v>
      </c>
      <c r="M13" s="59" t="s">
        <v>5061</v>
      </c>
      <c r="N13" s="8" t="s">
        <v>5062</v>
      </c>
      <c r="O13" s="8" t="s">
        <v>5063</v>
      </c>
      <c r="P13" s="8" t="s">
        <v>5064</v>
      </c>
      <c r="Q13" s="8" t="s">
        <v>5065</v>
      </c>
      <c r="R13" s="8" t="s">
        <v>5066</v>
      </c>
      <c r="S13" s="8" t="s">
        <v>5067</v>
      </c>
      <c r="T13" s="8" t="s">
        <v>5068</v>
      </c>
      <c r="U13" s="8" t="s">
        <v>5069</v>
      </c>
      <c r="V13" s="8" t="s">
        <v>5070</v>
      </c>
      <c r="W13" s="60" t="s">
        <v>5071</v>
      </c>
      <c r="X13" s="8" t="s">
        <v>5072</v>
      </c>
      <c r="Y13" s="8" t="s">
        <v>5073</v>
      </c>
      <c r="Z13" s="8" t="s">
        <v>5074</v>
      </c>
      <c r="AA13" s="8" t="s">
        <v>5075</v>
      </c>
      <c r="AB13" s="8" t="s">
        <v>5076</v>
      </c>
      <c r="AC13" s="8" t="s">
        <v>5077</v>
      </c>
      <c r="AD13" s="8" t="s">
        <v>5078</v>
      </c>
      <c r="AE13" s="8" t="s">
        <v>5079</v>
      </c>
      <c r="AF13" s="8" t="s">
        <v>5080</v>
      </c>
      <c r="AG13" s="8" t="s">
        <v>5081</v>
      </c>
      <c r="AH13" s="8" t="s">
        <v>5082</v>
      </c>
    </row>
    <row r="14" spans="1:34" s="46" customFormat="1" ht="20.25" customHeight="1" thickBot="1" x14ac:dyDescent="0.25">
      <c r="A14" s="65" t="s">
        <v>5083</v>
      </c>
      <c r="B14" s="61" t="s">
        <v>5084</v>
      </c>
      <c r="C14" s="35" t="s">
        <v>5085</v>
      </c>
      <c r="D14" s="35" t="s">
        <v>5086</v>
      </c>
      <c r="E14" s="35" t="s">
        <v>5087</v>
      </c>
      <c r="F14" s="35" t="s">
        <v>5088</v>
      </c>
      <c r="G14" s="35" t="s">
        <v>5089</v>
      </c>
      <c r="H14" s="35" t="s">
        <v>5090</v>
      </c>
      <c r="I14" s="35" t="s">
        <v>5091</v>
      </c>
      <c r="J14" s="35" t="s">
        <v>5092</v>
      </c>
      <c r="K14" s="35" t="s">
        <v>5093</v>
      </c>
      <c r="L14" s="62" t="s">
        <v>5094</v>
      </c>
      <c r="M14" s="61" t="s">
        <v>5095</v>
      </c>
      <c r="N14" s="35" t="s">
        <v>5096</v>
      </c>
      <c r="O14" s="35" t="s">
        <v>5097</v>
      </c>
      <c r="P14" s="35" t="s">
        <v>5098</v>
      </c>
      <c r="Q14" s="35" t="s">
        <v>5099</v>
      </c>
      <c r="R14" s="35" t="s">
        <v>5100</v>
      </c>
      <c r="S14" s="35" t="s">
        <v>5101</v>
      </c>
      <c r="T14" s="35" t="s">
        <v>5102</v>
      </c>
      <c r="U14" s="35" t="s">
        <v>5103</v>
      </c>
      <c r="V14" s="35" t="s">
        <v>5104</v>
      </c>
      <c r="W14" s="62" t="s">
        <v>5105</v>
      </c>
      <c r="X14" s="35" t="s">
        <v>5106</v>
      </c>
      <c r="Y14" s="35" t="s">
        <v>5107</v>
      </c>
      <c r="Z14" s="35" t="s">
        <v>5108</v>
      </c>
      <c r="AA14" s="35" t="s">
        <v>5109</v>
      </c>
      <c r="AB14" s="35" t="s">
        <v>5110</v>
      </c>
      <c r="AC14" s="35" t="s">
        <v>5111</v>
      </c>
      <c r="AD14" s="35" t="s">
        <v>5112</v>
      </c>
      <c r="AE14" s="35" t="s">
        <v>5113</v>
      </c>
      <c r="AF14" s="35" t="s">
        <v>5114</v>
      </c>
      <c r="AG14" s="35" t="s">
        <v>5115</v>
      </c>
      <c r="AH14" s="35" t="s">
        <v>5116</v>
      </c>
    </row>
    <row r="15" spans="1:34" ht="15" customHeight="1" x14ac:dyDescent="0.2">
      <c r="A15" s="109" t="s">
        <v>5117</v>
      </c>
      <c r="B15" s="109" t="s">
        <v>5118</v>
      </c>
      <c r="C15" s="109" t="s">
        <v>5119</v>
      </c>
      <c r="D15" s="109" t="s">
        <v>5120</v>
      </c>
      <c r="E15" s="109" t="s">
        <v>5121</v>
      </c>
      <c r="F15" s="109" t="s">
        <v>5122</v>
      </c>
      <c r="G15" s="109" t="s">
        <v>5123</v>
      </c>
      <c r="H15" s="109" t="s">
        <v>5124</v>
      </c>
      <c r="I15" s="109" t="s">
        <v>5125</v>
      </c>
      <c r="J15" s="109" t="s">
        <v>5126</v>
      </c>
      <c r="K15" s="109" t="s">
        <v>5127</v>
      </c>
      <c r="L15" s="109" t="s">
        <v>5128</v>
      </c>
      <c r="M15" s="109" t="s">
        <v>5129</v>
      </c>
      <c r="N15" s="109" t="s">
        <v>5130</v>
      </c>
      <c r="O15" s="109" t="s">
        <v>5131</v>
      </c>
      <c r="P15" s="109" t="s">
        <v>5132</v>
      </c>
      <c r="Q15" s="109" t="s">
        <v>5133</v>
      </c>
      <c r="R15" s="109" t="s">
        <v>5134</v>
      </c>
      <c r="S15" s="109" t="s">
        <v>5135</v>
      </c>
      <c r="T15" s="109" t="s">
        <v>5136</v>
      </c>
      <c r="U15" s="109" t="s">
        <v>5137</v>
      </c>
      <c r="V15" s="109" t="s">
        <v>5138</v>
      </c>
      <c r="W15" s="109" t="s">
        <v>5139</v>
      </c>
      <c r="X15" s="109" t="s">
        <v>5140</v>
      </c>
      <c r="Y15" s="109" t="s">
        <v>5141</v>
      </c>
      <c r="Z15" s="5" t="s">
        <v>5142</v>
      </c>
      <c r="AA15" s="5" t="s">
        <v>5143</v>
      </c>
      <c r="AB15" s="5" t="s">
        <v>5144</v>
      </c>
      <c r="AC15" s="5" t="s">
        <v>5145</v>
      </c>
      <c r="AD15" s="5" t="s">
        <v>5146</v>
      </c>
      <c r="AE15" s="5" t="s">
        <v>5147</v>
      </c>
      <c r="AF15" s="5" t="s">
        <v>5148</v>
      </c>
      <c r="AG15" s="5" t="s">
        <v>5149</v>
      </c>
      <c r="AH15" s="5" t="s">
        <v>5150</v>
      </c>
    </row>
    <row r="16" spans="1:34" x14ac:dyDescent="0.2">
      <c r="A16" s="5" t="s">
        <v>5151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21" spans="2:16" s="21" customFormat="1" ht="20.2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</sheetData>
  <mergeCells count="5">
    <mergeCell ref="B3:AH3"/>
    <mergeCell ref="B4:L4"/>
    <mergeCell ref="M4:W4"/>
    <mergeCell ref="X4:AH4"/>
    <mergeCell ref="A15:Y15"/>
  </mergeCells>
  <pageMargins left="0.7" right="0.7" top="0.75" bottom="0.75" header="0.3" footer="0.3"/>
  <ignoredErrors>
    <ignoredError sqref="B7:AH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F97C-D399-DF47-BAB7-01270285E4F2}">
  <sheetPr>
    <tabColor rgb="FF263C59"/>
  </sheetPr>
  <dimension ref="A1:P16"/>
  <sheetViews>
    <sheetView workbookViewId="0"/>
  </sheetViews>
  <sheetFormatPr baseColWidth="10" defaultColWidth="9.1640625" defaultRowHeight="15" x14ac:dyDescent="0.2"/>
  <cols>
    <col min="1" max="1" width="14" style="5" customWidth="1"/>
    <col min="2" max="16" width="11.33203125" style="5" customWidth="1"/>
    <col min="17" max="16384" width="9.1640625" style="5"/>
  </cols>
  <sheetData>
    <row r="1" spans="1:16" ht="16" x14ac:dyDescent="0.2">
      <c r="A1" s="4" t="s">
        <v>5604</v>
      </c>
    </row>
    <row r="2" spans="1:16" x14ac:dyDescent="0.2">
      <c r="A2" s="6" t="s">
        <v>154</v>
      </c>
    </row>
    <row r="3" spans="1:16" x14ac:dyDescent="0.2">
      <c r="A3" s="39"/>
      <c r="B3" s="111" t="s">
        <v>5152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x14ac:dyDescent="0.2">
      <c r="A4" s="5" t="s">
        <v>5153</v>
      </c>
      <c r="B4" s="112" t="s">
        <v>3984</v>
      </c>
      <c r="C4" s="111" t="s">
        <v>5154</v>
      </c>
      <c r="D4" s="111" t="s">
        <v>5155</v>
      </c>
      <c r="E4" s="111" t="s">
        <v>5156</v>
      </c>
      <c r="F4" s="113" t="s">
        <v>5157</v>
      </c>
      <c r="G4" s="112" t="s">
        <v>5158</v>
      </c>
      <c r="H4" s="111" t="s">
        <v>5159</v>
      </c>
      <c r="I4" s="111" t="s">
        <v>5160</v>
      </c>
      <c r="J4" s="111" t="s">
        <v>5161</v>
      </c>
      <c r="K4" s="113" t="s">
        <v>5162</v>
      </c>
      <c r="L4" s="114" t="s">
        <v>3986</v>
      </c>
      <c r="M4" s="114" t="s">
        <v>5163</v>
      </c>
      <c r="N4" s="114" t="s">
        <v>5164</v>
      </c>
      <c r="O4" s="114" t="s">
        <v>5165</v>
      </c>
      <c r="P4" s="114" t="s">
        <v>5166</v>
      </c>
    </row>
    <row r="5" spans="1:16" ht="64" x14ac:dyDescent="0.2">
      <c r="A5" s="5" t="s">
        <v>5167</v>
      </c>
      <c r="B5" s="50" t="s">
        <v>5623</v>
      </c>
      <c r="C5" s="11" t="s">
        <v>5611</v>
      </c>
      <c r="D5" s="11" t="s">
        <v>91</v>
      </c>
      <c r="E5" s="11" t="s">
        <v>5618</v>
      </c>
      <c r="F5" s="51" t="s">
        <v>5606</v>
      </c>
      <c r="G5" s="50" t="s">
        <v>5623</v>
      </c>
      <c r="H5" s="11" t="s">
        <v>5611</v>
      </c>
      <c r="I5" s="11" t="s">
        <v>5168</v>
      </c>
      <c r="J5" s="11" t="s">
        <v>5618</v>
      </c>
      <c r="K5" s="51" t="s">
        <v>5606</v>
      </c>
      <c r="L5" s="11" t="s">
        <v>5623</v>
      </c>
      <c r="M5" s="11" t="s">
        <v>5611</v>
      </c>
      <c r="N5" s="11" t="s">
        <v>5169</v>
      </c>
      <c r="O5" s="11" t="s">
        <v>5618</v>
      </c>
      <c r="P5" s="11" t="s">
        <v>5606</v>
      </c>
    </row>
    <row r="6" spans="1:16" x14ac:dyDescent="0.2">
      <c r="A6" s="39" t="s">
        <v>5170</v>
      </c>
      <c r="B6" s="40" t="s">
        <v>5171</v>
      </c>
      <c r="C6" s="5" t="s">
        <v>5172</v>
      </c>
      <c r="D6" s="5" t="s">
        <v>5173</v>
      </c>
      <c r="E6" s="5" t="s">
        <v>5174</v>
      </c>
      <c r="F6" s="52" t="s">
        <v>5175</v>
      </c>
      <c r="G6" s="40" t="s">
        <v>5176</v>
      </c>
      <c r="H6" s="5" t="s">
        <v>5177</v>
      </c>
      <c r="I6" s="5" t="s">
        <v>5178</v>
      </c>
      <c r="J6" s="5" t="s">
        <v>5179</v>
      </c>
      <c r="K6" s="52" t="s">
        <v>5180</v>
      </c>
      <c r="L6" s="5" t="s">
        <v>5181</v>
      </c>
      <c r="M6" s="5" t="s">
        <v>5182</v>
      </c>
      <c r="N6" s="5" t="s">
        <v>5183</v>
      </c>
      <c r="O6" s="5" t="s">
        <v>5184</v>
      </c>
      <c r="P6" s="5" t="s">
        <v>5185</v>
      </c>
    </row>
    <row r="7" spans="1:16" x14ac:dyDescent="0.2">
      <c r="A7" s="5" t="s">
        <v>5186</v>
      </c>
      <c r="B7" s="53" t="s">
        <v>5187</v>
      </c>
      <c r="C7" s="38" t="s">
        <v>5188</v>
      </c>
      <c r="D7" s="38" t="s">
        <v>5189</v>
      </c>
      <c r="E7" s="38" t="s">
        <v>5190</v>
      </c>
      <c r="F7" s="54" t="s">
        <v>5191</v>
      </c>
      <c r="G7" s="53" t="s">
        <v>5192</v>
      </c>
      <c r="H7" s="38" t="s">
        <v>5193</v>
      </c>
      <c r="I7" s="38" t="s">
        <v>5194</v>
      </c>
      <c r="J7" s="38" t="s">
        <v>5195</v>
      </c>
      <c r="K7" s="54" t="s">
        <v>5196</v>
      </c>
      <c r="L7" s="38" t="s">
        <v>5197</v>
      </c>
      <c r="M7" s="38" t="s">
        <v>5198</v>
      </c>
      <c r="N7" s="38" t="s">
        <v>5199</v>
      </c>
      <c r="O7" s="38" t="s">
        <v>5200</v>
      </c>
      <c r="P7" s="38" t="s">
        <v>5201</v>
      </c>
    </row>
    <row r="8" spans="1:16" s="21" customFormat="1" ht="20.25" customHeight="1" x14ac:dyDescent="0.2">
      <c r="A8" s="21" t="s">
        <v>5202</v>
      </c>
      <c r="B8" s="55" t="s">
        <v>5203</v>
      </c>
      <c r="C8" s="18" t="s">
        <v>5204</v>
      </c>
      <c r="D8" s="18" t="s">
        <v>5205</v>
      </c>
      <c r="E8" s="18" t="s">
        <v>5206</v>
      </c>
      <c r="F8" s="56" t="s">
        <v>5207</v>
      </c>
      <c r="G8" s="55" t="s">
        <v>5208</v>
      </c>
      <c r="H8" s="18" t="s">
        <v>5209</v>
      </c>
      <c r="I8" s="18" t="s">
        <v>5210</v>
      </c>
      <c r="J8" s="18" t="s">
        <v>5211</v>
      </c>
      <c r="K8" s="56" t="s">
        <v>5212</v>
      </c>
      <c r="L8" s="18" t="s">
        <v>5213</v>
      </c>
      <c r="M8" s="18" t="s">
        <v>5214</v>
      </c>
      <c r="N8" s="18" t="s">
        <v>5215</v>
      </c>
      <c r="O8" s="18" t="s">
        <v>5216</v>
      </c>
      <c r="P8" s="18" t="s">
        <v>5217</v>
      </c>
    </row>
    <row r="9" spans="1:16" x14ac:dyDescent="0.2">
      <c r="A9" s="5" t="s">
        <v>5218</v>
      </c>
      <c r="B9" s="57" t="s">
        <v>5219</v>
      </c>
      <c r="C9" s="7" t="s">
        <v>5220</v>
      </c>
      <c r="D9" s="7" t="s">
        <v>5221</v>
      </c>
      <c r="E9" s="7" t="s">
        <v>5222</v>
      </c>
      <c r="F9" s="58" t="s">
        <v>5223</v>
      </c>
      <c r="G9" s="57" t="s">
        <v>5224</v>
      </c>
      <c r="H9" s="7" t="s">
        <v>5225</v>
      </c>
      <c r="I9" s="7" t="s">
        <v>5226</v>
      </c>
      <c r="J9" s="7" t="s">
        <v>5227</v>
      </c>
      <c r="K9" s="58" t="s">
        <v>5228</v>
      </c>
      <c r="L9" s="7" t="s">
        <v>5229</v>
      </c>
      <c r="M9" s="7" t="s">
        <v>5230</v>
      </c>
      <c r="N9" s="7" t="s">
        <v>5231</v>
      </c>
      <c r="O9" s="7" t="s">
        <v>5232</v>
      </c>
      <c r="P9" s="7" t="s">
        <v>5233</v>
      </c>
    </row>
    <row r="10" spans="1:16" s="21" customFormat="1" ht="20.25" customHeight="1" x14ac:dyDescent="0.2">
      <c r="A10" s="21" t="s">
        <v>5234</v>
      </c>
      <c r="B10" s="55" t="s">
        <v>5235</v>
      </c>
      <c r="C10" s="18" t="s">
        <v>5236</v>
      </c>
      <c r="D10" s="18" t="s">
        <v>5237</v>
      </c>
      <c r="E10" s="18" t="s">
        <v>5238</v>
      </c>
      <c r="F10" s="56" t="s">
        <v>5239</v>
      </c>
      <c r="G10" s="55" t="s">
        <v>5240</v>
      </c>
      <c r="H10" s="18" t="s">
        <v>5241</v>
      </c>
      <c r="I10" s="18" t="s">
        <v>5242</v>
      </c>
      <c r="J10" s="18" t="s">
        <v>5243</v>
      </c>
      <c r="K10" s="56" t="s">
        <v>5244</v>
      </c>
      <c r="L10" s="18" t="s">
        <v>5245</v>
      </c>
      <c r="M10" s="18" t="s">
        <v>5246</v>
      </c>
      <c r="N10" s="18" t="s">
        <v>5247</v>
      </c>
      <c r="O10" s="18" t="s">
        <v>5248</v>
      </c>
      <c r="P10" s="18" t="s">
        <v>5249</v>
      </c>
    </row>
    <row r="11" spans="1:16" x14ac:dyDescent="0.2">
      <c r="A11" s="5" t="s">
        <v>5250</v>
      </c>
      <c r="B11" s="57" t="s">
        <v>5251</v>
      </c>
      <c r="C11" s="7" t="s">
        <v>5252</v>
      </c>
      <c r="D11" s="7" t="s">
        <v>5253</v>
      </c>
      <c r="E11" s="7" t="s">
        <v>5254</v>
      </c>
      <c r="F11" s="58" t="s">
        <v>5255</v>
      </c>
      <c r="G11" s="57" t="s">
        <v>5256</v>
      </c>
      <c r="H11" s="7" t="s">
        <v>5257</v>
      </c>
      <c r="I11" s="7" t="s">
        <v>5258</v>
      </c>
      <c r="J11" s="7" t="s">
        <v>5259</v>
      </c>
      <c r="K11" s="58" t="s">
        <v>5260</v>
      </c>
      <c r="L11" s="7" t="s">
        <v>5261</v>
      </c>
      <c r="M11" s="7" t="s">
        <v>5262</v>
      </c>
      <c r="N11" s="7" t="s">
        <v>5263</v>
      </c>
      <c r="O11" s="7" t="s">
        <v>5264</v>
      </c>
      <c r="P11" s="7" t="s">
        <v>5265</v>
      </c>
    </row>
    <row r="12" spans="1:16" x14ac:dyDescent="0.2">
      <c r="A12" s="5" t="s">
        <v>5266</v>
      </c>
      <c r="B12" s="63" t="s">
        <v>5267</v>
      </c>
      <c r="C12" s="47" t="s">
        <v>5268</v>
      </c>
      <c r="D12" s="47" t="s">
        <v>5269</v>
      </c>
      <c r="E12" s="47" t="s">
        <v>5270</v>
      </c>
      <c r="F12" s="64" t="s">
        <v>5271</v>
      </c>
      <c r="G12" s="63" t="s">
        <v>5272</v>
      </c>
      <c r="H12" s="47" t="s">
        <v>5273</v>
      </c>
      <c r="I12" s="47" t="s">
        <v>5274</v>
      </c>
      <c r="J12" s="47" t="s">
        <v>5275</v>
      </c>
      <c r="K12" s="64" t="s">
        <v>5276</v>
      </c>
      <c r="L12" s="47" t="s">
        <v>5277</v>
      </c>
      <c r="M12" s="47" t="s">
        <v>5278</v>
      </c>
      <c r="N12" s="47" t="s">
        <v>5279</v>
      </c>
      <c r="O12" s="47" t="s">
        <v>5280</v>
      </c>
      <c r="P12" s="47" t="s">
        <v>5281</v>
      </c>
    </row>
    <row r="13" spans="1:16" x14ac:dyDescent="0.2">
      <c r="A13" s="8" t="s">
        <v>5282</v>
      </c>
      <c r="B13" s="59" t="s">
        <v>5283</v>
      </c>
      <c r="C13" s="8" t="s">
        <v>5284</v>
      </c>
      <c r="D13" s="8" t="s">
        <v>5285</v>
      </c>
      <c r="E13" s="8" t="s">
        <v>5286</v>
      </c>
      <c r="F13" s="60" t="s">
        <v>5287</v>
      </c>
      <c r="G13" s="59" t="s">
        <v>5288</v>
      </c>
      <c r="H13" s="8" t="s">
        <v>5289</v>
      </c>
      <c r="I13" s="8" t="s">
        <v>5290</v>
      </c>
      <c r="J13" s="8" t="s">
        <v>5291</v>
      </c>
      <c r="K13" s="60" t="s">
        <v>5292</v>
      </c>
      <c r="L13" s="8" t="s">
        <v>5293</v>
      </c>
      <c r="M13" s="8" t="s">
        <v>5294</v>
      </c>
      <c r="N13" s="8" t="s">
        <v>5295</v>
      </c>
      <c r="O13" s="8" t="s">
        <v>5296</v>
      </c>
      <c r="P13" s="8" t="s">
        <v>5297</v>
      </c>
    </row>
    <row r="14" spans="1:16" s="46" customFormat="1" ht="20.25" customHeight="1" thickBot="1" x14ac:dyDescent="0.25">
      <c r="A14" s="65" t="s">
        <v>5298</v>
      </c>
      <c r="B14" s="61" t="s">
        <v>609</v>
      </c>
      <c r="C14" s="35" t="s">
        <v>5299</v>
      </c>
      <c r="D14" s="35" t="s">
        <v>5300</v>
      </c>
      <c r="E14" s="35" t="s">
        <v>5301</v>
      </c>
      <c r="F14" s="62" t="s">
        <v>5302</v>
      </c>
      <c r="G14" s="61" t="s">
        <v>5303</v>
      </c>
      <c r="H14" s="35" t="s">
        <v>5304</v>
      </c>
      <c r="I14" s="35" t="s">
        <v>5305</v>
      </c>
      <c r="J14" s="35" t="s">
        <v>5306</v>
      </c>
      <c r="K14" s="62" t="s">
        <v>5307</v>
      </c>
      <c r="L14" s="35" t="s">
        <v>5308</v>
      </c>
      <c r="M14" s="35" t="s">
        <v>5309</v>
      </c>
      <c r="N14" s="35" t="s">
        <v>5310</v>
      </c>
      <c r="O14" s="35" t="s">
        <v>5311</v>
      </c>
      <c r="P14" s="35" t="s">
        <v>5312</v>
      </c>
    </row>
    <row r="15" spans="1:16" x14ac:dyDescent="0.2">
      <c r="A15" s="110" t="s">
        <v>5313</v>
      </c>
      <c r="B15" s="110" t="s">
        <v>5314</v>
      </c>
      <c r="C15" s="110" t="s">
        <v>5315</v>
      </c>
      <c r="D15" s="110" t="s">
        <v>5316</v>
      </c>
      <c r="E15" s="110" t="s">
        <v>5317</v>
      </c>
      <c r="F15" s="110" t="s">
        <v>5318</v>
      </c>
      <c r="G15" s="110" t="s">
        <v>5319</v>
      </c>
      <c r="H15" s="110" t="s">
        <v>5320</v>
      </c>
      <c r="I15" s="110" t="s">
        <v>5321</v>
      </c>
      <c r="J15" s="110" t="s">
        <v>5322</v>
      </c>
      <c r="K15" s="110" t="s">
        <v>5323</v>
      </c>
      <c r="L15" s="110" t="s">
        <v>5324</v>
      </c>
      <c r="M15" s="110" t="s">
        <v>5325</v>
      </c>
      <c r="N15" s="110" t="s">
        <v>5326</v>
      </c>
      <c r="O15" s="110" t="s">
        <v>5327</v>
      </c>
      <c r="P15" s="110" t="s">
        <v>5328</v>
      </c>
    </row>
    <row r="16" spans="1:16" x14ac:dyDescent="0.2">
      <c r="A16" s="5" t="s">
        <v>5329</v>
      </c>
    </row>
  </sheetData>
  <mergeCells count="5">
    <mergeCell ref="B3:P3"/>
    <mergeCell ref="B4:F4"/>
    <mergeCell ref="G4:K4"/>
    <mergeCell ref="L4:P4"/>
    <mergeCell ref="A15:P15"/>
  </mergeCells>
  <pageMargins left="0.7" right="0.7" top="0.75" bottom="0.75" header="0.3" footer="0.3"/>
  <ignoredErrors>
    <ignoredError sqref="B6:P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62A1-8909-FE41-A634-361964BCCC43}">
  <sheetPr>
    <tabColor rgb="FF263C59"/>
  </sheetPr>
  <dimension ref="A1:Y16"/>
  <sheetViews>
    <sheetView workbookViewId="0"/>
  </sheetViews>
  <sheetFormatPr baseColWidth="10" defaultColWidth="9.1640625" defaultRowHeight="15" x14ac:dyDescent="0.2"/>
  <cols>
    <col min="1" max="1" width="14.33203125" style="5" customWidth="1"/>
    <col min="2" max="25" width="11.33203125" style="5" customWidth="1"/>
    <col min="26" max="16384" width="9.1640625" style="5"/>
  </cols>
  <sheetData>
    <row r="1" spans="1:25" ht="16" x14ac:dyDescent="0.2">
      <c r="A1" s="4" t="s">
        <v>5604</v>
      </c>
    </row>
    <row r="2" spans="1:25" x14ac:dyDescent="0.2">
      <c r="A2" s="43" t="s">
        <v>618</v>
      </c>
    </row>
    <row r="3" spans="1:25" x14ac:dyDescent="0.2">
      <c r="A3" s="45"/>
      <c r="B3" s="115" t="s">
        <v>5330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x14ac:dyDescent="0.2">
      <c r="A4" s="5" t="s">
        <v>5331</v>
      </c>
      <c r="B4" s="112" t="s">
        <v>3984</v>
      </c>
      <c r="C4" s="111" t="s">
        <v>5332</v>
      </c>
      <c r="D4" s="111" t="s">
        <v>5333</v>
      </c>
      <c r="E4" s="111" t="s">
        <v>5334</v>
      </c>
      <c r="F4" s="111" t="s">
        <v>5335</v>
      </c>
      <c r="G4" s="111" t="s">
        <v>5336</v>
      </c>
      <c r="H4" s="111" t="s">
        <v>5337</v>
      </c>
      <c r="I4" s="113" t="s">
        <v>5338</v>
      </c>
      <c r="J4" s="112" t="s">
        <v>5339</v>
      </c>
      <c r="K4" s="111" t="s">
        <v>5340</v>
      </c>
      <c r="L4" s="111" t="s">
        <v>5341</v>
      </c>
      <c r="M4" s="111" t="s">
        <v>5342</v>
      </c>
      <c r="N4" s="111" t="s">
        <v>5343</v>
      </c>
      <c r="O4" s="111" t="s">
        <v>5344</v>
      </c>
      <c r="P4" s="111" t="s">
        <v>5345</v>
      </c>
      <c r="Q4" s="113" t="s">
        <v>5346</v>
      </c>
      <c r="R4" s="111" t="s">
        <v>3986</v>
      </c>
      <c r="S4" s="111" t="s">
        <v>5347</v>
      </c>
      <c r="T4" s="111" t="s">
        <v>5348</v>
      </c>
      <c r="U4" s="111" t="s">
        <v>5349</v>
      </c>
      <c r="V4" s="111" t="s">
        <v>5350</v>
      </c>
      <c r="W4" s="111" t="s">
        <v>5351</v>
      </c>
      <c r="X4" s="111" t="s">
        <v>5352</v>
      </c>
      <c r="Y4" s="111" t="s">
        <v>5353</v>
      </c>
    </row>
    <row r="5" spans="1:25" ht="32" x14ac:dyDescent="0.2">
      <c r="A5" s="8" t="s">
        <v>5354</v>
      </c>
      <c r="B5" s="50" t="s">
        <v>5624</v>
      </c>
      <c r="C5" s="11" t="s">
        <v>5625</v>
      </c>
      <c r="D5" s="11" t="s">
        <v>5612</v>
      </c>
      <c r="E5" s="11" t="s">
        <v>5613</v>
      </c>
      <c r="F5" s="11" t="s">
        <v>5355</v>
      </c>
      <c r="G5" s="11" t="s">
        <v>5356</v>
      </c>
      <c r="H5" s="11" t="s">
        <v>5618</v>
      </c>
      <c r="I5" s="51" t="s">
        <v>5606</v>
      </c>
      <c r="J5" s="50" t="s">
        <v>5624</v>
      </c>
      <c r="K5" s="11" t="s">
        <v>5625</v>
      </c>
      <c r="L5" s="11" t="s">
        <v>5612</v>
      </c>
      <c r="M5" s="11" t="s">
        <v>5613</v>
      </c>
      <c r="N5" s="11" t="s">
        <v>5357</v>
      </c>
      <c r="O5" s="11" t="s">
        <v>5358</v>
      </c>
      <c r="P5" s="11" t="s">
        <v>5618</v>
      </c>
      <c r="Q5" s="51" t="s">
        <v>5606</v>
      </c>
      <c r="R5" s="11" t="s">
        <v>5624</v>
      </c>
      <c r="S5" s="11" t="s">
        <v>5625</v>
      </c>
      <c r="T5" s="11" t="s">
        <v>5612</v>
      </c>
      <c r="U5" s="11" t="s">
        <v>5613</v>
      </c>
      <c r="V5" s="11" t="s">
        <v>5359</v>
      </c>
      <c r="W5" s="11" t="s">
        <v>5360</v>
      </c>
      <c r="X5" s="11" t="s">
        <v>5618</v>
      </c>
      <c r="Y5" s="11" t="s">
        <v>5606</v>
      </c>
    </row>
    <row r="6" spans="1:25" x14ac:dyDescent="0.2">
      <c r="A6" s="5" t="s">
        <v>5361</v>
      </c>
      <c r="B6" s="40" t="s">
        <v>5362</v>
      </c>
      <c r="C6" s="5" t="s">
        <v>5363</v>
      </c>
      <c r="D6" s="5" t="s">
        <v>5364</v>
      </c>
      <c r="E6" s="5" t="s">
        <v>5365</v>
      </c>
      <c r="F6" s="5" t="s">
        <v>5366</v>
      </c>
      <c r="G6" s="5" t="s">
        <v>5367</v>
      </c>
      <c r="H6" s="5" t="s">
        <v>5368</v>
      </c>
      <c r="I6" s="52" t="s">
        <v>5369</v>
      </c>
      <c r="J6" s="40" t="s">
        <v>5370</v>
      </c>
      <c r="K6" s="5" t="s">
        <v>5371</v>
      </c>
      <c r="L6" s="5" t="s">
        <v>5372</v>
      </c>
      <c r="M6" s="5" t="s">
        <v>5373</v>
      </c>
      <c r="N6" s="5" t="s">
        <v>5374</v>
      </c>
      <c r="O6" s="5" t="s">
        <v>5375</v>
      </c>
      <c r="P6" s="5" t="s">
        <v>5376</v>
      </c>
      <c r="Q6" s="52" t="s">
        <v>5377</v>
      </c>
      <c r="R6" s="5" t="s">
        <v>5378</v>
      </c>
      <c r="S6" s="5" t="s">
        <v>5379</v>
      </c>
      <c r="T6" s="5" t="s">
        <v>5380</v>
      </c>
      <c r="U6" s="5" t="s">
        <v>5381</v>
      </c>
      <c r="V6" s="5" t="s">
        <v>5382</v>
      </c>
      <c r="W6" s="5" t="s">
        <v>5383</v>
      </c>
      <c r="X6" s="5" t="s">
        <v>5384</v>
      </c>
      <c r="Y6" s="5" t="s">
        <v>5385</v>
      </c>
    </row>
    <row r="7" spans="1:25" x14ac:dyDescent="0.2">
      <c r="A7" s="5" t="s">
        <v>5386</v>
      </c>
      <c r="B7" s="57" t="s">
        <v>5387</v>
      </c>
      <c r="C7" s="7" t="s">
        <v>5388</v>
      </c>
      <c r="D7" s="7" t="s">
        <v>5389</v>
      </c>
      <c r="E7" s="7" t="s">
        <v>5390</v>
      </c>
      <c r="F7" s="7" t="s">
        <v>5391</v>
      </c>
      <c r="G7" s="7" t="s">
        <v>5392</v>
      </c>
      <c r="H7" s="7" t="s">
        <v>5393</v>
      </c>
      <c r="I7" s="58" t="s">
        <v>5394</v>
      </c>
      <c r="J7" s="57" t="s">
        <v>5395</v>
      </c>
      <c r="K7" s="7" t="s">
        <v>5396</v>
      </c>
      <c r="L7" s="7" t="s">
        <v>169</v>
      </c>
      <c r="M7" s="7" t="s">
        <v>5397</v>
      </c>
      <c r="N7" s="7" t="s">
        <v>5398</v>
      </c>
      <c r="O7" s="7" t="s">
        <v>5399</v>
      </c>
      <c r="P7" s="7" t="s">
        <v>5400</v>
      </c>
      <c r="Q7" s="58" t="s">
        <v>5401</v>
      </c>
      <c r="R7" s="7" t="s">
        <v>5402</v>
      </c>
      <c r="S7" s="7" t="s">
        <v>5403</v>
      </c>
      <c r="T7" s="7" t="s">
        <v>521</v>
      </c>
      <c r="U7" s="7" t="s">
        <v>5404</v>
      </c>
      <c r="V7" s="7" t="s">
        <v>5405</v>
      </c>
      <c r="W7" s="7" t="s">
        <v>5406</v>
      </c>
      <c r="X7" s="7" t="s">
        <v>5407</v>
      </c>
      <c r="Y7" s="7" t="s">
        <v>5408</v>
      </c>
    </row>
    <row r="8" spans="1:25" s="21" customFormat="1" ht="20.25" customHeight="1" x14ac:dyDescent="0.2">
      <c r="A8" s="21" t="s">
        <v>5409</v>
      </c>
      <c r="B8" s="55" t="s">
        <v>5410</v>
      </c>
      <c r="C8" s="18" t="s">
        <v>5411</v>
      </c>
      <c r="D8" s="18" t="s">
        <v>5412</v>
      </c>
      <c r="E8" s="18" t="s">
        <v>5413</v>
      </c>
      <c r="F8" s="18" t="s">
        <v>5414</v>
      </c>
      <c r="G8" s="18" t="s">
        <v>5415</v>
      </c>
      <c r="H8" s="18" t="s">
        <v>5416</v>
      </c>
      <c r="I8" s="56" t="s">
        <v>5417</v>
      </c>
      <c r="J8" s="55" t="s">
        <v>5418</v>
      </c>
      <c r="K8" s="18" t="s">
        <v>5419</v>
      </c>
      <c r="L8" s="18" t="s">
        <v>5420</v>
      </c>
      <c r="M8" s="18" t="s">
        <v>5421</v>
      </c>
      <c r="N8" s="18" t="s">
        <v>5422</v>
      </c>
      <c r="O8" s="18" t="s">
        <v>5423</v>
      </c>
      <c r="P8" s="18" t="s">
        <v>5424</v>
      </c>
      <c r="Q8" s="56" t="s">
        <v>5425</v>
      </c>
      <c r="R8" s="18" t="s">
        <v>5426</v>
      </c>
      <c r="S8" s="18" t="s">
        <v>5427</v>
      </c>
      <c r="T8" s="18" t="s">
        <v>5428</v>
      </c>
      <c r="U8" s="18" t="s">
        <v>5429</v>
      </c>
      <c r="V8" s="18" t="s">
        <v>5430</v>
      </c>
      <c r="W8" s="18" t="s">
        <v>5431</v>
      </c>
      <c r="X8" s="18" t="s">
        <v>5432</v>
      </c>
      <c r="Y8" s="18" t="s">
        <v>5433</v>
      </c>
    </row>
    <row r="9" spans="1:25" x14ac:dyDescent="0.2">
      <c r="A9" s="5" t="s">
        <v>5434</v>
      </c>
      <c r="B9" s="57" t="s">
        <v>522</v>
      </c>
      <c r="C9" s="7" t="s">
        <v>612</v>
      </c>
      <c r="D9" s="7" t="s">
        <v>613</v>
      </c>
      <c r="E9" s="7" t="s">
        <v>5435</v>
      </c>
      <c r="F9" s="7" t="s">
        <v>5436</v>
      </c>
      <c r="G9" s="7" t="s">
        <v>5437</v>
      </c>
      <c r="H9" s="7" t="s">
        <v>5438</v>
      </c>
      <c r="I9" s="58" t="s">
        <v>5439</v>
      </c>
      <c r="J9" s="57" t="s">
        <v>5440</v>
      </c>
      <c r="K9" s="7" t="s">
        <v>5441</v>
      </c>
      <c r="L9" s="7" t="s">
        <v>309</v>
      </c>
      <c r="M9" s="7" t="s">
        <v>5442</v>
      </c>
      <c r="N9" s="7" t="s">
        <v>5443</v>
      </c>
      <c r="O9" s="7" t="s">
        <v>5444</v>
      </c>
      <c r="P9" s="7" t="s">
        <v>5445</v>
      </c>
      <c r="Q9" s="58" t="s">
        <v>5446</v>
      </c>
      <c r="R9" s="7" t="s">
        <v>5447</v>
      </c>
      <c r="S9" s="7" t="s">
        <v>5448</v>
      </c>
      <c r="T9" s="7" t="s">
        <v>5449</v>
      </c>
      <c r="U9" s="7" t="s">
        <v>152</v>
      </c>
      <c r="V9" s="7" t="s">
        <v>5450</v>
      </c>
      <c r="W9" s="7" t="s">
        <v>5451</v>
      </c>
      <c r="X9" s="7" t="s">
        <v>5452</v>
      </c>
      <c r="Y9" s="7" t="s">
        <v>5453</v>
      </c>
    </row>
    <row r="10" spans="1:25" s="21" customFormat="1" ht="20.25" customHeight="1" x14ac:dyDescent="0.2">
      <c r="A10" s="21" t="s">
        <v>5454</v>
      </c>
      <c r="B10" s="55" t="s">
        <v>5455</v>
      </c>
      <c r="C10" s="18" t="s">
        <v>5456</v>
      </c>
      <c r="D10" s="18" t="s">
        <v>5457</v>
      </c>
      <c r="E10" s="18" t="s">
        <v>5458</v>
      </c>
      <c r="F10" s="18" t="s">
        <v>5459</v>
      </c>
      <c r="G10" s="18" t="s">
        <v>5460</v>
      </c>
      <c r="H10" s="18" t="s">
        <v>5461</v>
      </c>
      <c r="I10" s="56" t="s">
        <v>5462</v>
      </c>
      <c r="J10" s="55" t="s">
        <v>5463</v>
      </c>
      <c r="K10" s="18" t="s">
        <v>5464</v>
      </c>
      <c r="L10" s="18" t="s">
        <v>5465</v>
      </c>
      <c r="M10" s="18" t="s">
        <v>5466</v>
      </c>
      <c r="N10" s="18" t="s">
        <v>5467</v>
      </c>
      <c r="O10" s="18" t="s">
        <v>5468</v>
      </c>
      <c r="P10" s="18" t="s">
        <v>5469</v>
      </c>
      <c r="Q10" s="56" t="s">
        <v>5470</v>
      </c>
      <c r="R10" s="18" t="s">
        <v>5471</v>
      </c>
      <c r="S10" s="18" t="s">
        <v>5472</v>
      </c>
      <c r="T10" s="18" t="s">
        <v>5473</v>
      </c>
      <c r="U10" s="18" t="s">
        <v>5474</v>
      </c>
      <c r="V10" s="18" t="s">
        <v>5475</v>
      </c>
      <c r="W10" s="18" t="s">
        <v>5476</v>
      </c>
      <c r="X10" s="18" t="s">
        <v>5477</v>
      </c>
      <c r="Y10" s="18" t="s">
        <v>5478</v>
      </c>
    </row>
    <row r="11" spans="1:25" x14ac:dyDescent="0.2">
      <c r="A11" s="5" t="s">
        <v>5479</v>
      </c>
      <c r="B11" s="57" t="s">
        <v>5480</v>
      </c>
      <c r="C11" s="7" t="s">
        <v>5481</v>
      </c>
      <c r="D11" s="7" t="s">
        <v>5482</v>
      </c>
      <c r="E11" s="7" t="s">
        <v>5483</v>
      </c>
      <c r="F11" s="7" t="s">
        <v>5484</v>
      </c>
      <c r="G11" s="7" t="s">
        <v>5485</v>
      </c>
      <c r="H11" s="7" t="s">
        <v>5486</v>
      </c>
      <c r="I11" s="58" t="s">
        <v>5487</v>
      </c>
      <c r="J11" s="57" t="s">
        <v>5488</v>
      </c>
      <c r="K11" s="7" t="s">
        <v>5489</v>
      </c>
      <c r="L11" s="7" t="s">
        <v>5490</v>
      </c>
      <c r="M11" s="7" t="s">
        <v>5491</v>
      </c>
      <c r="N11" s="7" t="s">
        <v>5492</v>
      </c>
      <c r="O11" s="7" t="s">
        <v>5493</v>
      </c>
      <c r="P11" s="7" t="s">
        <v>5494</v>
      </c>
      <c r="Q11" s="58" t="s">
        <v>5495</v>
      </c>
      <c r="R11" s="7" t="s">
        <v>5496</v>
      </c>
      <c r="S11" s="7" t="s">
        <v>5497</v>
      </c>
      <c r="T11" s="7" t="s">
        <v>5498</v>
      </c>
      <c r="U11" s="7" t="s">
        <v>5499</v>
      </c>
      <c r="V11" s="7" t="s">
        <v>5500</v>
      </c>
      <c r="W11" s="7" t="s">
        <v>5501</v>
      </c>
      <c r="X11" s="7" t="s">
        <v>5502</v>
      </c>
      <c r="Y11" s="7" t="s">
        <v>5503</v>
      </c>
    </row>
    <row r="12" spans="1:25" x14ac:dyDescent="0.2">
      <c r="A12" s="5" t="s">
        <v>5504</v>
      </c>
      <c r="B12" s="63" t="s">
        <v>5505</v>
      </c>
      <c r="C12" s="47" t="s">
        <v>5506</v>
      </c>
      <c r="D12" s="47" t="s">
        <v>5507</v>
      </c>
      <c r="E12" s="47" t="s">
        <v>5508</v>
      </c>
      <c r="F12" s="47" t="s">
        <v>5509</v>
      </c>
      <c r="G12" s="47" t="s">
        <v>5510</v>
      </c>
      <c r="H12" s="47" t="s">
        <v>5511</v>
      </c>
      <c r="I12" s="64" t="s">
        <v>5512</v>
      </c>
      <c r="J12" s="63" t="s">
        <v>5513</v>
      </c>
      <c r="K12" s="47" t="s">
        <v>5514</v>
      </c>
      <c r="L12" s="47" t="s">
        <v>5515</v>
      </c>
      <c r="M12" s="47" t="s">
        <v>5516</v>
      </c>
      <c r="N12" s="47" t="s">
        <v>5517</v>
      </c>
      <c r="O12" s="47" t="s">
        <v>5518</v>
      </c>
      <c r="P12" s="47" t="s">
        <v>5519</v>
      </c>
      <c r="Q12" s="64" t="s">
        <v>5520</v>
      </c>
      <c r="R12" s="47" t="s">
        <v>5521</v>
      </c>
      <c r="S12" s="47" t="s">
        <v>5522</v>
      </c>
      <c r="T12" s="47" t="s">
        <v>5523</v>
      </c>
      <c r="U12" s="47" t="s">
        <v>5524</v>
      </c>
      <c r="V12" s="47" t="s">
        <v>5525</v>
      </c>
      <c r="W12" s="47" t="s">
        <v>5526</v>
      </c>
      <c r="X12" s="47" t="s">
        <v>5527</v>
      </c>
      <c r="Y12" s="47" t="s">
        <v>5528</v>
      </c>
    </row>
    <row r="13" spans="1:25" x14ac:dyDescent="0.2">
      <c r="A13" s="8" t="s">
        <v>5529</v>
      </c>
      <c r="B13" s="59" t="s">
        <v>5530</v>
      </c>
      <c r="C13" s="8" t="s">
        <v>5531</v>
      </c>
      <c r="D13" s="8" t="s">
        <v>5532</v>
      </c>
      <c r="E13" s="8" t="s">
        <v>5533</v>
      </c>
      <c r="F13" s="8" t="s">
        <v>5534</v>
      </c>
      <c r="G13" s="8" t="s">
        <v>5535</v>
      </c>
      <c r="H13" s="8" t="s">
        <v>5536</v>
      </c>
      <c r="I13" s="60" t="s">
        <v>5537</v>
      </c>
      <c r="J13" s="59" t="s">
        <v>5538</v>
      </c>
      <c r="K13" s="8" t="s">
        <v>5539</v>
      </c>
      <c r="L13" s="8" t="s">
        <v>5540</v>
      </c>
      <c r="M13" s="8" t="s">
        <v>5541</v>
      </c>
      <c r="N13" s="8" t="s">
        <v>5542</v>
      </c>
      <c r="O13" s="8" t="s">
        <v>5543</v>
      </c>
      <c r="P13" s="8" t="s">
        <v>5544</v>
      </c>
      <c r="Q13" s="60" t="s">
        <v>5545</v>
      </c>
      <c r="R13" s="8" t="s">
        <v>5546</v>
      </c>
      <c r="S13" s="8" t="s">
        <v>5547</v>
      </c>
      <c r="T13" s="8" t="s">
        <v>5548</v>
      </c>
      <c r="U13" s="8" t="s">
        <v>5549</v>
      </c>
      <c r="V13" s="8" t="s">
        <v>5550</v>
      </c>
      <c r="W13" s="8" t="s">
        <v>5551</v>
      </c>
      <c r="X13" s="8" t="s">
        <v>5552</v>
      </c>
      <c r="Y13" s="8" t="s">
        <v>5553</v>
      </c>
    </row>
    <row r="14" spans="1:25" s="46" customFormat="1" ht="20.25" customHeight="1" thickBot="1" x14ac:dyDescent="0.25">
      <c r="A14" s="65" t="s">
        <v>5554</v>
      </c>
      <c r="B14" s="61" t="s">
        <v>615</v>
      </c>
      <c r="C14" s="35" t="s">
        <v>5555</v>
      </c>
      <c r="D14" s="35" t="s">
        <v>5556</v>
      </c>
      <c r="E14" s="35" t="s">
        <v>5557</v>
      </c>
      <c r="F14" s="35" t="s">
        <v>5558</v>
      </c>
      <c r="G14" s="35" t="s">
        <v>5559</v>
      </c>
      <c r="H14" s="35" t="s">
        <v>5560</v>
      </c>
      <c r="I14" s="62" t="s">
        <v>5561</v>
      </c>
      <c r="J14" s="61" t="s">
        <v>5562</v>
      </c>
      <c r="K14" s="35" t="s">
        <v>5563</v>
      </c>
      <c r="L14" s="35" t="s">
        <v>5564</v>
      </c>
      <c r="M14" s="35" t="s">
        <v>5565</v>
      </c>
      <c r="N14" s="35" t="s">
        <v>5566</v>
      </c>
      <c r="O14" s="35" t="s">
        <v>5567</v>
      </c>
      <c r="P14" s="35" t="s">
        <v>5568</v>
      </c>
      <c r="Q14" s="62" t="s">
        <v>5569</v>
      </c>
      <c r="R14" s="35" t="s">
        <v>5570</v>
      </c>
      <c r="S14" s="35" t="s">
        <v>5571</v>
      </c>
      <c r="T14" s="35" t="s">
        <v>5572</v>
      </c>
      <c r="U14" s="35" t="s">
        <v>5573</v>
      </c>
      <c r="V14" s="35" t="s">
        <v>5574</v>
      </c>
      <c r="W14" s="35" t="s">
        <v>5575</v>
      </c>
      <c r="X14" s="35" t="s">
        <v>5576</v>
      </c>
      <c r="Y14" s="35" t="s">
        <v>5577</v>
      </c>
    </row>
    <row r="15" spans="1:25" ht="15" customHeight="1" x14ac:dyDescent="0.2">
      <c r="A15" s="109" t="s">
        <v>5578</v>
      </c>
      <c r="B15" s="109" t="s">
        <v>5579</v>
      </c>
      <c r="C15" s="109" t="s">
        <v>5580</v>
      </c>
      <c r="D15" s="109" t="s">
        <v>5581</v>
      </c>
      <c r="E15" s="109" t="s">
        <v>5582</v>
      </c>
      <c r="F15" s="109" t="s">
        <v>5583</v>
      </c>
      <c r="G15" s="109" t="s">
        <v>5584</v>
      </c>
      <c r="H15" s="109" t="s">
        <v>5585</v>
      </c>
      <c r="I15" s="109" t="s">
        <v>5586</v>
      </c>
      <c r="J15" s="109" t="s">
        <v>5587</v>
      </c>
      <c r="K15" s="109" t="s">
        <v>5588</v>
      </c>
      <c r="L15" s="109" t="s">
        <v>5589</v>
      </c>
      <c r="M15" s="109" t="s">
        <v>5590</v>
      </c>
      <c r="N15" s="109" t="s">
        <v>5591</v>
      </c>
      <c r="O15" s="109" t="s">
        <v>5592</v>
      </c>
      <c r="P15" s="109" t="s">
        <v>5593</v>
      </c>
      <c r="Q15" s="109" t="s">
        <v>5594</v>
      </c>
      <c r="R15" s="109" t="s">
        <v>5595</v>
      </c>
      <c r="S15" s="109" t="s">
        <v>5596</v>
      </c>
      <c r="T15" s="109" t="s">
        <v>5597</v>
      </c>
      <c r="U15" s="109" t="s">
        <v>5598</v>
      </c>
      <c r="V15" s="109" t="s">
        <v>5599</v>
      </c>
      <c r="W15" s="109" t="s">
        <v>5600</v>
      </c>
      <c r="X15" s="109" t="s">
        <v>5601</v>
      </c>
      <c r="Y15" s="109" t="s">
        <v>5602</v>
      </c>
    </row>
    <row r="16" spans="1:25" x14ac:dyDescent="0.2">
      <c r="A16" s="116" t="s">
        <v>5603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</row>
  </sheetData>
  <mergeCells count="6">
    <mergeCell ref="A16:Y16"/>
    <mergeCell ref="B3:Y3"/>
    <mergeCell ref="B4:I4"/>
    <mergeCell ref="J4:Q4"/>
    <mergeCell ref="R4:Y4"/>
    <mergeCell ref="A15:Y15"/>
  </mergeCells>
  <pageMargins left="0.7" right="0.7" top="0.75" bottom="0.75" header="0.3" footer="0.3"/>
  <ignoredErrors>
    <ignoredError sqref="B6:Y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CONTENTS</vt:lpstr>
      <vt:lpstr>1.1</vt:lpstr>
      <vt:lpstr>1.2</vt:lpstr>
      <vt:lpstr>1.3</vt:lpstr>
      <vt:lpstr>2.1</vt:lpstr>
      <vt:lpstr>2.1.1</vt:lpstr>
      <vt:lpstr>2.1.2</vt:lpstr>
      <vt:lpstr>2.1.3</vt:lpstr>
      <vt:lpstr>2.1.4</vt:lpstr>
      <vt:lpstr>2.1.5</vt:lpstr>
      <vt:lpstr>2.1.6</vt:lpstr>
      <vt:lpstr>2.1.7</vt:lpstr>
      <vt:lpstr>2.1.8</vt:lpstr>
      <vt:lpstr>2.2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2.3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2.4</vt:lpstr>
      <vt:lpstr>2.4.1</vt:lpstr>
      <vt:lpstr>2.4.2</vt:lpstr>
      <vt:lpstr>2.4.3</vt:lpstr>
      <vt:lpstr>2.4.4</vt:lpstr>
      <vt:lpstr>2.4.5</vt:lpstr>
      <vt:lpstr>2.4.6</vt:lpstr>
      <vt:lpstr>2.4.7</vt:lpstr>
      <vt:lpstr>2.4.8</vt:lpstr>
      <vt:lpstr>2.5</vt:lpstr>
      <vt:lpstr>2.5.1</vt:lpstr>
      <vt:lpstr>2.5.2</vt:lpstr>
      <vt:lpstr>2.5.3</vt:lpstr>
      <vt:lpstr>2.5.4</vt:lpstr>
      <vt:lpstr>2.5.5</vt:lpstr>
      <vt:lpstr>2.5.6</vt:lpstr>
      <vt:lpstr>2.5.7</vt:lpstr>
      <vt:lpstr>2.5.8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Mariajose Uribe</cp:lastModifiedBy>
  <dcterms:created xsi:type="dcterms:W3CDTF">2023-06-02T07:30:15Z</dcterms:created>
  <dcterms:modified xsi:type="dcterms:W3CDTF">2023-06-24T01:14:01Z</dcterms:modified>
</cp:coreProperties>
</file>